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f71590851144db/class_repo/gt-virt-atl-data-pt-06-2021-u-c-2/01-Excel/Homework/Instructions/"/>
    </mc:Choice>
  </mc:AlternateContent>
  <xr:revisionPtr revIDLastSave="470" documentId="8_{81F0EBD4-545C-4951-B92B-AAABD393252A}" xr6:coauthVersionLast="47" xr6:coauthVersionMax="47" xr10:uidLastSave="{D12C14EA-4914-4159-8A63-7A1356725F8D}"/>
  <bookViews>
    <workbookView xWindow="380" yWindow="380" windowWidth="9820" windowHeight="9780" xr2:uid="{00000000-000D-0000-FFFF-FFFF00000000}"/>
  </bookViews>
  <sheets>
    <sheet name="Sheet1" sheetId="1" r:id="rId1"/>
    <sheet name="Campaigns by State Per Category" sheetId="6" r:id="rId2"/>
    <sheet name="Campaigns by State Per Sub-Cate" sheetId="3" r:id="rId3"/>
    <sheet name="ColSt_RowCreat_CountSt_FilCatYr" sheetId="11" r:id="rId4"/>
    <sheet name="GoalvsPercentages" sheetId="12" r:id="rId5"/>
    <sheet name="SuccesfulvsFailedCampaigns" sheetId="13" r:id="rId6"/>
  </sheet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2" i="11" l="1"/>
  <c r="G33" i="11"/>
  <c r="G34" i="11"/>
  <c r="G35" i="11"/>
  <c r="G36" i="11"/>
  <c r="G37" i="11"/>
  <c r="G38" i="11"/>
  <c r="G39" i="11"/>
  <c r="G40" i="11"/>
  <c r="G41" i="11"/>
  <c r="G42" i="11"/>
  <c r="G31" i="11"/>
  <c r="R4115" i="1"/>
  <c r="P4115" i="1"/>
  <c r="O4115" i="1"/>
  <c r="N4115" i="1"/>
  <c r="D14" i="13"/>
  <c r="D13" i="13"/>
  <c r="D12" i="13"/>
  <c r="D11" i="13"/>
  <c r="D10" i="13"/>
  <c r="D9" i="13"/>
  <c r="C13" i="13"/>
  <c r="C14" i="13"/>
  <c r="C12" i="13"/>
  <c r="C11" i="13"/>
  <c r="C10" i="13"/>
  <c r="C9" i="13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E13" i="12" s="1"/>
  <c r="B12" i="12"/>
  <c r="B11" i="12"/>
  <c r="B10" i="12"/>
  <c r="B9" i="12"/>
  <c r="E9" i="12" s="1"/>
  <c r="B8" i="12"/>
  <c r="B7" i="12"/>
  <c r="E7" i="12" s="1"/>
  <c r="B6" i="12"/>
  <c r="B5" i="12"/>
  <c r="E5" i="12" s="1"/>
  <c r="B4" i="12"/>
  <c r="B3" i="12"/>
  <c r="B2" i="12"/>
  <c r="G8" i="12" l="1"/>
  <c r="E8" i="12"/>
  <c r="G9" i="12"/>
  <c r="H13" i="12"/>
  <c r="H7" i="12"/>
  <c r="H5" i="12"/>
  <c r="H8" i="12"/>
  <c r="G5" i="12"/>
  <c r="G13" i="12"/>
  <c r="H9" i="12"/>
  <c r="H10" i="12"/>
  <c r="G7" i="12"/>
  <c r="E2" i="12"/>
  <c r="G2" i="12" s="1"/>
  <c r="E10" i="12"/>
  <c r="F10" i="12" s="1"/>
  <c r="F8" i="12"/>
  <c r="E3" i="12"/>
  <c r="F3" i="12" s="1"/>
  <c r="E11" i="12"/>
  <c r="F11" i="12" s="1"/>
  <c r="F13" i="12"/>
  <c r="F5" i="12"/>
  <c r="E4" i="12"/>
  <c r="H4" i="12" s="1"/>
  <c r="E12" i="12"/>
  <c r="G12" i="12" s="1"/>
  <c r="F7" i="12"/>
  <c r="E6" i="12"/>
  <c r="F6" i="12" s="1"/>
  <c r="F9" i="1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  <c r="P2" i="1"/>
  <c r="R4114" i="1"/>
  <c r="N4114" i="1"/>
  <c r="R4113" i="1"/>
  <c r="N4113" i="1"/>
  <c r="R4112" i="1"/>
  <c r="N4112" i="1"/>
  <c r="R4111" i="1"/>
  <c r="N4111" i="1"/>
  <c r="R4110" i="1"/>
  <c r="N4110" i="1"/>
  <c r="R4109" i="1"/>
  <c r="N4109" i="1"/>
  <c r="R4108" i="1"/>
  <c r="N4108" i="1"/>
  <c r="R4107" i="1"/>
  <c r="N4107" i="1"/>
  <c r="R4106" i="1"/>
  <c r="N4106" i="1"/>
  <c r="R4105" i="1"/>
  <c r="N4105" i="1"/>
  <c r="R4104" i="1"/>
  <c r="N4104" i="1"/>
  <c r="R4103" i="1"/>
  <c r="N4103" i="1"/>
  <c r="R4102" i="1"/>
  <c r="N4102" i="1"/>
  <c r="R4101" i="1"/>
  <c r="N4101" i="1"/>
  <c r="R4100" i="1"/>
  <c r="N4100" i="1"/>
  <c r="R4099" i="1"/>
  <c r="N4099" i="1"/>
  <c r="R4098" i="1"/>
  <c r="N4098" i="1"/>
  <c r="R4097" i="1"/>
  <c r="N4097" i="1"/>
  <c r="R4096" i="1"/>
  <c r="N4096" i="1"/>
  <c r="R4095" i="1"/>
  <c r="N4095" i="1"/>
  <c r="R4094" i="1"/>
  <c r="N4094" i="1"/>
  <c r="R4093" i="1"/>
  <c r="N4093" i="1"/>
  <c r="R4092" i="1"/>
  <c r="N4092" i="1"/>
  <c r="R4091" i="1"/>
  <c r="N4091" i="1"/>
  <c r="R4090" i="1"/>
  <c r="N4090" i="1"/>
  <c r="R4089" i="1"/>
  <c r="N4089" i="1"/>
  <c r="R4088" i="1"/>
  <c r="N4088" i="1"/>
  <c r="R4087" i="1"/>
  <c r="N4087" i="1"/>
  <c r="R4086" i="1"/>
  <c r="N4086" i="1"/>
  <c r="R4085" i="1"/>
  <c r="N4085" i="1"/>
  <c r="R4084" i="1"/>
  <c r="N4084" i="1"/>
  <c r="R4083" i="1"/>
  <c r="N4083" i="1"/>
  <c r="R4082" i="1"/>
  <c r="N4082" i="1"/>
  <c r="R4081" i="1"/>
  <c r="N4081" i="1"/>
  <c r="R4080" i="1"/>
  <c r="N4080" i="1"/>
  <c r="R4079" i="1"/>
  <c r="N4079" i="1"/>
  <c r="R4078" i="1"/>
  <c r="N4078" i="1"/>
  <c r="R4077" i="1"/>
  <c r="N4077" i="1"/>
  <c r="R4076" i="1"/>
  <c r="N4076" i="1"/>
  <c r="R4075" i="1"/>
  <c r="N4075" i="1"/>
  <c r="R4074" i="1"/>
  <c r="N4074" i="1"/>
  <c r="R4073" i="1"/>
  <c r="N4073" i="1"/>
  <c r="R4072" i="1"/>
  <c r="N4072" i="1"/>
  <c r="R4071" i="1"/>
  <c r="N4071" i="1"/>
  <c r="R4070" i="1"/>
  <c r="N4070" i="1"/>
  <c r="R4069" i="1"/>
  <c r="N4069" i="1"/>
  <c r="R4068" i="1"/>
  <c r="N4068" i="1"/>
  <c r="R4067" i="1"/>
  <c r="N4067" i="1"/>
  <c r="R4066" i="1"/>
  <c r="N4066" i="1"/>
  <c r="R4065" i="1"/>
  <c r="N4065" i="1"/>
  <c r="R4064" i="1"/>
  <c r="N4064" i="1"/>
  <c r="R4063" i="1"/>
  <c r="N4063" i="1"/>
  <c r="R4062" i="1"/>
  <c r="N4062" i="1"/>
  <c r="R4061" i="1"/>
  <c r="N4061" i="1"/>
  <c r="R4060" i="1"/>
  <c r="N4060" i="1"/>
  <c r="R4059" i="1"/>
  <c r="N4059" i="1"/>
  <c r="R4058" i="1"/>
  <c r="N4058" i="1"/>
  <c r="R4057" i="1"/>
  <c r="N4057" i="1"/>
  <c r="R4056" i="1"/>
  <c r="N4056" i="1"/>
  <c r="R4055" i="1"/>
  <c r="N4055" i="1"/>
  <c r="R4054" i="1"/>
  <c r="N4054" i="1"/>
  <c r="R4053" i="1"/>
  <c r="N4053" i="1"/>
  <c r="R4052" i="1"/>
  <c r="N4052" i="1"/>
  <c r="R4051" i="1"/>
  <c r="N4051" i="1"/>
  <c r="R4050" i="1"/>
  <c r="N4050" i="1"/>
  <c r="R4049" i="1"/>
  <c r="N4049" i="1"/>
  <c r="R4048" i="1"/>
  <c r="N4048" i="1"/>
  <c r="R4047" i="1"/>
  <c r="N4047" i="1"/>
  <c r="R4046" i="1"/>
  <c r="N4046" i="1"/>
  <c r="R4045" i="1"/>
  <c r="N4045" i="1"/>
  <c r="R4044" i="1"/>
  <c r="N4044" i="1"/>
  <c r="R4043" i="1"/>
  <c r="N4043" i="1"/>
  <c r="R4042" i="1"/>
  <c r="N4042" i="1"/>
  <c r="R4041" i="1"/>
  <c r="N4041" i="1"/>
  <c r="R4040" i="1"/>
  <c r="N4040" i="1"/>
  <c r="R4039" i="1"/>
  <c r="N4039" i="1"/>
  <c r="R4038" i="1"/>
  <c r="N4038" i="1"/>
  <c r="R4037" i="1"/>
  <c r="N4037" i="1"/>
  <c r="R4036" i="1"/>
  <c r="N4036" i="1"/>
  <c r="R4035" i="1"/>
  <c r="N4035" i="1"/>
  <c r="R4034" i="1"/>
  <c r="N4034" i="1"/>
  <c r="R4033" i="1"/>
  <c r="N4033" i="1"/>
  <c r="R4032" i="1"/>
  <c r="N4032" i="1"/>
  <c r="R4031" i="1"/>
  <c r="N4031" i="1"/>
  <c r="R4030" i="1"/>
  <c r="N4030" i="1"/>
  <c r="R4029" i="1"/>
  <c r="N4029" i="1"/>
  <c r="R4028" i="1"/>
  <c r="N4028" i="1"/>
  <c r="R4027" i="1"/>
  <c r="N4027" i="1"/>
  <c r="R4026" i="1"/>
  <c r="N4026" i="1"/>
  <c r="R4025" i="1"/>
  <c r="N4025" i="1"/>
  <c r="R4024" i="1"/>
  <c r="N4024" i="1"/>
  <c r="R4023" i="1"/>
  <c r="N4023" i="1"/>
  <c r="R4022" i="1"/>
  <c r="N4022" i="1"/>
  <c r="R4021" i="1"/>
  <c r="N4021" i="1"/>
  <c r="R4020" i="1"/>
  <c r="N4020" i="1"/>
  <c r="R4019" i="1"/>
  <c r="N4019" i="1"/>
  <c r="R4018" i="1"/>
  <c r="N4018" i="1"/>
  <c r="R4017" i="1"/>
  <c r="N4017" i="1"/>
  <c r="R4016" i="1"/>
  <c r="N4016" i="1"/>
  <c r="R4015" i="1"/>
  <c r="N4015" i="1"/>
  <c r="R4014" i="1"/>
  <c r="N4014" i="1"/>
  <c r="R4013" i="1"/>
  <c r="N4013" i="1"/>
  <c r="R4012" i="1"/>
  <c r="N4012" i="1"/>
  <c r="R4011" i="1"/>
  <c r="N4011" i="1"/>
  <c r="R4010" i="1"/>
  <c r="N4010" i="1"/>
  <c r="R4009" i="1"/>
  <c r="N4009" i="1"/>
  <c r="R4008" i="1"/>
  <c r="N4008" i="1"/>
  <c r="R4007" i="1"/>
  <c r="N4007" i="1"/>
  <c r="R4006" i="1"/>
  <c r="N4006" i="1"/>
  <c r="R4005" i="1"/>
  <c r="N4005" i="1"/>
  <c r="R4004" i="1"/>
  <c r="N4004" i="1"/>
  <c r="R4003" i="1"/>
  <c r="N4003" i="1"/>
  <c r="R4002" i="1"/>
  <c r="N4002" i="1"/>
  <c r="R4001" i="1"/>
  <c r="N4001" i="1"/>
  <c r="R4000" i="1"/>
  <c r="N4000" i="1"/>
  <c r="R3999" i="1"/>
  <c r="N3999" i="1"/>
  <c r="R3998" i="1"/>
  <c r="N3998" i="1"/>
  <c r="R3997" i="1"/>
  <c r="N3997" i="1"/>
  <c r="R3996" i="1"/>
  <c r="N3996" i="1"/>
  <c r="R3995" i="1"/>
  <c r="N3995" i="1"/>
  <c r="R3994" i="1"/>
  <c r="N3994" i="1"/>
  <c r="R3993" i="1"/>
  <c r="N3993" i="1"/>
  <c r="R3992" i="1"/>
  <c r="N3992" i="1"/>
  <c r="R3991" i="1"/>
  <c r="N3991" i="1"/>
  <c r="R3990" i="1"/>
  <c r="N3990" i="1"/>
  <c r="R3989" i="1"/>
  <c r="N3989" i="1"/>
  <c r="R3988" i="1"/>
  <c r="N3988" i="1"/>
  <c r="R3987" i="1"/>
  <c r="N3987" i="1"/>
  <c r="R3986" i="1"/>
  <c r="N3986" i="1"/>
  <c r="R3985" i="1"/>
  <c r="N3985" i="1"/>
  <c r="R3984" i="1"/>
  <c r="N3984" i="1"/>
  <c r="R3983" i="1"/>
  <c r="N3983" i="1"/>
  <c r="R3982" i="1"/>
  <c r="N3982" i="1"/>
  <c r="R3981" i="1"/>
  <c r="N3981" i="1"/>
  <c r="R3980" i="1"/>
  <c r="N3980" i="1"/>
  <c r="R3979" i="1"/>
  <c r="N3979" i="1"/>
  <c r="R3978" i="1"/>
  <c r="N3978" i="1"/>
  <c r="R3977" i="1"/>
  <c r="N3977" i="1"/>
  <c r="R3976" i="1"/>
  <c r="N3976" i="1"/>
  <c r="R3975" i="1"/>
  <c r="N3975" i="1"/>
  <c r="R3974" i="1"/>
  <c r="N3974" i="1"/>
  <c r="R3973" i="1"/>
  <c r="N3973" i="1"/>
  <c r="R3972" i="1"/>
  <c r="N3972" i="1"/>
  <c r="R3971" i="1"/>
  <c r="N3971" i="1"/>
  <c r="R3970" i="1"/>
  <c r="N3970" i="1"/>
  <c r="R3969" i="1"/>
  <c r="N3969" i="1"/>
  <c r="R3968" i="1"/>
  <c r="N3968" i="1"/>
  <c r="R3967" i="1"/>
  <c r="N3967" i="1"/>
  <c r="R3966" i="1"/>
  <c r="N3966" i="1"/>
  <c r="R3965" i="1"/>
  <c r="N3965" i="1"/>
  <c r="R3964" i="1"/>
  <c r="N3964" i="1"/>
  <c r="R3963" i="1"/>
  <c r="N3963" i="1"/>
  <c r="R3962" i="1"/>
  <c r="N3962" i="1"/>
  <c r="R3961" i="1"/>
  <c r="N3961" i="1"/>
  <c r="R3960" i="1"/>
  <c r="N3960" i="1"/>
  <c r="R3959" i="1"/>
  <c r="N3959" i="1"/>
  <c r="R3958" i="1"/>
  <c r="N3958" i="1"/>
  <c r="R3957" i="1"/>
  <c r="N3957" i="1"/>
  <c r="R3956" i="1"/>
  <c r="N3956" i="1"/>
  <c r="R3955" i="1"/>
  <c r="N3955" i="1"/>
  <c r="R3954" i="1"/>
  <c r="N3954" i="1"/>
  <c r="R3953" i="1"/>
  <c r="N3953" i="1"/>
  <c r="R3952" i="1"/>
  <c r="N3952" i="1"/>
  <c r="R3951" i="1"/>
  <c r="N3951" i="1"/>
  <c r="R3950" i="1"/>
  <c r="N3950" i="1"/>
  <c r="R3949" i="1"/>
  <c r="N3949" i="1"/>
  <c r="R3948" i="1"/>
  <c r="N3948" i="1"/>
  <c r="R3947" i="1"/>
  <c r="N3947" i="1"/>
  <c r="R3946" i="1"/>
  <c r="N3946" i="1"/>
  <c r="R3945" i="1"/>
  <c r="N3945" i="1"/>
  <c r="R3944" i="1"/>
  <c r="N3944" i="1"/>
  <c r="R3943" i="1"/>
  <c r="N3943" i="1"/>
  <c r="R3942" i="1"/>
  <c r="N3942" i="1"/>
  <c r="R3941" i="1"/>
  <c r="N3941" i="1"/>
  <c r="R3940" i="1"/>
  <c r="N3940" i="1"/>
  <c r="R3939" i="1"/>
  <c r="N3939" i="1"/>
  <c r="R3938" i="1"/>
  <c r="N3938" i="1"/>
  <c r="R3937" i="1"/>
  <c r="N3937" i="1"/>
  <c r="R3936" i="1"/>
  <c r="N3936" i="1"/>
  <c r="R3935" i="1"/>
  <c r="N3935" i="1"/>
  <c r="R3934" i="1"/>
  <c r="N3934" i="1"/>
  <c r="R3933" i="1"/>
  <c r="N3933" i="1"/>
  <c r="R3932" i="1"/>
  <c r="N3932" i="1"/>
  <c r="R3931" i="1"/>
  <c r="N3931" i="1"/>
  <c r="R3930" i="1"/>
  <c r="N3930" i="1"/>
  <c r="R3929" i="1"/>
  <c r="N3929" i="1"/>
  <c r="R3928" i="1"/>
  <c r="N3928" i="1"/>
  <c r="R3927" i="1"/>
  <c r="N3927" i="1"/>
  <c r="R3926" i="1"/>
  <c r="N3926" i="1"/>
  <c r="R3925" i="1"/>
  <c r="N3925" i="1"/>
  <c r="R3924" i="1"/>
  <c r="N3924" i="1"/>
  <c r="R3923" i="1"/>
  <c r="N3923" i="1"/>
  <c r="R3922" i="1"/>
  <c r="N3922" i="1"/>
  <c r="R3921" i="1"/>
  <c r="N3921" i="1"/>
  <c r="R3920" i="1"/>
  <c r="N3920" i="1"/>
  <c r="R3919" i="1"/>
  <c r="N3919" i="1"/>
  <c r="R3918" i="1"/>
  <c r="N3918" i="1"/>
  <c r="R3917" i="1"/>
  <c r="N3917" i="1"/>
  <c r="R3916" i="1"/>
  <c r="N3916" i="1"/>
  <c r="R3915" i="1"/>
  <c r="N3915" i="1"/>
  <c r="R3914" i="1"/>
  <c r="N3914" i="1"/>
  <c r="R3913" i="1"/>
  <c r="N3913" i="1"/>
  <c r="R3912" i="1"/>
  <c r="N3912" i="1"/>
  <c r="R3911" i="1"/>
  <c r="N3911" i="1"/>
  <c r="R3910" i="1"/>
  <c r="N3910" i="1"/>
  <c r="R3909" i="1"/>
  <c r="N3909" i="1"/>
  <c r="R3908" i="1"/>
  <c r="N3908" i="1"/>
  <c r="R3907" i="1"/>
  <c r="N3907" i="1"/>
  <c r="R3906" i="1"/>
  <c r="N3906" i="1"/>
  <c r="R3905" i="1"/>
  <c r="N3905" i="1"/>
  <c r="R3904" i="1"/>
  <c r="N3904" i="1"/>
  <c r="R3903" i="1"/>
  <c r="N3903" i="1"/>
  <c r="R3902" i="1"/>
  <c r="N3902" i="1"/>
  <c r="R3901" i="1"/>
  <c r="N3901" i="1"/>
  <c r="R3900" i="1"/>
  <c r="N3900" i="1"/>
  <c r="R3899" i="1"/>
  <c r="N3899" i="1"/>
  <c r="R3898" i="1"/>
  <c r="N3898" i="1"/>
  <c r="R3897" i="1"/>
  <c r="N3897" i="1"/>
  <c r="R3896" i="1"/>
  <c r="N3896" i="1"/>
  <c r="R3895" i="1"/>
  <c r="N3895" i="1"/>
  <c r="R3894" i="1"/>
  <c r="N3894" i="1"/>
  <c r="R3893" i="1"/>
  <c r="N3893" i="1"/>
  <c r="R3892" i="1"/>
  <c r="N3892" i="1"/>
  <c r="R3891" i="1"/>
  <c r="N3891" i="1"/>
  <c r="R3890" i="1"/>
  <c r="N3890" i="1"/>
  <c r="R3889" i="1"/>
  <c r="N3889" i="1"/>
  <c r="R3888" i="1"/>
  <c r="N3888" i="1"/>
  <c r="R3887" i="1"/>
  <c r="N3887" i="1"/>
  <c r="R3886" i="1"/>
  <c r="N3886" i="1"/>
  <c r="R3885" i="1"/>
  <c r="N3885" i="1"/>
  <c r="R3884" i="1"/>
  <c r="N3884" i="1"/>
  <c r="R3883" i="1"/>
  <c r="N3883" i="1"/>
  <c r="R3882" i="1"/>
  <c r="N3882" i="1"/>
  <c r="R3881" i="1"/>
  <c r="N3881" i="1"/>
  <c r="R3880" i="1"/>
  <c r="N3880" i="1"/>
  <c r="R3879" i="1"/>
  <c r="N3879" i="1"/>
  <c r="R3878" i="1"/>
  <c r="N3878" i="1"/>
  <c r="R3877" i="1"/>
  <c r="N3877" i="1"/>
  <c r="R3876" i="1"/>
  <c r="N3876" i="1"/>
  <c r="R3875" i="1"/>
  <c r="N3875" i="1"/>
  <c r="R3874" i="1"/>
  <c r="N3874" i="1"/>
  <c r="R3873" i="1"/>
  <c r="N3873" i="1"/>
  <c r="R3872" i="1"/>
  <c r="N3872" i="1"/>
  <c r="R3871" i="1"/>
  <c r="N3871" i="1"/>
  <c r="R3870" i="1"/>
  <c r="N3870" i="1"/>
  <c r="R3869" i="1"/>
  <c r="N3869" i="1"/>
  <c r="R3868" i="1"/>
  <c r="N3868" i="1"/>
  <c r="R3867" i="1"/>
  <c r="N3867" i="1"/>
  <c r="R3866" i="1"/>
  <c r="N3866" i="1"/>
  <c r="R3865" i="1"/>
  <c r="N3865" i="1"/>
  <c r="R3864" i="1"/>
  <c r="N3864" i="1"/>
  <c r="R3863" i="1"/>
  <c r="N3863" i="1"/>
  <c r="R3862" i="1"/>
  <c r="N3862" i="1"/>
  <c r="R3861" i="1"/>
  <c r="N3861" i="1"/>
  <c r="R3860" i="1"/>
  <c r="N3860" i="1"/>
  <c r="R3859" i="1"/>
  <c r="N3859" i="1"/>
  <c r="R3858" i="1"/>
  <c r="N3858" i="1"/>
  <c r="R3857" i="1"/>
  <c r="N3857" i="1"/>
  <c r="R3856" i="1"/>
  <c r="N3856" i="1"/>
  <c r="R3855" i="1"/>
  <c r="N3855" i="1"/>
  <c r="R3854" i="1"/>
  <c r="N3854" i="1"/>
  <c r="R3853" i="1"/>
  <c r="N3853" i="1"/>
  <c r="R3852" i="1"/>
  <c r="N3852" i="1"/>
  <c r="R3851" i="1"/>
  <c r="N3851" i="1"/>
  <c r="R3850" i="1"/>
  <c r="N3850" i="1"/>
  <c r="R3849" i="1"/>
  <c r="N3849" i="1"/>
  <c r="R3848" i="1"/>
  <c r="N3848" i="1"/>
  <c r="R3847" i="1"/>
  <c r="N3847" i="1"/>
  <c r="R3846" i="1"/>
  <c r="N3846" i="1"/>
  <c r="R3845" i="1"/>
  <c r="N3845" i="1"/>
  <c r="R3844" i="1"/>
  <c r="N3844" i="1"/>
  <c r="R3843" i="1"/>
  <c r="N3843" i="1"/>
  <c r="R3842" i="1"/>
  <c r="N3842" i="1"/>
  <c r="R3841" i="1"/>
  <c r="N3841" i="1"/>
  <c r="R3840" i="1"/>
  <c r="N3840" i="1"/>
  <c r="R3839" i="1"/>
  <c r="N3839" i="1"/>
  <c r="R3838" i="1"/>
  <c r="N3838" i="1"/>
  <c r="R3837" i="1"/>
  <c r="N3837" i="1"/>
  <c r="R3836" i="1"/>
  <c r="N3836" i="1"/>
  <c r="R3835" i="1"/>
  <c r="N3835" i="1"/>
  <c r="R3834" i="1"/>
  <c r="N3834" i="1"/>
  <c r="R3833" i="1"/>
  <c r="N3833" i="1"/>
  <c r="R3832" i="1"/>
  <c r="N3832" i="1"/>
  <c r="R3831" i="1"/>
  <c r="N3831" i="1"/>
  <c r="R3830" i="1"/>
  <c r="N3830" i="1"/>
  <c r="R3829" i="1"/>
  <c r="N3829" i="1"/>
  <c r="R3828" i="1"/>
  <c r="N3828" i="1"/>
  <c r="R3827" i="1"/>
  <c r="N3827" i="1"/>
  <c r="R3826" i="1"/>
  <c r="N3826" i="1"/>
  <c r="R3825" i="1"/>
  <c r="N3825" i="1"/>
  <c r="R3824" i="1"/>
  <c r="N3824" i="1"/>
  <c r="R3823" i="1"/>
  <c r="N3823" i="1"/>
  <c r="R3822" i="1"/>
  <c r="N3822" i="1"/>
  <c r="R3821" i="1"/>
  <c r="N3821" i="1"/>
  <c r="R3820" i="1"/>
  <c r="N3820" i="1"/>
  <c r="R3819" i="1"/>
  <c r="N3819" i="1"/>
  <c r="R3818" i="1"/>
  <c r="N3818" i="1"/>
  <c r="R3817" i="1"/>
  <c r="N3817" i="1"/>
  <c r="R3816" i="1"/>
  <c r="N3816" i="1"/>
  <c r="R3815" i="1"/>
  <c r="N3815" i="1"/>
  <c r="R3814" i="1"/>
  <c r="N3814" i="1"/>
  <c r="R3813" i="1"/>
  <c r="N3813" i="1"/>
  <c r="R3812" i="1"/>
  <c r="N3812" i="1"/>
  <c r="R3811" i="1"/>
  <c r="N3811" i="1"/>
  <c r="R3810" i="1"/>
  <c r="N3810" i="1"/>
  <c r="R3809" i="1"/>
  <c r="N3809" i="1"/>
  <c r="R3808" i="1"/>
  <c r="N3808" i="1"/>
  <c r="R3807" i="1"/>
  <c r="N3807" i="1"/>
  <c r="R3806" i="1"/>
  <c r="N3806" i="1"/>
  <c r="R3805" i="1"/>
  <c r="N3805" i="1"/>
  <c r="R3804" i="1"/>
  <c r="N3804" i="1"/>
  <c r="R3803" i="1"/>
  <c r="N3803" i="1"/>
  <c r="R3802" i="1"/>
  <c r="N3802" i="1"/>
  <c r="R3801" i="1"/>
  <c r="N3801" i="1"/>
  <c r="R3800" i="1"/>
  <c r="N3800" i="1"/>
  <c r="R3799" i="1"/>
  <c r="N3799" i="1"/>
  <c r="R3798" i="1"/>
  <c r="N3798" i="1"/>
  <c r="R3797" i="1"/>
  <c r="N3797" i="1"/>
  <c r="R3796" i="1"/>
  <c r="N3796" i="1"/>
  <c r="R3795" i="1"/>
  <c r="N3795" i="1"/>
  <c r="R3794" i="1"/>
  <c r="N3794" i="1"/>
  <c r="R3793" i="1"/>
  <c r="N3793" i="1"/>
  <c r="R3792" i="1"/>
  <c r="N3792" i="1"/>
  <c r="R3791" i="1"/>
  <c r="N3791" i="1"/>
  <c r="R3790" i="1"/>
  <c r="N3790" i="1"/>
  <c r="R3789" i="1"/>
  <c r="N3789" i="1"/>
  <c r="R3788" i="1"/>
  <c r="N3788" i="1"/>
  <c r="R3787" i="1"/>
  <c r="N3787" i="1"/>
  <c r="R3786" i="1"/>
  <c r="N3786" i="1"/>
  <c r="R3785" i="1"/>
  <c r="N3785" i="1"/>
  <c r="R3784" i="1"/>
  <c r="N3784" i="1"/>
  <c r="R3783" i="1"/>
  <c r="N3783" i="1"/>
  <c r="R3782" i="1"/>
  <c r="N3782" i="1"/>
  <c r="R3781" i="1"/>
  <c r="N3781" i="1"/>
  <c r="R3780" i="1"/>
  <c r="N3780" i="1"/>
  <c r="R3779" i="1"/>
  <c r="N3779" i="1"/>
  <c r="R3778" i="1"/>
  <c r="N3778" i="1"/>
  <c r="R3777" i="1"/>
  <c r="N3777" i="1"/>
  <c r="R3776" i="1"/>
  <c r="N3776" i="1"/>
  <c r="R3775" i="1"/>
  <c r="N3775" i="1"/>
  <c r="R3774" i="1"/>
  <c r="N3774" i="1"/>
  <c r="R3773" i="1"/>
  <c r="N3773" i="1"/>
  <c r="R3772" i="1"/>
  <c r="N3772" i="1"/>
  <c r="R3771" i="1"/>
  <c r="N3771" i="1"/>
  <c r="R3770" i="1"/>
  <c r="N3770" i="1"/>
  <c r="R3769" i="1"/>
  <c r="N3769" i="1"/>
  <c r="R3768" i="1"/>
  <c r="N3768" i="1"/>
  <c r="R3767" i="1"/>
  <c r="N3767" i="1"/>
  <c r="R3766" i="1"/>
  <c r="N3766" i="1"/>
  <c r="R3765" i="1"/>
  <c r="N3765" i="1"/>
  <c r="R3764" i="1"/>
  <c r="N3764" i="1"/>
  <c r="R3763" i="1"/>
  <c r="N3763" i="1"/>
  <c r="R3762" i="1"/>
  <c r="N3762" i="1"/>
  <c r="R3761" i="1"/>
  <c r="N3761" i="1"/>
  <c r="R3760" i="1"/>
  <c r="N3760" i="1"/>
  <c r="R3759" i="1"/>
  <c r="N3759" i="1"/>
  <c r="R3758" i="1"/>
  <c r="N3758" i="1"/>
  <c r="R3757" i="1"/>
  <c r="N3757" i="1"/>
  <c r="R3756" i="1"/>
  <c r="N3756" i="1"/>
  <c r="R3755" i="1"/>
  <c r="N3755" i="1"/>
  <c r="R3754" i="1"/>
  <c r="N3754" i="1"/>
  <c r="R3753" i="1"/>
  <c r="N3753" i="1"/>
  <c r="R3752" i="1"/>
  <c r="N3752" i="1"/>
  <c r="R3751" i="1"/>
  <c r="N3751" i="1"/>
  <c r="R3750" i="1"/>
  <c r="N3750" i="1"/>
  <c r="R3749" i="1"/>
  <c r="N3749" i="1"/>
  <c r="R3748" i="1"/>
  <c r="N3748" i="1"/>
  <c r="R3747" i="1"/>
  <c r="N3747" i="1"/>
  <c r="R3746" i="1"/>
  <c r="N3746" i="1"/>
  <c r="R3745" i="1"/>
  <c r="N3745" i="1"/>
  <c r="R3744" i="1"/>
  <c r="N3744" i="1"/>
  <c r="R3743" i="1"/>
  <c r="N3743" i="1"/>
  <c r="R3742" i="1"/>
  <c r="N3742" i="1"/>
  <c r="R3741" i="1"/>
  <c r="N3741" i="1"/>
  <c r="R3740" i="1"/>
  <c r="N3740" i="1"/>
  <c r="R3739" i="1"/>
  <c r="N3739" i="1"/>
  <c r="R3738" i="1"/>
  <c r="N3738" i="1"/>
  <c r="R3737" i="1"/>
  <c r="N3737" i="1"/>
  <c r="R3736" i="1"/>
  <c r="N3736" i="1"/>
  <c r="R3735" i="1"/>
  <c r="N3735" i="1"/>
  <c r="R3734" i="1"/>
  <c r="N3734" i="1"/>
  <c r="R3733" i="1"/>
  <c r="N3733" i="1"/>
  <c r="R3732" i="1"/>
  <c r="N3732" i="1"/>
  <c r="R3731" i="1"/>
  <c r="N3731" i="1"/>
  <c r="R3730" i="1"/>
  <c r="N3730" i="1"/>
  <c r="R3729" i="1"/>
  <c r="N3729" i="1"/>
  <c r="R3728" i="1"/>
  <c r="N3728" i="1"/>
  <c r="R3727" i="1"/>
  <c r="N3727" i="1"/>
  <c r="R3726" i="1"/>
  <c r="N3726" i="1"/>
  <c r="R3725" i="1"/>
  <c r="N3725" i="1"/>
  <c r="R3724" i="1"/>
  <c r="N3724" i="1"/>
  <c r="R3723" i="1"/>
  <c r="N3723" i="1"/>
  <c r="R3722" i="1"/>
  <c r="N3722" i="1"/>
  <c r="R3721" i="1"/>
  <c r="N3721" i="1"/>
  <c r="R3720" i="1"/>
  <c r="N3720" i="1"/>
  <c r="R3719" i="1"/>
  <c r="N3719" i="1"/>
  <c r="R3718" i="1"/>
  <c r="N3718" i="1"/>
  <c r="R3717" i="1"/>
  <c r="N3717" i="1"/>
  <c r="R3716" i="1"/>
  <c r="N3716" i="1"/>
  <c r="R3715" i="1"/>
  <c r="N3715" i="1"/>
  <c r="R3714" i="1"/>
  <c r="N3714" i="1"/>
  <c r="R3713" i="1"/>
  <c r="N3713" i="1"/>
  <c r="R3712" i="1"/>
  <c r="N3712" i="1"/>
  <c r="R3711" i="1"/>
  <c r="N3711" i="1"/>
  <c r="R3710" i="1"/>
  <c r="N3710" i="1"/>
  <c r="R3709" i="1"/>
  <c r="N3709" i="1"/>
  <c r="R3708" i="1"/>
  <c r="N3708" i="1"/>
  <c r="R3707" i="1"/>
  <c r="N3707" i="1"/>
  <c r="R3706" i="1"/>
  <c r="N3706" i="1"/>
  <c r="R3705" i="1"/>
  <c r="N3705" i="1"/>
  <c r="R3704" i="1"/>
  <c r="N3704" i="1"/>
  <c r="R3703" i="1"/>
  <c r="N3703" i="1"/>
  <c r="R3702" i="1"/>
  <c r="N3702" i="1"/>
  <c r="R3701" i="1"/>
  <c r="N3701" i="1"/>
  <c r="R3700" i="1"/>
  <c r="N3700" i="1"/>
  <c r="R3699" i="1"/>
  <c r="N3699" i="1"/>
  <c r="R3698" i="1"/>
  <c r="N3698" i="1"/>
  <c r="R3697" i="1"/>
  <c r="N3697" i="1"/>
  <c r="R3696" i="1"/>
  <c r="N3696" i="1"/>
  <c r="R3695" i="1"/>
  <c r="N3695" i="1"/>
  <c r="R3694" i="1"/>
  <c r="N3694" i="1"/>
  <c r="R3693" i="1"/>
  <c r="N3693" i="1"/>
  <c r="R3692" i="1"/>
  <c r="N3692" i="1"/>
  <c r="R3691" i="1"/>
  <c r="N3691" i="1"/>
  <c r="R3690" i="1"/>
  <c r="N3690" i="1"/>
  <c r="R3689" i="1"/>
  <c r="N3689" i="1"/>
  <c r="R3688" i="1"/>
  <c r="N3688" i="1"/>
  <c r="R3687" i="1"/>
  <c r="N3687" i="1"/>
  <c r="R3686" i="1"/>
  <c r="N3686" i="1"/>
  <c r="R3685" i="1"/>
  <c r="N3685" i="1"/>
  <c r="R3684" i="1"/>
  <c r="N3684" i="1"/>
  <c r="R3683" i="1"/>
  <c r="N3683" i="1"/>
  <c r="R3682" i="1"/>
  <c r="N3682" i="1"/>
  <c r="R3681" i="1"/>
  <c r="N3681" i="1"/>
  <c r="R3680" i="1"/>
  <c r="N3680" i="1"/>
  <c r="R3679" i="1"/>
  <c r="N3679" i="1"/>
  <c r="R3678" i="1"/>
  <c r="N3678" i="1"/>
  <c r="R3677" i="1"/>
  <c r="N3677" i="1"/>
  <c r="R3676" i="1"/>
  <c r="N3676" i="1"/>
  <c r="R3675" i="1"/>
  <c r="N3675" i="1"/>
  <c r="R3674" i="1"/>
  <c r="N3674" i="1"/>
  <c r="R3673" i="1"/>
  <c r="N3673" i="1"/>
  <c r="R3672" i="1"/>
  <c r="N3672" i="1"/>
  <c r="R3671" i="1"/>
  <c r="N3671" i="1"/>
  <c r="R3670" i="1"/>
  <c r="N3670" i="1"/>
  <c r="R3669" i="1"/>
  <c r="N3669" i="1"/>
  <c r="R3668" i="1"/>
  <c r="N3668" i="1"/>
  <c r="R3667" i="1"/>
  <c r="N3667" i="1"/>
  <c r="R3666" i="1"/>
  <c r="N3666" i="1"/>
  <c r="R3665" i="1"/>
  <c r="N3665" i="1"/>
  <c r="R3664" i="1"/>
  <c r="N3664" i="1"/>
  <c r="R3663" i="1"/>
  <c r="N3663" i="1"/>
  <c r="R3662" i="1"/>
  <c r="N3662" i="1"/>
  <c r="R3661" i="1"/>
  <c r="N3661" i="1"/>
  <c r="R3660" i="1"/>
  <c r="N3660" i="1"/>
  <c r="R3659" i="1"/>
  <c r="N3659" i="1"/>
  <c r="R3658" i="1"/>
  <c r="N3658" i="1"/>
  <c r="R3657" i="1"/>
  <c r="N3657" i="1"/>
  <c r="R3656" i="1"/>
  <c r="N3656" i="1"/>
  <c r="R3655" i="1"/>
  <c r="N3655" i="1"/>
  <c r="R3654" i="1"/>
  <c r="N3654" i="1"/>
  <c r="R3653" i="1"/>
  <c r="N3653" i="1"/>
  <c r="R3652" i="1"/>
  <c r="N3652" i="1"/>
  <c r="R3651" i="1"/>
  <c r="N3651" i="1"/>
  <c r="R3650" i="1"/>
  <c r="N3650" i="1"/>
  <c r="R3649" i="1"/>
  <c r="N3649" i="1"/>
  <c r="R3648" i="1"/>
  <c r="N3648" i="1"/>
  <c r="R3647" i="1"/>
  <c r="N3647" i="1"/>
  <c r="R3646" i="1"/>
  <c r="N3646" i="1"/>
  <c r="R3645" i="1"/>
  <c r="N3645" i="1"/>
  <c r="R3644" i="1"/>
  <c r="N3644" i="1"/>
  <c r="R3643" i="1"/>
  <c r="N3643" i="1"/>
  <c r="R3642" i="1"/>
  <c r="N3642" i="1"/>
  <c r="R3641" i="1"/>
  <c r="N3641" i="1"/>
  <c r="R3640" i="1"/>
  <c r="N3640" i="1"/>
  <c r="R3639" i="1"/>
  <c r="N3639" i="1"/>
  <c r="R3638" i="1"/>
  <c r="N3638" i="1"/>
  <c r="R3637" i="1"/>
  <c r="N3637" i="1"/>
  <c r="R3636" i="1"/>
  <c r="N3636" i="1"/>
  <c r="R3635" i="1"/>
  <c r="N3635" i="1"/>
  <c r="R3634" i="1"/>
  <c r="N3634" i="1"/>
  <c r="R3633" i="1"/>
  <c r="N3633" i="1"/>
  <c r="R3632" i="1"/>
  <c r="N3632" i="1"/>
  <c r="R3631" i="1"/>
  <c r="N3631" i="1"/>
  <c r="R3630" i="1"/>
  <c r="N3630" i="1"/>
  <c r="R3629" i="1"/>
  <c r="N3629" i="1"/>
  <c r="R3628" i="1"/>
  <c r="N3628" i="1"/>
  <c r="R3627" i="1"/>
  <c r="N3627" i="1"/>
  <c r="R3626" i="1"/>
  <c r="N3626" i="1"/>
  <c r="R3625" i="1"/>
  <c r="N3625" i="1"/>
  <c r="R3624" i="1"/>
  <c r="N3624" i="1"/>
  <c r="R3623" i="1"/>
  <c r="N3623" i="1"/>
  <c r="R3622" i="1"/>
  <c r="N3622" i="1"/>
  <c r="R3621" i="1"/>
  <c r="N3621" i="1"/>
  <c r="R3620" i="1"/>
  <c r="N3620" i="1"/>
  <c r="R3619" i="1"/>
  <c r="N3619" i="1"/>
  <c r="R3618" i="1"/>
  <c r="N3618" i="1"/>
  <c r="R3617" i="1"/>
  <c r="N3617" i="1"/>
  <c r="R3616" i="1"/>
  <c r="N3616" i="1"/>
  <c r="R3615" i="1"/>
  <c r="N3615" i="1"/>
  <c r="R3614" i="1"/>
  <c r="N3614" i="1"/>
  <c r="R3613" i="1"/>
  <c r="N3613" i="1"/>
  <c r="R3612" i="1"/>
  <c r="N3612" i="1"/>
  <c r="R3611" i="1"/>
  <c r="N3611" i="1"/>
  <c r="R3610" i="1"/>
  <c r="N3610" i="1"/>
  <c r="R3609" i="1"/>
  <c r="N3609" i="1"/>
  <c r="R3608" i="1"/>
  <c r="N3608" i="1"/>
  <c r="R3607" i="1"/>
  <c r="N3607" i="1"/>
  <c r="R3606" i="1"/>
  <c r="N3606" i="1"/>
  <c r="R3605" i="1"/>
  <c r="N3605" i="1"/>
  <c r="R3604" i="1"/>
  <c r="N3604" i="1"/>
  <c r="R3603" i="1"/>
  <c r="N3603" i="1"/>
  <c r="R3602" i="1"/>
  <c r="N3602" i="1"/>
  <c r="R3601" i="1"/>
  <c r="N3601" i="1"/>
  <c r="R3600" i="1"/>
  <c r="N3600" i="1"/>
  <c r="R3599" i="1"/>
  <c r="N3599" i="1"/>
  <c r="R3598" i="1"/>
  <c r="N3598" i="1"/>
  <c r="R3597" i="1"/>
  <c r="N3597" i="1"/>
  <c r="R3596" i="1"/>
  <c r="N3596" i="1"/>
  <c r="R3595" i="1"/>
  <c r="N3595" i="1"/>
  <c r="R3594" i="1"/>
  <c r="N3594" i="1"/>
  <c r="R3593" i="1"/>
  <c r="N3593" i="1"/>
  <c r="R3592" i="1"/>
  <c r="N3592" i="1"/>
  <c r="R3591" i="1"/>
  <c r="N3591" i="1"/>
  <c r="R3590" i="1"/>
  <c r="N3590" i="1"/>
  <c r="R3589" i="1"/>
  <c r="N3589" i="1"/>
  <c r="R3588" i="1"/>
  <c r="N3588" i="1"/>
  <c r="R3587" i="1"/>
  <c r="N3587" i="1"/>
  <c r="R3586" i="1"/>
  <c r="N3586" i="1"/>
  <c r="R3585" i="1"/>
  <c r="N3585" i="1"/>
  <c r="R3584" i="1"/>
  <c r="N3584" i="1"/>
  <c r="R3583" i="1"/>
  <c r="N3583" i="1"/>
  <c r="R3582" i="1"/>
  <c r="N3582" i="1"/>
  <c r="R3581" i="1"/>
  <c r="N3581" i="1"/>
  <c r="R3580" i="1"/>
  <c r="N3580" i="1"/>
  <c r="R3579" i="1"/>
  <c r="N3579" i="1"/>
  <c r="R3578" i="1"/>
  <c r="N3578" i="1"/>
  <c r="R3577" i="1"/>
  <c r="N3577" i="1"/>
  <c r="R3576" i="1"/>
  <c r="N3576" i="1"/>
  <c r="R3575" i="1"/>
  <c r="N3575" i="1"/>
  <c r="R3574" i="1"/>
  <c r="N3574" i="1"/>
  <c r="R3573" i="1"/>
  <c r="N3573" i="1"/>
  <c r="R3572" i="1"/>
  <c r="N3572" i="1"/>
  <c r="R3571" i="1"/>
  <c r="N3571" i="1"/>
  <c r="R3570" i="1"/>
  <c r="N3570" i="1"/>
  <c r="R3569" i="1"/>
  <c r="N3569" i="1"/>
  <c r="R3568" i="1"/>
  <c r="N3568" i="1"/>
  <c r="R3567" i="1"/>
  <c r="N3567" i="1"/>
  <c r="R3566" i="1"/>
  <c r="N3566" i="1"/>
  <c r="R3565" i="1"/>
  <c r="N3565" i="1"/>
  <c r="R3564" i="1"/>
  <c r="N3564" i="1"/>
  <c r="R3563" i="1"/>
  <c r="N3563" i="1"/>
  <c r="R3562" i="1"/>
  <c r="N3562" i="1"/>
  <c r="R3561" i="1"/>
  <c r="N3561" i="1"/>
  <c r="R3560" i="1"/>
  <c r="N3560" i="1"/>
  <c r="R3559" i="1"/>
  <c r="N3559" i="1"/>
  <c r="R3558" i="1"/>
  <c r="N3558" i="1"/>
  <c r="R3557" i="1"/>
  <c r="N3557" i="1"/>
  <c r="R3556" i="1"/>
  <c r="N3556" i="1"/>
  <c r="R3555" i="1"/>
  <c r="N3555" i="1"/>
  <c r="R3554" i="1"/>
  <c r="N3554" i="1"/>
  <c r="R3553" i="1"/>
  <c r="N3553" i="1"/>
  <c r="R3552" i="1"/>
  <c r="N3552" i="1"/>
  <c r="R3551" i="1"/>
  <c r="N3551" i="1"/>
  <c r="R3550" i="1"/>
  <c r="N3550" i="1"/>
  <c r="R3549" i="1"/>
  <c r="N3549" i="1"/>
  <c r="R3548" i="1"/>
  <c r="N3548" i="1"/>
  <c r="R3547" i="1"/>
  <c r="N3547" i="1"/>
  <c r="R3546" i="1"/>
  <c r="N3546" i="1"/>
  <c r="R3545" i="1"/>
  <c r="N3545" i="1"/>
  <c r="R3544" i="1"/>
  <c r="N3544" i="1"/>
  <c r="R3543" i="1"/>
  <c r="N3543" i="1"/>
  <c r="R3542" i="1"/>
  <c r="N3542" i="1"/>
  <c r="R3541" i="1"/>
  <c r="N3541" i="1"/>
  <c r="R3540" i="1"/>
  <c r="N3540" i="1"/>
  <c r="R3539" i="1"/>
  <c r="N3539" i="1"/>
  <c r="R3538" i="1"/>
  <c r="N3538" i="1"/>
  <c r="R3537" i="1"/>
  <c r="N3537" i="1"/>
  <c r="R3536" i="1"/>
  <c r="N3536" i="1"/>
  <c r="R3535" i="1"/>
  <c r="N3535" i="1"/>
  <c r="R3534" i="1"/>
  <c r="N3534" i="1"/>
  <c r="R3533" i="1"/>
  <c r="N3533" i="1"/>
  <c r="R3532" i="1"/>
  <c r="N3532" i="1"/>
  <c r="R3531" i="1"/>
  <c r="N3531" i="1"/>
  <c r="R3530" i="1"/>
  <c r="N3530" i="1"/>
  <c r="R3529" i="1"/>
  <c r="N3529" i="1"/>
  <c r="R3528" i="1"/>
  <c r="N3528" i="1"/>
  <c r="R3527" i="1"/>
  <c r="N3527" i="1"/>
  <c r="R3526" i="1"/>
  <c r="N3526" i="1"/>
  <c r="R3525" i="1"/>
  <c r="N3525" i="1"/>
  <c r="R3524" i="1"/>
  <c r="N3524" i="1"/>
  <c r="R3523" i="1"/>
  <c r="N3523" i="1"/>
  <c r="R3522" i="1"/>
  <c r="N3522" i="1"/>
  <c r="R3521" i="1"/>
  <c r="N3521" i="1"/>
  <c r="R3520" i="1"/>
  <c r="N3520" i="1"/>
  <c r="R3519" i="1"/>
  <c r="N3519" i="1"/>
  <c r="R3518" i="1"/>
  <c r="N3518" i="1"/>
  <c r="R3517" i="1"/>
  <c r="N3517" i="1"/>
  <c r="R3516" i="1"/>
  <c r="N3516" i="1"/>
  <c r="R3515" i="1"/>
  <c r="N3515" i="1"/>
  <c r="R3514" i="1"/>
  <c r="N3514" i="1"/>
  <c r="R3513" i="1"/>
  <c r="N3513" i="1"/>
  <c r="R3512" i="1"/>
  <c r="N3512" i="1"/>
  <c r="R3511" i="1"/>
  <c r="N3511" i="1"/>
  <c r="R3510" i="1"/>
  <c r="N3510" i="1"/>
  <c r="R3509" i="1"/>
  <c r="N3509" i="1"/>
  <c r="R3508" i="1"/>
  <c r="N3508" i="1"/>
  <c r="R3507" i="1"/>
  <c r="N3507" i="1"/>
  <c r="R3506" i="1"/>
  <c r="N3506" i="1"/>
  <c r="R3505" i="1"/>
  <c r="N3505" i="1"/>
  <c r="R3504" i="1"/>
  <c r="N3504" i="1"/>
  <c r="R3503" i="1"/>
  <c r="N3503" i="1"/>
  <c r="R3502" i="1"/>
  <c r="N3502" i="1"/>
  <c r="R3501" i="1"/>
  <c r="N3501" i="1"/>
  <c r="R3500" i="1"/>
  <c r="N3500" i="1"/>
  <c r="R3499" i="1"/>
  <c r="N3499" i="1"/>
  <c r="R3498" i="1"/>
  <c r="N3498" i="1"/>
  <c r="R3497" i="1"/>
  <c r="N3497" i="1"/>
  <c r="R3496" i="1"/>
  <c r="N3496" i="1"/>
  <c r="R3495" i="1"/>
  <c r="N3495" i="1"/>
  <c r="R3494" i="1"/>
  <c r="N3494" i="1"/>
  <c r="R3493" i="1"/>
  <c r="N3493" i="1"/>
  <c r="R3492" i="1"/>
  <c r="N3492" i="1"/>
  <c r="R3491" i="1"/>
  <c r="N3491" i="1"/>
  <c r="R3490" i="1"/>
  <c r="N3490" i="1"/>
  <c r="R3489" i="1"/>
  <c r="N3489" i="1"/>
  <c r="R3488" i="1"/>
  <c r="N3488" i="1"/>
  <c r="R3487" i="1"/>
  <c r="N3487" i="1"/>
  <c r="R3486" i="1"/>
  <c r="N3486" i="1"/>
  <c r="R3485" i="1"/>
  <c r="N3485" i="1"/>
  <c r="R3484" i="1"/>
  <c r="N3484" i="1"/>
  <c r="R3483" i="1"/>
  <c r="N3483" i="1"/>
  <c r="R3482" i="1"/>
  <c r="N3482" i="1"/>
  <c r="R3481" i="1"/>
  <c r="N3481" i="1"/>
  <c r="R3480" i="1"/>
  <c r="N3480" i="1"/>
  <c r="R3479" i="1"/>
  <c r="N3479" i="1"/>
  <c r="R3478" i="1"/>
  <c r="N3478" i="1"/>
  <c r="R3477" i="1"/>
  <c r="N3477" i="1"/>
  <c r="R3476" i="1"/>
  <c r="N3476" i="1"/>
  <c r="R3475" i="1"/>
  <c r="N3475" i="1"/>
  <c r="R3474" i="1"/>
  <c r="N3474" i="1"/>
  <c r="R3473" i="1"/>
  <c r="N3473" i="1"/>
  <c r="R3472" i="1"/>
  <c r="N3472" i="1"/>
  <c r="R3471" i="1"/>
  <c r="N3471" i="1"/>
  <c r="R3470" i="1"/>
  <c r="N3470" i="1"/>
  <c r="R3469" i="1"/>
  <c r="N3469" i="1"/>
  <c r="R3468" i="1"/>
  <c r="N3468" i="1"/>
  <c r="R3467" i="1"/>
  <c r="N3467" i="1"/>
  <c r="R3466" i="1"/>
  <c r="N3466" i="1"/>
  <c r="R3465" i="1"/>
  <c r="N3465" i="1"/>
  <c r="R3464" i="1"/>
  <c r="N3464" i="1"/>
  <c r="R3463" i="1"/>
  <c r="N3463" i="1"/>
  <c r="R3462" i="1"/>
  <c r="N3462" i="1"/>
  <c r="R3461" i="1"/>
  <c r="N3461" i="1"/>
  <c r="R3460" i="1"/>
  <c r="N3460" i="1"/>
  <c r="R3459" i="1"/>
  <c r="N3459" i="1"/>
  <c r="R3458" i="1"/>
  <c r="N3458" i="1"/>
  <c r="R3457" i="1"/>
  <c r="N3457" i="1"/>
  <c r="R3456" i="1"/>
  <c r="N3456" i="1"/>
  <c r="R3455" i="1"/>
  <c r="N3455" i="1"/>
  <c r="R3454" i="1"/>
  <c r="N3454" i="1"/>
  <c r="R3453" i="1"/>
  <c r="N3453" i="1"/>
  <c r="R3452" i="1"/>
  <c r="N3452" i="1"/>
  <c r="R3451" i="1"/>
  <c r="N3451" i="1"/>
  <c r="R3450" i="1"/>
  <c r="N3450" i="1"/>
  <c r="R3449" i="1"/>
  <c r="N3449" i="1"/>
  <c r="R3448" i="1"/>
  <c r="N3448" i="1"/>
  <c r="R3447" i="1"/>
  <c r="N3447" i="1"/>
  <c r="R3446" i="1"/>
  <c r="N3446" i="1"/>
  <c r="R3445" i="1"/>
  <c r="N3445" i="1"/>
  <c r="R3444" i="1"/>
  <c r="N3444" i="1"/>
  <c r="R3443" i="1"/>
  <c r="N3443" i="1"/>
  <c r="R3442" i="1"/>
  <c r="N3442" i="1"/>
  <c r="R3441" i="1"/>
  <c r="N3441" i="1"/>
  <c r="R3440" i="1"/>
  <c r="N3440" i="1"/>
  <c r="R3439" i="1"/>
  <c r="N3439" i="1"/>
  <c r="R3438" i="1"/>
  <c r="N3438" i="1"/>
  <c r="R3437" i="1"/>
  <c r="N3437" i="1"/>
  <c r="R3436" i="1"/>
  <c r="N3436" i="1"/>
  <c r="R3435" i="1"/>
  <c r="N3435" i="1"/>
  <c r="R3434" i="1"/>
  <c r="N3434" i="1"/>
  <c r="R3433" i="1"/>
  <c r="N3433" i="1"/>
  <c r="R3432" i="1"/>
  <c r="N3432" i="1"/>
  <c r="R3431" i="1"/>
  <c r="N3431" i="1"/>
  <c r="R3430" i="1"/>
  <c r="N3430" i="1"/>
  <c r="R3429" i="1"/>
  <c r="N3429" i="1"/>
  <c r="R3428" i="1"/>
  <c r="N3428" i="1"/>
  <c r="R3427" i="1"/>
  <c r="N3427" i="1"/>
  <c r="R3426" i="1"/>
  <c r="N3426" i="1"/>
  <c r="R3425" i="1"/>
  <c r="N3425" i="1"/>
  <c r="R3424" i="1"/>
  <c r="N3424" i="1"/>
  <c r="R3423" i="1"/>
  <c r="N3423" i="1"/>
  <c r="R3422" i="1"/>
  <c r="N3422" i="1"/>
  <c r="R3421" i="1"/>
  <c r="N3421" i="1"/>
  <c r="R3420" i="1"/>
  <c r="N3420" i="1"/>
  <c r="R3419" i="1"/>
  <c r="N3419" i="1"/>
  <c r="R3418" i="1"/>
  <c r="N3418" i="1"/>
  <c r="R3417" i="1"/>
  <c r="N3417" i="1"/>
  <c r="R3416" i="1"/>
  <c r="N3416" i="1"/>
  <c r="R3415" i="1"/>
  <c r="N3415" i="1"/>
  <c r="R3414" i="1"/>
  <c r="N3414" i="1"/>
  <c r="R3413" i="1"/>
  <c r="N3413" i="1"/>
  <c r="R3412" i="1"/>
  <c r="N3412" i="1"/>
  <c r="R3411" i="1"/>
  <c r="N3411" i="1"/>
  <c r="R3410" i="1"/>
  <c r="N3410" i="1"/>
  <c r="R3409" i="1"/>
  <c r="N3409" i="1"/>
  <c r="R3408" i="1"/>
  <c r="N3408" i="1"/>
  <c r="R3407" i="1"/>
  <c r="N3407" i="1"/>
  <c r="R3406" i="1"/>
  <c r="N3406" i="1"/>
  <c r="R3405" i="1"/>
  <c r="N3405" i="1"/>
  <c r="R3404" i="1"/>
  <c r="N3404" i="1"/>
  <c r="R3403" i="1"/>
  <c r="N3403" i="1"/>
  <c r="R3402" i="1"/>
  <c r="N3402" i="1"/>
  <c r="R3401" i="1"/>
  <c r="N3401" i="1"/>
  <c r="R3400" i="1"/>
  <c r="N3400" i="1"/>
  <c r="R3399" i="1"/>
  <c r="N3399" i="1"/>
  <c r="R3398" i="1"/>
  <c r="N3398" i="1"/>
  <c r="R3397" i="1"/>
  <c r="N3397" i="1"/>
  <c r="R3396" i="1"/>
  <c r="N3396" i="1"/>
  <c r="R3395" i="1"/>
  <c r="N3395" i="1"/>
  <c r="R3394" i="1"/>
  <c r="N3394" i="1"/>
  <c r="R3393" i="1"/>
  <c r="N3393" i="1"/>
  <c r="R3392" i="1"/>
  <c r="N3392" i="1"/>
  <c r="R3391" i="1"/>
  <c r="N3391" i="1"/>
  <c r="R3390" i="1"/>
  <c r="N3390" i="1"/>
  <c r="R3389" i="1"/>
  <c r="N3389" i="1"/>
  <c r="R3388" i="1"/>
  <c r="N3388" i="1"/>
  <c r="R3387" i="1"/>
  <c r="N3387" i="1"/>
  <c r="R3386" i="1"/>
  <c r="N3386" i="1"/>
  <c r="R3385" i="1"/>
  <c r="N3385" i="1"/>
  <c r="R3384" i="1"/>
  <c r="N3384" i="1"/>
  <c r="R3383" i="1"/>
  <c r="N3383" i="1"/>
  <c r="R3382" i="1"/>
  <c r="N3382" i="1"/>
  <c r="R3381" i="1"/>
  <c r="N3381" i="1"/>
  <c r="R3380" i="1"/>
  <c r="N3380" i="1"/>
  <c r="R3379" i="1"/>
  <c r="N3379" i="1"/>
  <c r="R3378" i="1"/>
  <c r="N3378" i="1"/>
  <c r="R3377" i="1"/>
  <c r="N3377" i="1"/>
  <c r="R3376" i="1"/>
  <c r="N3376" i="1"/>
  <c r="R3375" i="1"/>
  <c r="N3375" i="1"/>
  <c r="R3374" i="1"/>
  <c r="N3374" i="1"/>
  <c r="R3373" i="1"/>
  <c r="N3373" i="1"/>
  <c r="R3372" i="1"/>
  <c r="N3372" i="1"/>
  <c r="R3371" i="1"/>
  <c r="N3371" i="1"/>
  <c r="R3370" i="1"/>
  <c r="N3370" i="1"/>
  <c r="R3369" i="1"/>
  <c r="N3369" i="1"/>
  <c r="R3368" i="1"/>
  <c r="N3368" i="1"/>
  <c r="R3367" i="1"/>
  <c r="N3367" i="1"/>
  <c r="R3366" i="1"/>
  <c r="N3366" i="1"/>
  <c r="R3365" i="1"/>
  <c r="N3365" i="1"/>
  <c r="R3364" i="1"/>
  <c r="N3364" i="1"/>
  <c r="R3363" i="1"/>
  <c r="N3363" i="1"/>
  <c r="R3362" i="1"/>
  <c r="N3362" i="1"/>
  <c r="R3361" i="1"/>
  <c r="N3361" i="1"/>
  <c r="R3360" i="1"/>
  <c r="N3360" i="1"/>
  <c r="R3359" i="1"/>
  <c r="N3359" i="1"/>
  <c r="R3358" i="1"/>
  <c r="N3358" i="1"/>
  <c r="R3357" i="1"/>
  <c r="N3357" i="1"/>
  <c r="R3356" i="1"/>
  <c r="N3356" i="1"/>
  <c r="R3355" i="1"/>
  <c r="N3355" i="1"/>
  <c r="R3354" i="1"/>
  <c r="N3354" i="1"/>
  <c r="R3353" i="1"/>
  <c r="N3353" i="1"/>
  <c r="R3352" i="1"/>
  <c r="N3352" i="1"/>
  <c r="R3351" i="1"/>
  <c r="N3351" i="1"/>
  <c r="R3350" i="1"/>
  <c r="N3350" i="1"/>
  <c r="R3349" i="1"/>
  <c r="N3349" i="1"/>
  <c r="R3348" i="1"/>
  <c r="N3348" i="1"/>
  <c r="R3347" i="1"/>
  <c r="N3347" i="1"/>
  <c r="R3346" i="1"/>
  <c r="N3346" i="1"/>
  <c r="R3345" i="1"/>
  <c r="N3345" i="1"/>
  <c r="R3344" i="1"/>
  <c r="N3344" i="1"/>
  <c r="R3343" i="1"/>
  <c r="N3343" i="1"/>
  <c r="R3342" i="1"/>
  <c r="N3342" i="1"/>
  <c r="R3341" i="1"/>
  <c r="N3341" i="1"/>
  <c r="R3340" i="1"/>
  <c r="N3340" i="1"/>
  <c r="R3339" i="1"/>
  <c r="N3339" i="1"/>
  <c r="R3338" i="1"/>
  <c r="N3338" i="1"/>
  <c r="R3337" i="1"/>
  <c r="N3337" i="1"/>
  <c r="R3336" i="1"/>
  <c r="N3336" i="1"/>
  <c r="R3335" i="1"/>
  <c r="N3335" i="1"/>
  <c r="R3334" i="1"/>
  <c r="N3334" i="1"/>
  <c r="R3333" i="1"/>
  <c r="N3333" i="1"/>
  <c r="R3332" i="1"/>
  <c r="N3332" i="1"/>
  <c r="R3331" i="1"/>
  <c r="N3331" i="1"/>
  <c r="R3330" i="1"/>
  <c r="N3330" i="1"/>
  <c r="R3329" i="1"/>
  <c r="N3329" i="1"/>
  <c r="R3328" i="1"/>
  <c r="N3328" i="1"/>
  <c r="R3327" i="1"/>
  <c r="N3327" i="1"/>
  <c r="R3326" i="1"/>
  <c r="N3326" i="1"/>
  <c r="R3325" i="1"/>
  <c r="N3325" i="1"/>
  <c r="R3324" i="1"/>
  <c r="N3324" i="1"/>
  <c r="R3323" i="1"/>
  <c r="N3323" i="1"/>
  <c r="R3322" i="1"/>
  <c r="N3322" i="1"/>
  <c r="R3321" i="1"/>
  <c r="N3321" i="1"/>
  <c r="R3320" i="1"/>
  <c r="N3320" i="1"/>
  <c r="R3319" i="1"/>
  <c r="N3319" i="1"/>
  <c r="R3318" i="1"/>
  <c r="N3318" i="1"/>
  <c r="R3317" i="1"/>
  <c r="N3317" i="1"/>
  <c r="R3316" i="1"/>
  <c r="N3316" i="1"/>
  <c r="R3315" i="1"/>
  <c r="N3315" i="1"/>
  <c r="R3314" i="1"/>
  <c r="N3314" i="1"/>
  <c r="R3313" i="1"/>
  <c r="N3313" i="1"/>
  <c r="R3312" i="1"/>
  <c r="N3312" i="1"/>
  <c r="R3311" i="1"/>
  <c r="N3311" i="1"/>
  <c r="R3310" i="1"/>
  <c r="N3310" i="1"/>
  <c r="R3309" i="1"/>
  <c r="N3309" i="1"/>
  <c r="R3308" i="1"/>
  <c r="N3308" i="1"/>
  <c r="R3307" i="1"/>
  <c r="N3307" i="1"/>
  <c r="R3306" i="1"/>
  <c r="N3306" i="1"/>
  <c r="R3305" i="1"/>
  <c r="N3305" i="1"/>
  <c r="R3304" i="1"/>
  <c r="N3304" i="1"/>
  <c r="R3303" i="1"/>
  <c r="N3303" i="1"/>
  <c r="R3302" i="1"/>
  <c r="N3302" i="1"/>
  <c r="R3301" i="1"/>
  <c r="N3301" i="1"/>
  <c r="R3300" i="1"/>
  <c r="N3300" i="1"/>
  <c r="R3299" i="1"/>
  <c r="N3299" i="1"/>
  <c r="R3298" i="1"/>
  <c r="N3298" i="1"/>
  <c r="R3297" i="1"/>
  <c r="N3297" i="1"/>
  <c r="R3296" i="1"/>
  <c r="N3296" i="1"/>
  <c r="R3295" i="1"/>
  <c r="N3295" i="1"/>
  <c r="R3294" i="1"/>
  <c r="N3294" i="1"/>
  <c r="R3293" i="1"/>
  <c r="N3293" i="1"/>
  <c r="R3292" i="1"/>
  <c r="N3292" i="1"/>
  <c r="R3291" i="1"/>
  <c r="N3291" i="1"/>
  <c r="R3290" i="1"/>
  <c r="N3290" i="1"/>
  <c r="R3289" i="1"/>
  <c r="N3289" i="1"/>
  <c r="R3288" i="1"/>
  <c r="N3288" i="1"/>
  <c r="R3287" i="1"/>
  <c r="N3287" i="1"/>
  <c r="R3286" i="1"/>
  <c r="N3286" i="1"/>
  <c r="R3285" i="1"/>
  <c r="N3285" i="1"/>
  <c r="R3284" i="1"/>
  <c r="N3284" i="1"/>
  <c r="R3283" i="1"/>
  <c r="N3283" i="1"/>
  <c r="R3282" i="1"/>
  <c r="N3282" i="1"/>
  <c r="R3281" i="1"/>
  <c r="N3281" i="1"/>
  <c r="R3280" i="1"/>
  <c r="N3280" i="1"/>
  <c r="R3279" i="1"/>
  <c r="N3279" i="1"/>
  <c r="R3278" i="1"/>
  <c r="N3278" i="1"/>
  <c r="R3277" i="1"/>
  <c r="N3277" i="1"/>
  <c r="R3276" i="1"/>
  <c r="N3276" i="1"/>
  <c r="R3275" i="1"/>
  <c r="N3275" i="1"/>
  <c r="R3274" i="1"/>
  <c r="N3274" i="1"/>
  <c r="R3273" i="1"/>
  <c r="N3273" i="1"/>
  <c r="R3272" i="1"/>
  <c r="N3272" i="1"/>
  <c r="R3271" i="1"/>
  <c r="N3271" i="1"/>
  <c r="R3270" i="1"/>
  <c r="N3270" i="1"/>
  <c r="R3269" i="1"/>
  <c r="N3269" i="1"/>
  <c r="R3268" i="1"/>
  <c r="N3268" i="1"/>
  <c r="R3267" i="1"/>
  <c r="N3267" i="1"/>
  <c r="R3266" i="1"/>
  <c r="N3266" i="1"/>
  <c r="R3265" i="1"/>
  <c r="N3265" i="1"/>
  <c r="R3264" i="1"/>
  <c r="N3264" i="1"/>
  <c r="R3263" i="1"/>
  <c r="N3263" i="1"/>
  <c r="R3262" i="1"/>
  <c r="N3262" i="1"/>
  <c r="R3261" i="1"/>
  <c r="N3261" i="1"/>
  <c r="R3260" i="1"/>
  <c r="N3260" i="1"/>
  <c r="R3259" i="1"/>
  <c r="N3259" i="1"/>
  <c r="R3258" i="1"/>
  <c r="N3258" i="1"/>
  <c r="R3257" i="1"/>
  <c r="N3257" i="1"/>
  <c r="R3256" i="1"/>
  <c r="N3256" i="1"/>
  <c r="R3255" i="1"/>
  <c r="N3255" i="1"/>
  <c r="R3254" i="1"/>
  <c r="N3254" i="1"/>
  <c r="R3253" i="1"/>
  <c r="N3253" i="1"/>
  <c r="R3252" i="1"/>
  <c r="N3252" i="1"/>
  <c r="R3251" i="1"/>
  <c r="N3251" i="1"/>
  <c r="R3250" i="1"/>
  <c r="N3250" i="1"/>
  <c r="R3249" i="1"/>
  <c r="N3249" i="1"/>
  <c r="R3248" i="1"/>
  <c r="N3248" i="1"/>
  <c r="R3247" i="1"/>
  <c r="N3247" i="1"/>
  <c r="R3246" i="1"/>
  <c r="N3246" i="1"/>
  <c r="R3245" i="1"/>
  <c r="N3245" i="1"/>
  <c r="R3244" i="1"/>
  <c r="N3244" i="1"/>
  <c r="R3243" i="1"/>
  <c r="N3243" i="1"/>
  <c r="R3242" i="1"/>
  <c r="N3242" i="1"/>
  <c r="R3241" i="1"/>
  <c r="N3241" i="1"/>
  <c r="R3240" i="1"/>
  <c r="N3240" i="1"/>
  <c r="R3239" i="1"/>
  <c r="N3239" i="1"/>
  <c r="R3238" i="1"/>
  <c r="N3238" i="1"/>
  <c r="R3237" i="1"/>
  <c r="N3237" i="1"/>
  <c r="R3236" i="1"/>
  <c r="N3236" i="1"/>
  <c r="R3235" i="1"/>
  <c r="N3235" i="1"/>
  <c r="R3234" i="1"/>
  <c r="N3234" i="1"/>
  <c r="R3233" i="1"/>
  <c r="N3233" i="1"/>
  <c r="R3232" i="1"/>
  <c r="N3232" i="1"/>
  <c r="R3231" i="1"/>
  <c r="N3231" i="1"/>
  <c r="R3230" i="1"/>
  <c r="N3230" i="1"/>
  <c r="R3229" i="1"/>
  <c r="N3229" i="1"/>
  <c r="R3228" i="1"/>
  <c r="N3228" i="1"/>
  <c r="R3227" i="1"/>
  <c r="N3227" i="1"/>
  <c r="R3226" i="1"/>
  <c r="N3226" i="1"/>
  <c r="R3225" i="1"/>
  <c r="N3225" i="1"/>
  <c r="R3224" i="1"/>
  <c r="N3224" i="1"/>
  <c r="R3223" i="1"/>
  <c r="N3223" i="1"/>
  <c r="R3222" i="1"/>
  <c r="N3222" i="1"/>
  <c r="R3221" i="1"/>
  <c r="N3221" i="1"/>
  <c r="R3220" i="1"/>
  <c r="N3220" i="1"/>
  <c r="R3219" i="1"/>
  <c r="N3219" i="1"/>
  <c r="R3218" i="1"/>
  <c r="N3218" i="1"/>
  <c r="R3217" i="1"/>
  <c r="N3217" i="1"/>
  <c r="R3216" i="1"/>
  <c r="N3216" i="1"/>
  <c r="R3215" i="1"/>
  <c r="N3215" i="1"/>
  <c r="R3214" i="1"/>
  <c r="N3214" i="1"/>
  <c r="R3213" i="1"/>
  <c r="N3213" i="1"/>
  <c r="R3212" i="1"/>
  <c r="N3212" i="1"/>
  <c r="R3211" i="1"/>
  <c r="N3211" i="1"/>
  <c r="R3210" i="1"/>
  <c r="N3210" i="1"/>
  <c r="R3209" i="1"/>
  <c r="N3209" i="1"/>
  <c r="R3208" i="1"/>
  <c r="N3208" i="1"/>
  <c r="R3207" i="1"/>
  <c r="N3207" i="1"/>
  <c r="R3206" i="1"/>
  <c r="N3206" i="1"/>
  <c r="R3205" i="1"/>
  <c r="N3205" i="1"/>
  <c r="R3204" i="1"/>
  <c r="N3204" i="1"/>
  <c r="R3203" i="1"/>
  <c r="N3203" i="1"/>
  <c r="R3202" i="1"/>
  <c r="N3202" i="1"/>
  <c r="R3201" i="1"/>
  <c r="N3201" i="1"/>
  <c r="R3200" i="1"/>
  <c r="N3200" i="1"/>
  <c r="R3199" i="1"/>
  <c r="N3199" i="1"/>
  <c r="R3198" i="1"/>
  <c r="N3198" i="1"/>
  <c r="R3197" i="1"/>
  <c r="N3197" i="1"/>
  <c r="R3196" i="1"/>
  <c r="N3196" i="1"/>
  <c r="R3195" i="1"/>
  <c r="N3195" i="1"/>
  <c r="R3194" i="1"/>
  <c r="N3194" i="1"/>
  <c r="R3193" i="1"/>
  <c r="N3193" i="1"/>
  <c r="R3192" i="1"/>
  <c r="N3192" i="1"/>
  <c r="R3191" i="1"/>
  <c r="N3191" i="1"/>
  <c r="R3190" i="1"/>
  <c r="N3190" i="1"/>
  <c r="R3189" i="1"/>
  <c r="N3189" i="1"/>
  <c r="R3188" i="1"/>
  <c r="N3188" i="1"/>
  <c r="R3187" i="1"/>
  <c r="N3187" i="1"/>
  <c r="R3186" i="1"/>
  <c r="N3186" i="1"/>
  <c r="R3185" i="1"/>
  <c r="N3185" i="1"/>
  <c r="R3184" i="1"/>
  <c r="N3184" i="1"/>
  <c r="R3183" i="1"/>
  <c r="N3183" i="1"/>
  <c r="R3182" i="1"/>
  <c r="N3182" i="1"/>
  <c r="R3181" i="1"/>
  <c r="N3181" i="1"/>
  <c r="R3180" i="1"/>
  <c r="N3180" i="1"/>
  <c r="R3179" i="1"/>
  <c r="N3179" i="1"/>
  <c r="R3178" i="1"/>
  <c r="N3178" i="1"/>
  <c r="R3177" i="1"/>
  <c r="N3177" i="1"/>
  <c r="R3176" i="1"/>
  <c r="N3176" i="1"/>
  <c r="R3175" i="1"/>
  <c r="N3175" i="1"/>
  <c r="R3174" i="1"/>
  <c r="N3174" i="1"/>
  <c r="R3173" i="1"/>
  <c r="N3173" i="1"/>
  <c r="R3172" i="1"/>
  <c r="N3172" i="1"/>
  <c r="R3171" i="1"/>
  <c r="N3171" i="1"/>
  <c r="R3170" i="1"/>
  <c r="N3170" i="1"/>
  <c r="R3169" i="1"/>
  <c r="N3169" i="1"/>
  <c r="R3168" i="1"/>
  <c r="N3168" i="1"/>
  <c r="R3167" i="1"/>
  <c r="N3167" i="1"/>
  <c r="R3166" i="1"/>
  <c r="N3166" i="1"/>
  <c r="R3165" i="1"/>
  <c r="N3165" i="1"/>
  <c r="R3164" i="1"/>
  <c r="N3164" i="1"/>
  <c r="R3163" i="1"/>
  <c r="N3163" i="1"/>
  <c r="R3162" i="1"/>
  <c r="N3162" i="1"/>
  <c r="R3161" i="1"/>
  <c r="N3161" i="1"/>
  <c r="R3160" i="1"/>
  <c r="N3160" i="1"/>
  <c r="R3159" i="1"/>
  <c r="N3159" i="1"/>
  <c r="R3158" i="1"/>
  <c r="N3158" i="1"/>
  <c r="R3157" i="1"/>
  <c r="N3157" i="1"/>
  <c r="R3156" i="1"/>
  <c r="N3156" i="1"/>
  <c r="R3155" i="1"/>
  <c r="N3155" i="1"/>
  <c r="R3154" i="1"/>
  <c r="N3154" i="1"/>
  <c r="R3153" i="1"/>
  <c r="N3153" i="1"/>
  <c r="R3152" i="1"/>
  <c r="N3152" i="1"/>
  <c r="R3151" i="1"/>
  <c r="N3151" i="1"/>
  <c r="R3150" i="1"/>
  <c r="N3150" i="1"/>
  <c r="R3149" i="1"/>
  <c r="N3149" i="1"/>
  <c r="R3148" i="1"/>
  <c r="N3148" i="1"/>
  <c r="R3147" i="1"/>
  <c r="N3147" i="1"/>
  <c r="R3146" i="1"/>
  <c r="N3146" i="1"/>
  <c r="R3145" i="1"/>
  <c r="N3145" i="1"/>
  <c r="R3144" i="1"/>
  <c r="N3144" i="1"/>
  <c r="R3143" i="1"/>
  <c r="N3143" i="1"/>
  <c r="R3142" i="1"/>
  <c r="N3142" i="1"/>
  <c r="R3141" i="1"/>
  <c r="N3141" i="1"/>
  <c r="R3140" i="1"/>
  <c r="N3140" i="1"/>
  <c r="R3139" i="1"/>
  <c r="N3139" i="1"/>
  <c r="R3138" i="1"/>
  <c r="N3138" i="1"/>
  <c r="R3137" i="1"/>
  <c r="N3137" i="1"/>
  <c r="R3136" i="1"/>
  <c r="N3136" i="1"/>
  <c r="R3135" i="1"/>
  <c r="N3135" i="1"/>
  <c r="R3134" i="1"/>
  <c r="N3134" i="1"/>
  <c r="R3133" i="1"/>
  <c r="N3133" i="1"/>
  <c r="R3132" i="1"/>
  <c r="N3132" i="1"/>
  <c r="R3131" i="1"/>
  <c r="N3131" i="1"/>
  <c r="R3130" i="1"/>
  <c r="N3130" i="1"/>
  <c r="R3129" i="1"/>
  <c r="N3129" i="1"/>
  <c r="R3128" i="1"/>
  <c r="N3128" i="1"/>
  <c r="R3127" i="1"/>
  <c r="N3127" i="1"/>
  <c r="R3126" i="1"/>
  <c r="N3126" i="1"/>
  <c r="R3125" i="1"/>
  <c r="N3125" i="1"/>
  <c r="R3124" i="1"/>
  <c r="N3124" i="1"/>
  <c r="R3123" i="1"/>
  <c r="N3123" i="1"/>
  <c r="R3122" i="1"/>
  <c r="N3122" i="1"/>
  <c r="R3121" i="1"/>
  <c r="N3121" i="1"/>
  <c r="R3120" i="1"/>
  <c r="N3120" i="1"/>
  <c r="R3119" i="1"/>
  <c r="N3119" i="1"/>
  <c r="R3118" i="1"/>
  <c r="N3118" i="1"/>
  <c r="R3117" i="1"/>
  <c r="N3117" i="1"/>
  <c r="R3116" i="1"/>
  <c r="N3116" i="1"/>
  <c r="R3115" i="1"/>
  <c r="N3115" i="1"/>
  <c r="R3114" i="1"/>
  <c r="N3114" i="1"/>
  <c r="R3113" i="1"/>
  <c r="N3113" i="1"/>
  <c r="R3112" i="1"/>
  <c r="N3112" i="1"/>
  <c r="R3111" i="1"/>
  <c r="N3111" i="1"/>
  <c r="R3110" i="1"/>
  <c r="N3110" i="1"/>
  <c r="R3109" i="1"/>
  <c r="N3109" i="1"/>
  <c r="R3108" i="1"/>
  <c r="N3108" i="1"/>
  <c r="R3107" i="1"/>
  <c r="N3107" i="1"/>
  <c r="R3106" i="1"/>
  <c r="N3106" i="1"/>
  <c r="R3105" i="1"/>
  <c r="N3105" i="1"/>
  <c r="R3104" i="1"/>
  <c r="N3104" i="1"/>
  <c r="R3103" i="1"/>
  <c r="N3103" i="1"/>
  <c r="R3102" i="1"/>
  <c r="N3102" i="1"/>
  <c r="R3101" i="1"/>
  <c r="N3101" i="1"/>
  <c r="R3100" i="1"/>
  <c r="N3100" i="1"/>
  <c r="R3099" i="1"/>
  <c r="N3099" i="1"/>
  <c r="R3098" i="1"/>
  <c r="N3098" i="1"/>
  <c r="R3097" i="1"/>
  <c r="N3097" i="1"/>
  <c r="R3096" i="1"/>
  <c r="N3096" i="1"/>
  <c r="R3095" i="1"/>
  <c r="N3095" i="1"/>
  <c r="R3094" i="1"/>
  <c r="N3094" i="1"/>
  <c r="R3093" i="1"/>
  <c r="N3093" i="1"/>
  <c r="R3092" i="1"/>
  <c r="N3092" i="1"/>
  <c r="R3091" i="1"/>
  <c r="N3091" i="1"/>
  <c r="R3090" i="1"/>
  <c r="N3090" i="1"/>
  <c r="R3089" i="1"/>
  <c r="N3089" i="1"/>
  <c r="R3088" i="1"/>
  <c r="N3088" i="1"/>
  <c r="R3087" i="1"/>
  <c r="N3087" i="1"/>
  <c r="R3086" i="1"/>
  <c r="N3086" i="1"/>
  <c r="R3085" i="1"/>
  <c r="N3085" i="1"/>
  <c r="R3084" i="1"/>
  <c r="N3084" i="1"/>
  <c r="R3083" i="1"/>
  <c r="N3083" i="1"/>
  <c r="R3082" i="1"/>
  <c r="N3082" i="1"/>
  <c r="R3081" i="1"/>
  <c r="N3081" i="1"/>
  <c r="R3080" i="1"/>
  <c r="N3080" i="1"/>
  <c r="R3079" i="1"/>
  <c r="N3079" i="1"/>
  <c r="R3078" i="1"/>
  <c r="N3078" i="1"/>
  <c r="R3077" i="1"/>
  <c r="N3077" i="1"/>
  <c r="R3076" i="1"/>
  <c r="N3076" i="1"/>
  <c r="R3075" i="1"/>
  <c r="N3075" i="1"/>
  <c r="R3074" i="1"/>
  <c r="N3074" i="1"/>
  <c r="R3073" i="1"/>
  <c r="N3073" i="1"/>
  <c r="R3072" i="1"/>
  <c r="N3072" i="1"/>
  <c r="R3071" i="1"/>
  <c r="N3071" i="1"/>
  <c r="R3070" i="1"/>
  <c r="N3070" i="1"/>
  <c r="R3069" i="1"/>
  <c r="N3069" i="1"/>
  <c r="R3068" i="1"/>
  <c r="N3068" i="1"/>
  <c r="R3067" i="1"/>
  <c r="N3067" i="1"/>
  <c r="R3066" i="1"/>
  <c r="N3066" i="1"/>
  <c r="R3065" i="1"/>
  <c r="N3065" i="1"/>
  <c r="R3064" i="1"/>
  <c r="N3064" i="1"/>
  <c r="R3063" i="1"/>
  <c r="N3063" i="1"/>
  <c r="R3062" i="1"/>
  <c r="N3062" i="1"/>
  <c r="R3061" i="1"/>
  <c r="N3061" i="1"/>
  <c r="R3060" i="1"/>
  <c r="N3060" i="1"/>
  <c r="R3059" i="1"/>
  <c r="N3059" i="1"/>
  <c r="R3058" i="1"/>
  <c r="N3058" i="1"/>
  <c r="R3057" i="1"/>
  <c r="N3057" i="1"/>
  <c r="R3056" i="1"/>
  <c r="N3056" i="1"/>
  <c r="R3055" i="1"/>
  <c r="N3055" i="1"/>
  <c r="R3054" i="1"/>
  <c r="N3054" i="1"/>
  <c r="R3053" i="1"/>
  <c r="N3053" i="1"/>
  <c r="R3052" i="1"/>
  <c r="N3052" i="1"/>
  <c r="R3051" i="1"/>
  <c r="N3051" i="1"/>
  <c r="R3050" i="1"/>
  <c r="N3050" i="1"/>
  <c r="R3049" i="1"/>
  <c r="N3049" i="1"/>
  <c r="R3048" i="1"/>
  <c r="N3048" i="1"/>
  <c r="R3047" i="1"/>
  <c r="N3047" i="1"/>
  <c r="R3046" i="1"/>
  <c r="N3046" i="1"/>
  <c r="R3045" i="1"/>
  <c r="N3045" i="1"/>
  <c r="R3044" i="1"/>
  <c r="N3044" i="1"/>
  <c r="R3043" i="1"/>
  <c r="N3043" i="1"/>
  <c r="R3042" i="1"/>
  <c r="N3042" i="1"/>
  <c r="R3041" i="1"/>
  <c r="N3041" i="1"/>
  <c r="R3040" i="1"/>
  <c r="N3040" i="1"/>
  <c r="R3039" i="1"/>
  <c r="N3039" i="1"/>
  <c r="R3038" i="1"/>
  <c r="N3038" i="1"/>
  <c r="R3037" i="1"/>
  <c r="N3037" i="1"/>
  <c r="R3036" i="1"/>
  <c r="N3036" i="1"/>
  <c r="R3035" i="1"/>
  <c r="N3035" i="1"/>
  <c r="R3034" i="1"/>
  <c r="N3034" i="1"/>
  <c r="R3033" i="1"/>
  <c r="N3033" i="1"/>
  <c r="R3032" i="1"/>
  <c r="N3032" i="1"/>
  <c r="R3031" i="1"/>
  <c r="N3031" i="1"/>
  <c r="R3030" i="1"/>
  <c r="N3030" i="1"/>
  <c r="R3029" i="1"/>
  <c r="N3029" i="1"/>
  <c r="R3028" i="1"/>
  <c r="N3028" i="1"/>
  <c r="R3027" i="1"/>
  <c r="N3027" i="1"/>
  <c r="R3026" i="1"/>
  <c r="N3026" i="1"/>
  <c r="R3025" i="1"/>
  <c r="N3025" i="1"/>
  <c r="R3024" i="1"/>
  <c r="N3024" i="1"/>
  <c r="R3023" i="1"/>
  <c r="N3023" i="1"/>
  <c r="R3022" i="1"/>
  <c r="N3022" i="1"/>
  <c r="R3021" i="1"/>
  <c r="N3021" i="1"/>
  <c r="R3020" i="1"/>
  <c r="N3020" i="1"/>
  <c r="R3019" i="1"/>
  <c r="N3019" i="1"/>
  <c r="R3018" i="1"/>
  <c r="N3018" i="1"/>
  <c r="R3017" i="1"/>
  <c r="N3017" i="1"/>
  <c r="R3016" i="1"/>
  <c r="N3016" i="1"/>
  <c r="R3015" i="1"/>
  <c r="N3015" i="1"/>
  <c r="R3014" i="1"/>
  <c r="N3014" i="1"/>
  <c r="R3013" i="1"/>
  <c r="N3013" i="1"/>
  <c r="R3012" i="1"/>
  <c r="N3012" i="1"/>
  <c r="R3011" i="1"/>
  <c r="N3011" i="1"/>
  <c r="R3010" i="1"/>
  <c r="N3010" i="1"/>
  <c r="R3009" i="1"/>
  <c r="N3009" i="1"/>
  <c r="R3008" i="1"/>
  <c r="N3008" i="1"/>
  <c r="R3007" i="1"/>
  <c r="N3007" i="1"/>
  <c r="R3006" i="1"/>
  <c r="N3006" i="1"/>
  <c r="R3005" i="1"/>
  <c r="N3005" i="1"/>
  <c r="R3004" i="1"/>
  <c r="N3004" i="1"/>
  <c r="R3003" i="1"/>
  <c r="N3003" i="1"/>
  <c r="R3002" i="1"/>
  <c r="N3002" i="1"/>
  <c r="R3001" i="1"/>
  <c r="N3001" i="1"/>
  <c r="R3000" i="1"/>
  <c r="N3000" i="1"/>
  <c r="R2999" i="1"/>
  <c r="N2999" i="1"/>
  <c r="R2998" i="1"/>
  <c r="N2998" i="1"/>
  <c r="R2997" i="1"/>
  <c r="N2997" i="1"/>
  <c r="R2996" i="1"/>
  <c r="N2996" i="1"/>
  <c r="R2995" i="1"/>
  <c r="N2995" i="1"/>
  <c r="R2994" i="1"/>
  <c r="N2994" i="1"/>
  <c r="R2993" i="1"/>
  <c r="N2993" i="1"/>
  <c r="R2992" i="1"/>
  <c r="N2992" i="1"/>
  <c r="R2991" i="1"/>
  <c r="N2991" i="1"/>
  <c r="R2990" i="1"/>
  <c r="N2990" i="1"/>
  <c r="R2989" i="1"/>
  <c r="N2989" i="1"/>
  <c r="R2988" i="1"/>
  <c r="N2988" i="1"/>
  <c r="R2987" i="1"/>
  <c r="N2987" i="1"/>
  <c r="R2986" i="1"/>
  <c r="N2986" i="1"/>
  <c r="R2985" i="1"/>
  <c r="N2985" i="1"/>
  <c r="R2984" i="1"/>
  <c r="N2984" i="1"/>
  <c r="R2983" i="1"/>
  <c r="N2983" i="1"/>
  <c r="R2982" i="1"/>
  <c r="N2982" i="1"/>
  <c r="R2981" i="1"/>
  <c r="N2981" i="1"/>
  <c r="R2980" i="1"/>
  <c r="N2980" i="1"/>
  <c r="R2979" i="1"/>
  <c r="N2979" i="1"/>
  <c r="R2978" i="1"/>
  <c r="N2978" i="1"/>
  <c r="R2977" i="1"/>
  <c r="N2977" i="1"/>
  <c r="R2976" i="1"/>
  <c r="N2976" i="1"/>
  <c r="R2975" i="1"/>
  <c r="N2975" i="1"/>
  <c r="R2974" i="1"/>
  <c r="N2974" i="1"/>
  <c r="R2973" i="1"/>
  <c r="N2973" i="1"/>
  <c r="R2972" i="1"/>
  <c r="N2972" i="1"/>
  <c r="R2971" i="1"/>
  <c r="N2971" i="1"/>
  <c r="R2970" i="1"/>
  <c r="N2970" i="1"/>
  <c r="R2969" i="1"/>
  <c r="N2969" i="1"/>
  <c r="R2968" i="1"/>
  <c r="N2968" i="1"/>
  <c r="R2967" i="1"/>
  <c r="N2967" i="1"/>
  <c r="R2966" i="1"/>
  <c r="N2966" i="1"/>
  <c r="R2965" i="1"/>
  <c r="N2965" i="1"/>
  <c r="R2964" i="1"/>
  <c r="N2964" i="1"/>
  <c r="R2963" i="1"/>
  <c r="N2963" i="1"/>
  <c r="R2962" i="1"/>
  <c r="N2962" i="1"/>
  <c r="R2961" i="1"/>
  <c r="N2961" i="1"/>
  <c r="R2960" i="1"/>
  <c r="N2960" i="1"/>
  <c r="R2959" i="1"/>
  <c r="N2959" i="1"/>
  <c r="R2958" i="1"/>
  <c r="N2958" i="1"/>
  <c r="R2957" i="1"/>
  <c r="N2957" i="1"/>
  <c r="R2956" i="1"/>
  <c r="N2956" i="1"/>
  <c r="R2955" i="1"/>
  <c r="N2955" i="1"/>
  <c r="R2954" i="1"/>
  <c r="N2954" i="1"/>
  <c r="R2953" i="1"/>
  <c r="N2953" i="1"/>
  <c r="R2952" i="1"/>
  <c r="N2952" i="1"/>
  <c r="R2951" i="1"/>
  <c r="N2951" i="1"/>
  <c r="R2950" i="1"/>
  <c r="N2950" i="1"/>
  <c r="R2949" i="1"/>
  <c r="N2949" i="1"/>
  <c r="R2948" i="1"/>
  <c r="N2948" i="1"/>
  <c r="R2947" i="1"/>
  <c r="N2947" i="1"/>
  <c r="R2946" i="1"/>
  <c r="N2946" i="1"/>
  <c r="R2945" i="1"/>
  <c r="N2945" i="1"/>
  <c r="R2944" i="1"/>
  <c r="N2944" i="1"/>
  <c r="R2943" i="1"/>
  <c r="N2943" i="1"/>
  <c r="R2942" i="1"/>
  <c r="N2942" i="1"/>
  <c r="R2941" i="1"/>
  <c r="N2941" i="1"/>
  <c r="R2940" i="1"/>
  <c r="N2940" i="1"/>
  <c r="R2939" i="1"/>
  <c r="N2939" i="1"/>
  <c r="R2938" i="1"/>
  <c r="N2938" i="1"/>
  <c r="R2937" i="1"/>
  <c r="N2937" i="1"/>
  <c r="R2936" i="1"/>
  <c r="N2936" i="1"/>
  <c r="R2935" i="1"/>
  <c r="N2935" i="1"/>
  <c r="R2934" i="1"/>
  <c r="N2934" i="1"/>
  <c r="R2933" i="1"/>
  <c r="N2933" i="1"/>
  <c r="R2932" i="1"/>
  <c r="N2932" i="1"/>
  <c r="R2931" i="1"/>
  <c r="N2931" i="1"/>
  <c r="R2930" i="1"/>
  <c r="N2930" i="1"/>
  <c r="R2929" i="1"/>
  <c r="N2929" i="1"/>
  <c r="R2928" i="1"/>
  <c r="N2928" i="1"/>
  <c r="R2927" i="1"/>
  <c r="N2927" i="1"/>
  <c r="R2926" i="1"/>
  <c r="N2926" i="1"/>
  <c r="R2925" i="1"/>
  <c r="N2925" i="1"/>
  <c r="R2924" i="1"/>
  <c r="N2924" i="1"/>
  <c r="R2923" i="1"/>
  <c r="N2923" i="1"/>
  <c r="R2922" i="1"/>
  <c r="N2922" i="1"/>
  <c r="R2921" i="1"/>
  <c r="N2921" i="1"/>
  <c r="R2920" i="1"/>
  <c r="N2920" i="1"/>
  <c r="R2919" i="1"/>
  <c r="N2919" i="1"/>
  <c r="R2918" i="1"/>
  <c r="N2918" i="1"/>
  <c r="R2917" i="1"/>
  <c r="N2917" i="1"/>
  <c r="R2916" i="1"/>
  <c r="N2916" i="1"/>
  <c r="R2915" i="1"/>
  <c r="N2915" i="1"/>
  <c r="R2914" i="1"/>
  <c r="N2914" i="1"/>
  <c r="R2913" i="1"/>
  <c r="N2913" i="1"/>
  <c r="R2912" i="1"/>
  <c r="N2912" i="1"/>
  <c r="R2911" i="1"/>
  <c r="N2911" i="1"/>
  <c r="R2910" i="1"/>
  <c r="N2910" i="1"/>
  <c r="R2909" i="1"/>
  <c r="N2909" i="1"/>
  <c r="R2908" i="1"/>
  <c r="N2908" i="1"/>
  <c r="R2907" i="1"/>
  <c r="N2907" i="1"/>
  <c r="R2906" i="1"/>
  <c r="N2906" i="1"/>
  <c r="R2905" i="1"/>
  <c r="N2905" i="1"/>
  <c r="R2904" i="1"/>
  <c r="N2904" i="1"/>
  <c r="R2903" i="1"/>
  <c r="N2903" i="1"/>
  <c r="R2902" i="1"/>
  <c r="N2902" i="1"/>
  <c r="R2901" i="1"/>
  <c r="N2901" i="1"/>
  <c r="R2900" i="1"/>
  <c r="N2900" i="1"/>
  <c r="R2899" i="1"/>
  <c r="N2899" i="1"/>
  <c r="R2898" i="1"/>
  <c r="N2898" i="1"/>
  <c r="R2897" i="1"/>
  <c r="N2897" i="1"/>
  <c r="R2896" i="1"/>
  <c r="N2896" i="1"/>
  <c r="R2895" i="1"/>
  <c r="N2895" i="1"/>
  <c r="R2894" i="1"/>
  <c r="N2894" i="1"/>
  <c r="R2893" i="1"/>
  <c r="N2893" i="1"/>
  <c r="R2892" i="1"/>
  <c r="N2892" i="1"/>
  <c r="R2891" i="1"/>
  <c r="N2891" i="1"/>
  <c r="R2890" i="1"/>
  <c r="N2890" i="1"/>
  <c r="R2889" i="1"/>
  <c r="N2889" i="1"/>
  <c r="R2888" i="1"/>
  <c r="N2888" i="1"/>
  <c r="R2887" i="1"/>
  <c r="N2887" i="1"/>
  <c r="R2886" i="1"/>
  <c r="N2886" i="1"/>
  <c r="R2885" i="1"/>
  <c r="N2885" i="1"/>
  <c r="R2884" i="1"/>
  <c r="N2884" i="1"/>
  <c r="R2883" i="1"/>
  <c r="N2883" i="1"/>
  <c r="R2882" i="1"/>
  <c r="N2882" i="1"/>
  <c r="R2881" i="1"/>
  <c r="N2881" i="1"/>
  <c r="R2880" i="1"/>
  <c r="N2880" i="1"/>
  <c r="R2879" i="1"/>
  <c r="N2879" i="1"/>
  <c r="R2878" i="1"/>
  <c r="N2878" i="1"/>
  <c r="R2877" i="1"/>
  <c r="N2877" i="1"/>
  <c r="R2876" i="1"/>
  <c r="N2876" i="1"/>
  <c r="R2875" i="1"/>
  <c r="N2875" i="1"/>
  <c r="R2874" i="1"/>
  <c r="N2874" i="1"/>
  <c r="R2873" i="1"/>
  <c r="N2873" i="1"/>
  <c r="R2872" i="1"/>
  <c r="N2872" i="1"/>
  <c r="R2871" i="1"/>
  <c r="N2871" i="1"/>
  <c r="R2870" i="1"/>
  <c r="N2870" i="1"/>
  <c r="R2869" i="1"/>
  <c r="N2869" i="1"/>
  <c r="R2868" i="1"/>
  <c r="N2868" i="1"/>
  <c r="R2867" i="1"/>
  <c r="N2867" i="1"/>
  <c r="R2866" i="1"/>
  <c r="N2866" i="1"/>
  <c r="R2865" i="1"/>
  <c r="N2865" i="1"/>
  <c r="R2864" i="1"/>
  <c r="N2864" i="1"/>
  <c r="R2863" i="1"/>
  <c r="N2863" i="1"/>
  <c r="R2862" i="1"/>
  <c r="N2862" i="1"/>
  <c r="R2861" i="1"/>
  <c r="N2861" i="1"/>
  <c r="R2860" i="1"/>
  <c r="N2860" i="1"/>
  <c r="R2859" i="1"/>
  <c r="N2859" i="1"/>
  <c r="R2858" i="1"/>
  <c r="N2858" i="1"/>
  <c r="R2857" i="1"/>
  <c r="N2857" i="1"/>
  <c r="R2856" i="1"/>
  <c r="N2856" i="1"/>
  <c r="R2855" i="1"/>
  <c r="N2855" i="1"/>
  <c r="R2854" i="1"/>
  <c r="N2854" i="1"/>
  <c r="R2853" i="1"/>
  <c r="N2853" i="1"/>
  <c r="R2852" i="1"/>
  <c r="N2852" i="1"/>
  <c r="R2851" i="1"/>
  <c r="N2851" i="1"/>
  <c r="R2850" i="1"/>
  <c r="N2850" i="1"/>
  <c r="R2849" i="1"/>
  <c r="N2849" i="1"/>
  <c r="R2848" i="1"/>
  <c r="N2848" i="1"/>
  <c r="R2847" i="1"/>
  <c r="N2847" i="1"/>
  <c r="R2846" i="1"/>
  <c r="N2846" i="1"/>
  <c r="R2845" i="1"/>
  <c r="N2845" i="1"/>
  <c r="R2844" i="1"/>
  <c r="N2844" i="1"/>
  <c r="R2843" i="1"/>
  <c r="N2843" i="1"/>
  <c r="R2842" i="1"/>
  <c r="N2842" i="1"/>
  <c r="R2841" i="1"/>
  <c r="N2841" i="1"/>
  <c r="R2840" i="1"/>
  <c r="N2840" i="1"/>
  <c r="R2839" i="1"/>
  <c r="N2839" i="1"/>
  <c r="R2838" i="1"/>
  <c r="N2838" i="1"/>
  <c r="R2837" i="1"/>
  <c r="N2837" i="1"/>
  <c r="R2836" i="1"/>
  <c r="N2836" i="1"/>
  <c r="R2835" i="1"/>
  <c r="N2835" i="1"/>
  <c r="R2834" i="1"/>
  <c r="N2834" i="1"/>
  <c r="R2833" i="1"/>
  <c r="N2833" i="1"/>
  <c r="R2832" i="1"/>
  <c r="N2832" i="1"/>
  <c r="R2831" i="1"/>
  <c r="N2831" i="1"/>
  <c r="R2830" i="1"/>
  <c r="N2830" i="1"/>
  <c r="R2829" i="1"/>
  <c r="N2829" i="1"/>
  <c r="R2828" i="1"/>
  <c r="N2828" i="1"/>
  <c r="R2827" i="1"/>
  <c r="N2827" i="1"/>
  <c r="R2826" i="1"/>
  <c r="N2826" i="1"/>
  <c r="R2825" i="1"/>
  <c r="N2825" i="1"/>
  <c r="R2824" i="1"/>
  <c r="N2824" i="1"/>
  <c r="R2823" i="1"/>
  <c r="N2823" i="1"/>
  <c r="R2822" i="1"/>
  <c r="N2822" i="1"/>
  <c r="R2821" i="1"/>
  <c r="N2821" i="1"/>
  <c r="R2820" i="1"/>
  <c r="N2820" i="1"/>
  <c r="R2819" i="1"/>
  <c r="N2819" i="1"/>
  <c r="R2818" i="1"/>
  <c r="N2818" i="1"/>
  <c r="R2817" i="1"/>
  <c r="N2817" i="1"/>
  <c r="R2816" i="1"/>
  <c r="N2816" i="1"/>
  <c r="R2815" i="1"/>
  <c r="N2815" i="1"/>
  <c r="R2814" i="1"/>
  <c r="N2814" i="1"/>
  <c r="R2813" i="1"/>
  <c r="N2813" i="1"/>
  <c r="R2812" i="1"/>
  <c r="N2812" i="1"/>
  <c r="R2811" i="1"/>
  <c r="N2811" i="1"/>
  <c r="R2810" i="1"/>
  <c r="N2810" i="1"/>
  <c r="R2809" i="1"/>
  <c r="N2809" i="1"/>
  <c r="R2808" i="1"/>
  <c r="N2808" i="1"/>
  <c r="R2807" i="1"/>
  <c r="N2807" i="1"/>
  <c r="R2806" i="1"/>
  <c r="N2806" i="1"/>
  <c r="R2805" i="1"/>
  <c r="N2805" i="1"/>
  <c r="R2804" i="1"/>
  <c r="N2804" i="1"/>
  <c r="R2803" i="1"/>
  <c r="N2803" i="1"/>
  <c r="R2802" i="1"/>
  <c r="N2802" i="1"/>
  <c r="R2801" i="1"/>
  <c r="N2801" i="1"/>
  <c r="R2800" i="1"/>
  <c r="N2800" i="1"/>
  <c r="R2799" i="1"/>
  <c r="N2799" i="1"/>
  <c r="R2798" i="1"/>
  <c r="N2798" i="1"/>
  <c r="R2797" i="1"/>
  <c r="N2797" i="1"/>
  <c r="R2796" i="1"/>
  <c r="N2796" i="1"/>
  <c r="R2795" i="1"/>
  <c r="N2795" i="1"/>
  <c r="R2794" i="1"/>
  <c r="N2794" i="1"/>
  <c r="R2793" i="1"/>
  <c r="N2793" i="1"/>
  <c r="R2792" i="1"/>
  <c r="N2792" i="1"/>
  <c r="R2791" i="1"/>
  <c r="N2791" i="1"/>
  <c r="R2790" i="1"/>
  <c r="N2790" i="1"/>
  <c r="R2789" i="1"/>
  <c r="N2789" i="1"/>
  <c r="R2788" i="1"/>
  <c r="N2788" i="1"/>
  <c r="R2787" i="1"/>
  <c r="N2787" i="1"/>
  <c r="R2786" i="1"/>
  <c r="N2786" i="1"/>
  <c r="R2785" i="1"/>
  <c r="N2785" i="1"/>
  <c r="R2784" i="1"/>
  <c r="N2784" i="1"/>
  <c r="R2783" i="1"/>
  <c r="N2783" i="1"/>
  <c r="R2782" i="1"/>
  <c r="N2782" i="1"/>
  <c r="R2781" i="1"/>
  <c r="N2781" i="1"/>
  <c r="R2780" i="1"/>
  <c r="N2780" i="1"/>
  <c r="R2779" i="1"/>
  <c r="N2779" i="1"/>
  <c r="R2778" i="1"/>
  <c r="N2778" i="1"/>
  <c r="R2777" i="1"/>
  <c r="N2777" i="1"/>
  <c r="R2776" i="1"/>
  <c r="N2776" i="1"/>
  <c r="R2775" i="1"/>
  <c r="N2775" i="1"/>
  <c r="R2774" i="1"/>
  <c r="N2774" i="1"/>
  <c r="R2773" i="1"/>
  <c r="N2773" i="1"/>
  <c r="R2772" i="1"/>
  <c r="N2772" i="1"/>
  <c r="R2771" i="1"/>
  <c r="N2771" i="1"/>
  <c r="R2770" i="1"/>
  <c r="N2770" i="1"/>
  <c r="R2769" i="1"/>
  <c r="N2769" i="1"/>
  <c r="R2768" i="1"/>
  <c r="N2768" i="1"/>
  <c r="R2767" i="1"/>
  <c r="N2767" i="1"/>
  <c r="R2766" i="1"/>
  <c r="N2766" i="1"/>
  <c r="R2765" i="1"/>
  <c r="N2765" i="1"/>
  <c r="R2764" i="1"/>
  <c r="N2764" i="1"/>
  <c r="R2763" i="1"/>
  <c r="N2763" i="1"/>
  <c r="R2762" i="1"/>
  <c r="N2762" i="1"/>
  <c r="R2761" i="1"/>
  <c r="N2761" i="1"/>
  <c r="R2760" i="1"/>
  <c r="N2760" i="1"/>
  <c r="R2759" i="1"/>
  <c r="N2759" i="1"/>
  <c r="R2758" i="1"/>
  <c r="N2758" i="1"/>
  <c r="R2757" i="1"/>
  <c r="N2757" i="1"/>
  <c r="R2756" i="1"/>
  <c r="N2756" i="1"/>
  <c r="R2755" i="1"/>
  <c r="N2755" i="1"/>
  <c r="R2754" i="1"/>
  <c r="N2754" i="1"/>
  <c r="R2753" i="1"/>
  <c r="N2753" i="1"/>
  <c r="R2752" i="1"/>
  <c r="N2752" i="1"/>
  <c r="R2751" i="1"/>
  <c r="N2751" i="1"/>
  <c r="R2750" i="1"/>
  <c r="N2750" i="1"/>
  <c r="R2749" i="1"/>
  <c r="N2749" i="1"/>
  <c r="R2748" i="1"/>
  <c r="N2748" i="1"/>
  <c r="R2747" i="1"/>
  <c r="N2747" i="1"/>
  <c r="R2746" i="1"/>
  <c r="N2746" i="1"/>
  <c r="R2745" i="1"/>
  <c r="N2745" i="1"/>
  <c r="R2744" i="1"/>
  <c r="N2744" i="1"/>
  <c r="R2743" i="1"/>
  <c r="N2743" i="1"/>
  <c r="R2742" i="1"/>
  <c r="N2742" i="1"/>
  <c r="R2741" i="1"/>
  <c r="N2741" i="1"/>
  <c r="R2740" i="1"/>
  <c r="N2740" i="1"/>
  <c r="R2739" i="1"/>
  <c r="N2739" i="1"/>
  <c r="R2738" i="1"/>
  <c r="N2738" i="1"/>
  <c r="R2737" i="1"/>
  <c r="N2737" i="1"/>
  <c r="R2736" i="1"/>
  <c r="N2736" i="1"/>
  <c r="R2735" i="1"/>
  <c r="N2735" i="1"/>
  <c r="R2734" i="1"/>
  <c r="N2734" i="1"/>
  <c r="R2733" i="1"/>
  <c r="N2733" i="1"/>
  <c r="R2732" i="1"/>
  <c r="N2732" i="1"/>
  <c r="R2731" i="1"/>
  <c r="N2731" i="1"/>
  <c r="R2730" i="1"/>
  <c r="N2730" i="1"/>
  <c r="R2729" i="1"/>
  <c r="N2729" i="1"/>
  <c r="R2728" i="1"/>
  <c r="N2728" i="1"/>
  <c r="R2727" i="1"/>
  <c r="N2727" i="1"/>
  <c r="R2726" i="1"/>
  <c r="N2726" i="1"/>
  <c r="R2725" i="1"/>
  <c r="N2725" i="1"/>
  <c r="R2724" i="1"/>
  <c r="N2724" i="1"/>
  <c r="R2723" i="1"/>
  <c r="N2723" i="1"/>
  <c r="R2722" i="1"/>
  <c r="N2722" i="1"/>
  <c r="R2721" i="1"/>
  <c r="N2721" i="1"/>
  <c r="R2720" i="1"/>
  <c r="N2720" i="1"/>
  <c r="R2719" i="1"/>
  <c r="N2719" i="1"/>
  <c r="R2718" i="1"/>
  <c r="N2718" i="1"/>
  <c r="R2717" i="1"/>
  <c r="N2717" i="1"/>
  <c r="R2716" i="1"/>
  <c r="N2716" i="1"/>
  <c r="R2715" i="1"/>
  <c r="N2715" i="1"/>
  <c r="R2714" i="1"/>
  <c r="N2714" i="1"/>
  <c r="R2713" i="1"/>
  <c r="N2713" i="1"/>
  <c r="R2712" i="1"/>
  <c r="N2712" i="1"/>
  <c r="R2711" i="1"/>
  <c r="N2711" i="1"/>
  <c r="R2710" i="1"/>
  <c r="N2710" i="1"/>
  <c r="R2709" i="1"/>
  <c r="N2709" i="1"/>
  <c r="R2708" i="1"/>
  <c r="N2708" i="1"/>
  <c r="R2707" i="1"/>
  <c r="N2707" i="1"/>
  <c r="R2706" i="1"/>
  <c r="N2706" i="1"/>
  <c r="R2705" i="1"/>
  <c r="N2705" i="1"/>
  <c r="R2704" i="1"/>
  <c r="N2704" i="1"/>
  <c r="R2703" i="1"/>
  <c r="N2703" i="1"/>
  <c r="R2702" i="1"/>
  <c r="N2702" i="1"/>
  <c r="R2701" i="1"/>
  <c r="N2701" i="1"/>
  <c r="R2700" i="1"/>
  <c r="N2700" i="1"/>
  <c r="R2699" i="1"/>
  <c r="N2699" i="1"/>
  <c r="R2698" i="1"/>
  <c r="N2698" i="1"/>
  <c r="R2697" i="1"/>
  <c r="N2697" i="1"/>
  <c r="R2696" i="1"/>
  <c r="N2696" i="1"/>
  <c r="R2695" i="1"/>
  <c r="N2695" i="1"/>
  <c r="R2694" i="1"/>
  <c r="N2694" i="1"/>
  <c r="R2693" i="1"/>
  <c r="N2693" i="1"/>
  <c r="R2692" i="1"/>
  <c r="N2692" i="1"/>
  <c r="R2691" i="1"/>
  <c r="N2691" i="1"/>
  <c r="R2690" i="1"/>
  <c r="N2690" i="1"/>
  <c r="R2689" i="1"/>
  <c r="N2689" i="1"/>
  <c r="R2688" i="1"/>
  <c r="N2688" i="1"/>
  <c r="R2687" i="1"/>
  <c r="N2687" i="1"/>
  <c r="R2686" i="1"/>
  <c r="N2686" i="1"/>
  <c r="R2685" i="1"/>
  <c r="N2685" i="1"/>
  <c r="R2684" i="1"/>
  <c r="N2684" i="1"/>
  <c r="R2683" i="1"/>
  <c r="N2683" i="1"/>
  <c r="R2682" i="1"/>
  <c r="N2682" i="1"/>
  <c r="R2681" i="1"/>
  <c r="N2681" i="1"/>
  <c r="R2680" i="1"/>
  <c r="N2680" i="1"/>
  <c r="R2679" i="1"/>
  <c r="N2679" i="1"/>
  <c r="R2678" i="1"/>
  <c r="N2678" i="1"/>
  <c r="R2677" i="1"/>
  <c r="N2677" i="1"/>
  <c r="R2676" i="1"/>
  <c r="N2676" i="1"/>
  <c r="R2675" i="1"/>
  <c r="N2675" i="1"/>
  <c r="R2674" i="1"/>
  <c r="N2674" i="1"/>
  <c r="R2673" i="1"/>
  <c r="N2673" i="1"/>
  <c r="R2672" i="1"/>
  <c r="N2672" i="1"/>
  <c r="R2671" i="1"/>
  <c r="N2671" i="1"/>
  <c r="R2670" i="1"/>
  <c r="N2670" i="1"/>
  <c r="R2669" i="1"/>
  <c r="N2669" i="1"/>
  <c r="R2668" i="1"/>
  <c r="N2668" i="1"/>
  <c r="R2667" i="1"/>
  <c r="N2667" i="1"/>
  <c r="R2666" i="1"/>
  <c r="N2666" i="1"/>
  <c r="R2665" i="1"/>
  <c r="N2665" i="1"/>
  <c r="R2664" i="1"/>
  <c r="N2664" i="1"/>
  <c r="R2663" i="1"/>
  <c r="N2663" i="1"/>
  <c r="R2662" i="1"/>
  <c r="N2662" i="1"/>
  <c r="R2661" i="1"/>
  <c r="N2661" i="1"/>
  <c r="R2660" i="1"/>
  <c r="N2660" i="1"/>
  <c r="R2659" i="1"/>
  <c r="N2659" i="1"/>
  <c r="R2658" i="1"/>
  <c r="N2658" i="1"/>
  <c r="R2657" i="1"/>
  <c r="N2657" i="1"/>
  <c r="R2656" i="1"/>
  <c r="N2656" i="1"/>
  <c r="R2655" i="1"/>
  <c r="N2655" i="1"/>
  <c r="R2654" i="1"/>
  <c r="N2654" i="1"/>
  <c r="R2653" i="1"/>
  <c r="N2653" i="1"/>
  <c r="R2652" i="1"/>
  <c r="N2652" i="1"/>
  <c r="R2651" i="1"/>
  <c r="N2651" i="1"/>
  <c r="R2650" i="1"/>
  <c r="N2650" i="1"/>
  <c r="R2649" i="1"/>
  <c r="N2649" i="1"/>
  <c r="R2648" i="1"/>
  <c r="N2648" i="1"/>
  <c r="R2647" i="1"/>
  <c r="N2647" i="1"/>
  <c r="R2646" i="1"/>
  <c r="N2646" i="1"/>
  <c r="R2645" i="1"/>
  <c r="N2645" i="1"/>
  <c r="R2644" i="1"/>
  <c r="N2644" i="1"/>
  <c r="R2643" i="1"/>
  <c r="N2643" i="1"/>
  <c r="R2642" i="1"/>
  <c r="N2642" i="1"/>
  <c r="R2641" i="1"/>
  <c r="N2641" i="1"/>
  <c r="R2640" i="1"/>
  <c r="N2640" i="1"/>
  <c r="R2639" i="1"/>
  <c r="N2639" i="1"/>
  <c r="R2638" i="1"/>
  <c r="N2638" i="1"/>
  <c r="R2637" i="1"/>
  <c r="N2637" i="1"/>
  <c r="R2636" i="1"/>
  <c r="N2636" i="1"/>
  <c r="R2635" i="1"/>
  <c r="N2635" i="1"/>
  <c r="R2634" i="1"/>
  <c r="N2634" i="1"/>
  <c r="R2633" i="1"/>
  <c r="N2633" i="1"/>
  <c r="R2632" i="1"/>
  <c r="N2632" i="1"/>
  <c r="R2631" i="1"/>
  <c r="N2631" i="1"/>
  <c r="R2630" i="1"/>
  <c r="N2630" i="1"/>
  <c r="R2629" i="1"/>
  <c r="N2629" i="1"/>
  <c r="R2628" i="1"/>
  <c r="N2628" i="1"/>
  <c r="R2627" i="1"/>
  <c r="N2627" i="1"/>
  <c r="R2626" i="1"/>
  <c r="N2626" i="1"/>
  <c r="R2625" i="1"/>
  <c r="N2625" i="1"/>
  <c r="R2624" i="1"/>
  <c r="N2624" i="1"/>
  <c r="R2623" i="1"/>
  <c r="N2623" i="1"/>
  <c r="R2622" i="1"/>
  <c r="N2622" i="1"/>
  <c r="R2621" i="1"/>
  <c r="N2621" i="1"/>
  <c r="R2620" i="1"/>
  <c r="N2620" i="1"/>
  <c r="R2619" i="1"/>
  <c r="N2619" i="1"/>
  <c r="R2618" i="1"/>
  <c r="N2618" i="1"/>
  <c r="R2617" i="1"/>
  <c r="N2617" i="1"/>
  <c r="R2616" i="1"/>
  <c r="N2616" i="1"/>
  <c r="R2615" i="1"/>
  <c r="N2615" i="1"/>
  <c r="R2614" i="1"/>
  <c r="N2614" i="1"/>
  <c r="R2613" i="1"/>
  <c r="N2613" i="1"/>
  <c r="R2612" i="1"/>
  <c r="N2612" i="1"/>
  <c r="R2611" i="1"/>
  <c r="N2611" i="1"/>
  <c r="R2610" i="1"/>
  <c r="N2610" i="1"/>
  <c r="R2609" i="1"/>
  <c r="N2609" i="1"/>
  <c r="R2608" i="1"/>
  <c r="N2608" i="1"/>
  <c r="R2607" i="1"/>
  <c r="N2607" i="1"/>
  <c r="R2606" i="1"/>
  <c r="N2606" i="1"/>
  <c r="R2605" i="1"/>
  <c r="N2605" i="1"/>
  <c r="R2604" i="1"/>
  <c r="N2604" i="1"/>
  <c r="R2603" i="1"/>
  <c r="N2603" i="1"/>
  <c r="R2602" i="1"/>
  <c r="N2602" i="1"/>
  <c r="R2601" i="1"/>
  <c r="N2601" i="1"/>
  <c r="R2600" i="1"/>
  <c r="N2600" i="1"/>
  <c r="R2599" i="1"/>
  <c r="N2599" i="1"/>
  <c r="R2598" i="1"/>
  <c r="N2598" i="1"/>
  <c r="R2597" i="1"/>
  <c r="N2597" i="1"/>
  <c r="R2596" i="1"/>
  <c r="N2596" i="1"/>
  <c r="R2595" i="1"/>
  <c r="N2595" i="1"/>
  <c r="R2594" i="1"/>
  <c r="N2594" i="1"/>
  <c r="R2593" i="1"/>
  <c r="N2593" i="1"/>
  <c r="R2592" i="1"/>
  <c r="N2592" i="1"/>
  <c r="R2591" i="1"/>
  <c r="N2591" i="1"/>
  <c r="R2590" i="1"/>
  <c r="N2590" i="1"/>
  <c r="R2589" i="1"/>
  <c r="N2589" i="1"/>
  <c r="R2588" i="1"/>
  <c r="N2588" i="1"/>
  <c r="R2587" i="1"/>
  <c r="N2587" i="1"/>
  <c r="R2586" i="1"/>
  <c r="N2586" i="1"/>
  <c r="R2585" i="1"/>
  <c r="N2585" i="1"/>
  <c r="R2584" i="1"/>
  <c r="N2584" i="1"/>
  <c r="R2583" i="1"/>
  <c r="N2583" i="1"/>
  <c r="R2582" i="1"/>
  <c r="N2582" i="1"/>
  <c r="R2581" i="1"/>
  <c r="N2581" i="1"/>
  <c r="R2580" i="1"/>
  <c r="N2580" i="1"/>
  <c r="R2579" i="1"/>
  <c r="N2579" i="1"/>
  <c r="R2578" i="1"/>
  <c r="N2578" i="1"/>
  <c r="R2577" i="1"/>
  <c r="N2577" i="1"/>
  <c r="R2576" i="1"/>
  <c r="N2576" i="1"/>
  <c r="R2575" i="1"/>
  <c r="N2575" i="1"/>
  <c r="R2574" i="1"/>
  <c r="N2574" i="1"/>
  <c r="R2573" i="1"/>
  <c r="N2573" i="1"/>
  <c r="R2572" i="1"/>
  <c r="N2572" i="1"/>
  <c r="R2571" i="1"/>
  <c r="N2571" i="1"/>
  <c r="R2570" i="1"/>
  <c r="N2570" i="1"/>
  <c r="R2569" i="1"/>
  <c r="N2569" i="1"/>
  <c r="R2568" i="1"/>
  <c r="N2568" i="1"/>
  <c r="R2567" i="1"/>
  <c r="N2567" i="1"/>
  <c r="R2566" i="1"/>
  <c r="N2566" i="1"/>
  <c r="R2565" i="1"/>
  <c r="N2565" i="1"/>
  <c r="R2564" i="1"/>
  <c r="N2564" i="1"/>
  <c r="R2563" i="1"/>
  <c r="N2563" i="1"/>
  <c r="R2562" i="1"/>
  <c r="N2562" i="1"/>
  <c r="R2561" i="1"/>
  <c r="N2561" i="1"/>
  <c r="R2560" i="1"/>
  <c r="N2560" i="1"/>
  <c r="R2559" i="1"/>
  <c r="N2559" i="1"/>
  <c r="R2558" i="1"/>
  <c r="N2558" i="1"/>
  <c r="R2557" i="1"/>
  <c r="N2557" i="1"/>
  <c r="R2556" i="1"/>
  <c r="N2556" i="1"/>
  <c r="R2555" i="1"/>
  <c r="N2555" i="1"/>
  <c r="R2554" i="1"/>
  <c r="N2554" i="1"/>
  <c r="R2553" i="1"/>
  <c r="N2553" i="1"/>
  <c r="R2552" i="1"/>
  <c r="N2552" i="1"/>
  <c r="R2551" i="1"/>
  <c r="N2551" i="1"/>
  <c r="R2550" i="1"/>
  <c r="N2550" i="1"/>
  <c r="R2549" i="1"/>
  <c r="N2549" i="1"/>
  <c r="R2548" i="1"/>
  <c r="N2548" i="1"/>
  <c r="R2547" i="1"/>
  <c r="N2547" i="1"/>
  <c r="R2546" i="1"/>
  <c r="N2546" i="1"/>
  <c r="R2545" i="1"/>
  <c r="N2545" i="1"/>
  <c r="R2544" i="1"/>
  <c r="N2544" i="1"/>
  <c r="R2543" i="1"/>
  <c r="N2543" i="1"/>
  <c r="R2542" i="1"/>
  <c r="N2542" i="1"/>
  <c r="R2541" i="1"/>
  <c r="N2541" i="1"/>
  <c r="R2540" i="1"/>
  <c r="N2540" i="1"/>
  <c r="R2539" i="1"/>
  <c r="N2539" i="1"/>
  <c r="R2538" i="1"/>
  <c r="N2538" i="1"/>
  <c r="R2537" i="1"/>
  <c r="N2537" i="1"/>
  <c r="R2536" i="1"/>
  <c r="N2536" i="1"/>
  <c r="R2535" i="1"/>
  <c r="N2535" i="1"/>
  <c r="R2534" i="1"/>
  <c r="N2534" i="1"/>
  <c r="R2533" i="1"/>
  <c r="N2533" i="1"/>
  <c r="R2532" i="1"/>
  <c r="N2532" i="1"/>
  <c r="R2531" i="1"/>
  <c r="N2531" i="1"/>
  <c r="R2530" i="1"/>
  <c r="N2530" i="1"/>
  <c r="R2529" i="1"/>
  <c r="N2529" i="1"/>
  <c r="R2528" i="1"/>
  <c r="N2528" i="1"/>
  <c r="R2527" i="1"/>
  <c r="N2527" i="1"/>
  <c r="R2526" i="1"/>
  <c r="N2526" i="1"/>
  <c r="R2525" i="1"/>
  <c r="N2525" i="1"/>
  <c r="R2524" i="1"/>
  <c r="N2524" i="1"/>
  <c r="R2523" i="1"/>
  <c r="N2523" i="1"/>
  <c r="R2522" i="1"/>
  <c r="N2522" i="1"/>
  <c r="R2521" i="1"/>
  <c r="N2521" i="1"/>
  <c r="R2520" i="1"/>
  <c r="N2520" i="1"/>
  <c r="R2519" i="1"/>
  <c r="N2519" i="1"/>
  <c r="R2518" i="1"/>
  <c r="N2518" i="1"/>
  <c r="R2517" i="1"/>
  <c r="N2517" i="1"/>
  <c r="R2516" i="1"/>
  <c r="N2516" i="1"/>
  <c r="R2515" i="1"/>
  <c r="N2515" i="1"/>
  <c r="R2514" i="1"/>
  <c r="N2514" i="1"/>
  <c r="R2513" i="1"/>
  <c r="N2513" i="1"/>
  <c r="R2512" i="1"/>
  <c r="N2512" i="1"/>
  <c r="R2511" i="1"/>
  <c r="N2511" i="1"/>
  <c r="R2510" i="1"/>
  <c r="N2510" i="1"/>
  <c r="R2509" i="1"/>
  <c r="N2509" i="1"/>
  <c r="R2508" i="1"/>
  <c r="N2508" i="1"/>
  <c r="R2507" i="1"/>
  <c r="N2507" i="1"/>
  <c r="R2506" i="1"/>
  <c r="N2506" i="1"/>
  <c r="R2505" i="1"/>
  <c r="N2505" i="1"/>
  <c r="R2504" i="1"/>
  <c r="N2504" i="1"/>
  <c r="R2503" i="1"/>
  <c r="N2503" i="1"/>
  <c r="R2502" i="1"/>
  <c r="N2502" i="1"/>
  <c r="R2501" i="1"/>
  <c r="N2501" i="1"/>
  <c r="R2500" i="1"/>
  <c r="N2500" i="1"/>
  <c r="R2499" i="1"/>
  <c r="N2499" i="1"/>
  <c r="R2498" i="1"/>
  <c r="N2498" i="1"/>
  <c r="R2497" i="1"/>
  <c r="N2497" i="1"/>
  <c r="R2496" i="1"/>
  <c r="N2496" i="1"/>
  <c r="R2495" i="1"/>
  <c r="N2495" i="1"/>
  <c r="R2494" i="1"/>
  <c r="N2494" i="1"/>
  <c r="R2493" i="1"/>
  <c r="N2493" i="1"/>
  <c r="R2492" i="1"/>
  <c r="N2492" i="1"/>
  <c r="R2491" i="1"/>
  <c r="N2491" i="1"/>
  <c r="R2490" i="1"/>
  <c r="N2490" i="1"/>
  <c r="R2489" i="1"/>
  <c r="N2489" i="1"/>
  <c r="R2488" i="1"/>
  <c r="N2488" i="1"/>
  <c r="R2487" i="1"/>
  <c r="N2487" i="1"/>
  <c r="R2486" i="1"/>
  <c r="N2486" i="1"/>
  <c r="R2485" i="1"/>
  <c r="N2485" i="1"/>
  <c r="R2484" i="1"/>
  <c r="N2484" i="1"/>
  <c r="R2483" i="1"/>
  <c r="N2483" i="1"/>
  <c r="R2482" i="1"/>
  <c r="N2482" i="1"/>
  <c r="R2481" i="1"/>
  <c r="N2481" i="1"/>
  <c r="R2480" i="1"/>
  <c r="N2480" i="1"/>
  <c r="R2479" i="1"/>
  <c r="N2479" i="1"/>
  <c r="R2478" i="1"/>
  <c r="N2478" i="1"/>
  <c r="R2477" i="1"/>
  <c r="N2477" i="1"/>
  <c r="R2476" i="1"/>
  <c r="N2476" i="1"/>
  <c r="R2475" i="1"/>
  <c r="N2475" i="1"/>
  <c r="R2474" i="1"/>
  <c r="N2474" i="1"/>
  <c r="R2473" i="1"/>
  <c r="N2473" i="1"/>
  <c r="R2472" i="1"/>
  <c r="N2472" i="1"/>
  <c r="R2471" i="1"/>
  <c r="N2471" i="1"/>
  <c r="R2470" i="1"/>
  <c r="N2470" i="1"/>
  <c r="R2469" i="1"/>
  <c r="N2469" i="1"/>
  <c r="R2468" i="1"/>
  <c r="N2468" i="1"/>
  <c r="R2467" i="1"/>
  <c r="N2467" i="1"/>
  <c r="R2466" i="1"/>
  <c r="N2466" i="1"/>
  <c r="R2465" i="1"/>
  <c r="N2465" i="1"/>
  <c r="R2464" i="1"/>
  <c r="N2464" i="1"/>
  <c r="R2463" i="1"/>
  <c r="N2463" i="1"/>
  <c r="R2462" i="1"/>
  <c r="N2462" i="1"/>
  <c r="R2461" i="1"/>
  <c r="N2461" i="1"/>
  <c r="R2460" i="1"/>
  <c r="N2460" i="1"/>
  <c r="R2459" i="1"/>
  <c r="N2459" i="1"/>
  <c r="R2458" i="1"/>
  <c r="N2458" i="1"/>
  <c r="R2457" i="1"/>
  <c r="N2457" i="1"/>
  <c r="R2456" i="1"/>
  <c r="N2456" i="1"/>
  <c r="R2455" i="1"/>
  <c r="N2455" i="1"/>
  <c r="R2454" i="1"/>
  <c r="N2454" i="1"/>
  <c r="R2453" i="1"/>
  <c r="N2453" i="1"/>
  <c r="R2452" i="1"/>
  <c r="N2452" i="1"/>
  <c r="R2451" i="1"/>
  <c r="N2451" i="1"/>
  <c r="R2450" i="1"/>
  <c r="N2450" i="1"/>
  <c r="R2449" i="1"/>
  <c r="N2449" i="1"/>
  <c r="R2448" i="1"/>
  <c r="N2448" i="1"/>
  <c r="R2447" i="1"/>
  <c r="N2447" i="1"/>
  <c r="R2446" i="1"/>
  <c r="N2446" i="1"/>
  <c r="R2445" i="1"/>
  <c r="N2445" i="1"/>
  <c r="R2444" i="1"/>
  <c r="N2444" i="1"/>
  <c r="R2443" i="1"/>
  <c r="N2443" i="1"/>
  <c r="R2442" i="1"/>
  <c r="N2442" i="1"/>
  <c r="R2441" i="1"/>
  <c r="N2441" i="1"/>
  <c r="R2440" i="1"/>
  <c r="N2440" i="1"/>
  <c r="R2439" i="1"/>
  <c r="N2439" i="1"/>
  <c r="R2438" i="1"/>
  <c r="N2438" i="1"/>
  <c r="R2437" i="1"/>
  <c r="N2437" i="1"/>
  <c r="R2436" i="1"/>
  <c r="N2436" i="1"/>
  <c r="R2435" i="1"/>
  <c r="N2435" i="1"/>
  <c r="R2434" i="1"/>
  <c r="N2434" i="1"/>
  <c r="R2433" i="1"/>
  <c r="N2433" i="1"/>
  <c r="R2432" i="1"/>
  <c r="N2432" i="1"/>
  <c r="R2431" i="1"/>
  <c r="N2431" i="1"/>
  <c r="R2430" i="1"/>
  <c r="N2430" i="1"/>
  <c r="R2429" i="1"/>
  <c r="N2429" i="1"/>
  <c r="R2428" i="1"/>
  <c r="N2428" i="1"/>
  <c r="R2427" i="1"/>
  <c r="N2427" i="1"/>
  <c r="R2426" i="1"/>
  <c r="N2426" i="1"/>
  <c r="R2425" i="1"/>
  <c r="N2425" i="1"/>
  <c r="R2424" i="1"/>
  <c r="N2424" i="1"/>
  <c r="R2423" i="1"/>
  <c r="N2423" i="1"/>
  <c r="R2422" i="1"/>
  <c r="N2422" i="1"/>
  <c r="R2421" i="1"/>
  <c r="N2421" i="1"/>
  <c r="R2420" i="1"/>
  <c r="N2420" i="1"/>
  <c r="R2419" i="1"/>
  <c r="N2419" i="1"/>
  <c r="R2418" i="1"/>
  <c r="N2418" i="1"/>
  <c r="R2417" i="1"/>
  <c r="N2417" i="1"/>
  <c r="R2416" i="1"/>
  <c r="N2416" i="1"/>
  <c r="R2415" i="1"/>
  <c r="N2415" i="1"/>
  <c r="R2414" i="1"/>
  <c r="N2414" i="1"/>
  <c r="R2413" i="1"/>
  <c r="N2413" i="1"/>
  <c r="R2412" i="1"/>
  <c r="N2412" i="1"/>
  <c r="R2411" i="1"/>
  <c r="N2411" i="1"/>
  <c r="R2410" i="1"/>
  <c r="N2410" i="1"/>
  <c r="R2409" i="1"/>
  <c r="N2409" i="1"/>
  <c r="R2408" i="1"/>
  <c r="N2408" i="1"/>
  <c r="R2407" i="1"/>
  <c r="N2407" i="1"/>
  <c r="R2406" i="1"/>
  <c r="N2406" i="1"/>
  <c r="R2405" i="1"/>
  <c r="N2405" i="1"/>
  <c r="R2404" i="1"/>
  <c r="N2404" i="1"/>
  <c r="R2403" i="1"/>
  <c r="N2403" i="1"/>
  <c r="R2402" i="1"/>
  <c r="N2402" i="1"/>
  <c r="R2401" i="1"/>
  <c r="N2401" i="1"/>
  <c r="R2400" i="1"/>
  <c r="N2400" i="1"/>
  <c r="R2399" i="1"/>
  <c r="N2399" i="1"/>
  <c r="R2398" i="1"/>
  <c r="N2398" i="1"/>
  <c r="R2397" i="1"/>
  <c r="N2397" i="1"/>
  <c r="R2396" i="1"/>
  <c r="N2396" i="1"/>
  <c r="R2395" i="1"/>
  <c r="N2395" i="1"/>
  <c r="R2394" i="1"/>
  <c r="N2394" i="1"/>
  <c r="R2393" i="1"/>
  <c r="N2393" i="1"/>
  <c r="R2392" i="1"/>
  <c r="N2392" i="1"/>
  <c r="R2391" i="1"/>
  <c r="N2391" i="1"/>
  <c r="R2390" i="1"/>
  <c r="N2390" i="1"/>
  <c r="R2389" i="1"/>
  <c r="N2389" i="1"/>
  <c r="R2388" i="1"/>
  <c r="N2388" i="1"/>
  <c r="R2387" i="1"/>
  <c r="N2387" i="1"/>
  <c r="R2386" i="1"/>
  <c r="N2386" i="1"/>
  <c r="R2385" i="1"/>
  <c r="N2385" i="1"/>
  <c r="R2384" i="1"/>
  <c r="N2384" i="1"/>
  <c r="R2383" i="1"/>
  <c r="N2383" i="1"/>
  <c r="R2382" i="1"/>
  <c r="N2382" i="1"/>
  <c r="R2381" i="1"/>
  <c r="N2381" i="1"/>
  <c r="R2380" i="1"/>
  <c r="N2380" i="1"/>
  <c r="R2379" i="1"/>
  <c r="N2379" i="1"/>
  <c r="R2378" i="1"/>
  <c r="N2378" i="1"/>
  <c r="R2377" i="1"/>
  <c r="N2377" i="1"/>
  <c r="R2376" i="1"/>
  <c r="N2376" i="1"/>
  <c r="R2375" i="1"/>
  <c r="N2375" i="1"/>
  <c r="R2374" i="1"/>
  <c r="N2374" i="1"/>
  <c r="R2373" i="1"/>
  <c r="N2373" i="1"/>
  <c r="R2372" i="1"/>
  <c r="N2372" i="1"/>
  <c r="R2371" i="1"/>
  <c r="N2371" i="1"/>
  <c r="R2370" i="1"/>
  <c r="N2370" i="1"/>
  <c r="R2369" i="1"/>
  <c r="N2369" i="1"/>
  <c r="R2368" i="1"/>
  <c r="N2368" i="1"/>
  <c r="R2367" i="1"/>
  <c r="N2367" i="1"/>
  <c r="R2366" i="1"/>
  <c r="N2366" i="1"/>
  <c r="R2365" i="1"/>
  <c r="N2365" i="1"/>
  <c r="R2364" i="1"/>
  <c r="N2364" i="1"/>
  <c r="R2363" i="1"/>
  <c r="N2363" i="1"/>
  <c r="R2362" i="1"/>
  <c r="N2362" i="1"/>
  <c r="R2361" i="1"/>
  <c r="N2361" i="1"/>
  <c r="R2360" i="1"/>
  <c r="N2360" i="1"/>
  <c r="R2359" i="1"/>
  <c r="N2359" i="1"/>
  <c r="R2358" i="1"/>
  <c r="N2358" i="1"/>
  <c r="R2357" i="1"/>
  <c r="N2357" i="1"/>
  <c r="R2356" i="1"/>
  <c r="N2356" i="1"/>
  <c r="R2355" i="1"/>
  <c r="N2355" i="1"/>
  <c r="R2354" i="1"/>
  <c r="N2354" i="1"/>
  <c r="R2353" i="1"/>
  <c r="N2353" i="1"/>
  <c r="R2352" i="1"/>
  <c r="N2352" i="1"/>
  <c r="R2351" i="1"/>
  <c r="N2351" i="1"/>
  <c r="R2350" i="1"/>
  <c r="N2350" i="1"/>
  <c r="R2349" i="1"/>
  <c r="N2349" i="1"/>
  <c r="R2348" i="1"/>
  <c r="N2348" i="1"/>
  <c r="R2347" i="1"/>
  <c r="N2347" i="1"/>
  <c r="R2346" i="1"/>
  <c r="N2346" i="1"/>
  <c r="R2345" i="1"/>
  <c r="N2345" i="1"/>
  <c r="R2344" i="1"/>
  <c r="N2344" i="1"/>
  <c r="R2343" i="1"/>
  <c r="N2343" i="1"/>
  <c r="R2342" i="1"/>
  <c r="N2342" i="1"/>
  <c r="R2341" i="1"/>
  <c r="N2341" i="1"/>
  <c r="R2340" i="1"/>
  <c r="N2340" i="1"/>
  <c r="R2339" i="1"/>
  <c r="N2339" i="1"/>
  <c r="R2338" i="1"/>
  <c r="N2338" i="1"/>
  <c r="R2337" i="1"/>
  <c r="N2337" i="1"/>
  <c r="R2336" i="1"/>
  <c r="N2336" i="1"/>
  <c r="R2335" i="1"/>
  <c r="N2335" i="1"/>
  <c r="R2334" i="1"/>
  <c r="N2334" i="1"/>
  <c r="R2333" i="1"/>
  <c r="N2333" i="1"/>
  <c r="R2332" i="1"/>
  <c r="N2332" i="1"/>
  <c r="R2331" i="1"/>
  <c r="N2331" i="1"/>
  <c r="R2330" i="1"/>
  <c r="N2330" i="1"/>
  <c r="R2329" i="1"/>
  <c r="N2329" i="1"/>
  <c r="R2328" i="1"/>
  <c r="N2328" i="1"/>
  <c r="R2327" i="1"/>
  <c r="N2327" i="1"/>
  <c r="R2326" i="1"/>
  <c r="N2326" i="1"/>
  <c r="R2325" i="1"/>
  <c r="N2325" i="1"/>
  <c r="R2324" i="1"/>
  <c r="N2324" i="1"/>
  <c r="R2323" i="1"/>
  <c r="N2323" i="1"/>
  <c r="R2322" i="1"/>
  <c r="N2322" i="1"/>
  <c r="R2321" i="1"/>
  <c r="N2321" i="1"/>
  <c r="R2320" i="1"/>
  <c r="N2320" i="1"/>
  <c r="R2319" i="1"/>
  <c r="N2319" i="1"/>
  <c r="R2318" i="1"/>
  <c r="N2318" i="1"/>
  <c r="R2317" i="1"/>
  <c r="N2317" i="1"/>
  <c r="R2316" i="1"/>
  <c r="N2316" i="1"/>
  <c r="R2315" i="1"/>
  <c r="N2315" i="1"/>
  <c r="R2314" i="1"/>
  <c r="N2314" i="1"/>
  <c r="R2313" i="1"/>
  <c r="N2313" i="1"/>
  <c r="R2312" i="1"/>
  <c r="N2312" i="1"/>
  <c r="R2311" i="1"/>
  <c r="N2311" i="1"/>
  <c r="R2310" i="1"/>
  <c r="N2310" i="1"/>
  <c r="R2309" i="1"/>
  <c r="N2309" i="1"/>
  <c r="R2308" i="1"/>
  <c r="N2308" i="1"/>
  <c r="R2307" i="1"/>
  <c r="N2307" i="1"/>
  <c r="R2306" i="1"/>
  <c r="N2306" i="1"/>
  <c r="R2305" i="1"/>
  <c r="N2305" i="1"/>
  <c r="R2304" i="1"/>
  <c r="N2304" i="1"/>
  <c r="R2303" i="1"/>
  <c r="N2303" i="1"/>
  <c r="R2302" i="1"/>
  <c r="N2302" i="1"/>
  <c r="R2301" i="1"/>
  <c r="N2301" i="1"/>
  <c r="R2300" i="1"/>
  <c r="N2300" i="1"/>
  <c r="R2299" i="1"/>
  <c r="N2299" i="1"/>
  <c r="R2298" i="1"/>
  <c r="N2298" i="1"/>
  <c r="R2297" i="1"/>
  <c r="N2297" i="1"/>
  <c r="R2296" i="1"/>
  <c r="N2296" i="1"/>
  <c r="R2295" i="1"/>
  <c r="N2295" i="1"/>
  <c r="R2294" i="1"/>
  <c r="N2294" i="1"/>
  <c r="R2293" i="1"/>
  <c r="N2293" i="1"/>
  <c r="R2292" i="1"/>
  <c r="N2292" i="1"/>
  <c r="R2291" i="1"/>
  <c r="N2291" i="1"/>
  <c r="R2290" i="1"/>
  <c r="N2290" i="1"/>
  <c r="R2289" i="1"/>
  <c r="N2289" i="1"/>
  <c r="R2288" i="1"/>
  <c r="N2288" i="1"/>
  <c r="R2287" i="1"/>
  <c r="N2287" i="1"/>
  <c r="R2286" i="1"/>
  <c r="N2286" i="1"/>
  <c r="R2285" i="1"/>
  <c r="N2285" i="1"/>
  <c r="R2284" i="1"/>
  <c r="N2284" i="1"/>
  <c r="R2283" i="1"/>
  <c r="N2283" i="1"/>
  <c r="R2282" i="1"/>
  <c r="N2282" i="1"/>
  <c r="R2281" i="1"/>
  <c r="N2281" i="1"/>
  <c r="R2280" i="1"/>
  <c r="N2280" i="1"/>
  <c r="R2279" i="1"/>
  <c r="N2279" i="1"/>
  <c r="R2278" i="1"/>
  <c r="N2278" i="1"/>
  <c r="R2277" i="1"/>
  <c r="N2277" i="1"/>
  <c r="R2276" i="1"/>
  <c r="N2276" i="1"/>
  <c r="R2275" i="1"/>
  <c r="N2275" i="1"/>
  <c r="R2274" i="1"/>
  <c r="N2274" i="1"/>
  <c r="R2273" i="1"/>
  <c r="N2273" i="1"/>
  <c r="R2272" i="1"/>
  <c r="N2272" i="1"/>
  <c r="R2271" i="1"/>
  <c r="N2271" i="1"/>
  <c r="R2270" i="1"/>
  <c r="N2270" i="1"/>
  <c r="R2269" i="1"/>
  <c r="N2269" i="1"/>
  <c r="R2268" i="1"/>
  <c r="N2268" i="1"/>
  <c r="R2267" i="1"/>
  <c r="N2267" i="1"/>
  <c r="R2266" i="1"/>
  <c r="N2266" i="1"/>
  <c r="R2265" i="1"/>
  <c r="N2265" i="1"/>
  <c r="R2264" i="1"/>
  <c r="N2264" i="1"/>
  <c r="R2263" i="1"/>
  <c r="N2263" i="1"/>
  <c r="R2262" i="1"/>
  <c r="N2262" i="1"/>
  <c r="R2261" i="1"/>
  <c r="N2261" i="1"/>
  <c r="R2260" i="1"/>
  <c r="N2260" i="1"/>
  <c r="R2259" i="1"/>
  <c r="N2259" i="1"/>
  <c r="R2258" i="1"/>
  <c r="N2258" i="1"/>
  <c r="R2257" i="1"/>
  <c r="N2257" i="1"/>
  <c r="R2256" i="1"/>
  <c r="N2256" i="1"/>
  <c r="R2255" i="1"/>
  <c r="N2255" i="1"/>
  <c r="R2254" i="1"/>
  <c r="N2254" i="1"/>
  <c r="R2253" i="1"/>
  <c r="N2253" i="1"/>
  <c r="R2252" i="1"/>
  <c r="N2252" i="1"/>
  <c r="R2251" i="1"/>
  <c r="N2251" i="1"/>
  <c r="R2250" i="1"/>
  <c r="N2250" i="1"/>
  <c r="R2249" i="1"/>
  <c r="N2249" i="1"/>
  <c r="R2248" i="1"/>
  <c r="N2248" i="1"/>
  <c r="R2247" i="1"/>
  <c r="N2247" i="1"/>
  <c r="R2246" i="1"/>
  <c r="N2246" i="1"/>
  <c r="R2245" i="1"/>
  <c r="N2245" i="1"/>
  <c r="R2244" i="1"/>
  <c r="N2244" i="1"/>
  <c r="R2243" i="1"/>
  <c r="N2243" i="1"/>
  <c r="R2242" i="1"/>
  <c r="N2242" i="1"/>
  <c r="R2241" i="1"/>
  <c r="N2241" i="1"/>
  <c r="R2240" i="1"/>
  <c r="N2240" i="1"/>
  <c r="R2239" i="1"/>
  <c r="N2239" i="1"/>
  <c r="R2238" i="1"/>
  <c r="N2238" i="1"/>
  <c r="R2237" i="1"/>
  <c r="N2237" i="1"/>
  <c r="R2236" i="1"/>
  <c r="N2236" i="1"/>
  <c r="R2235" i="1"/>
  <c r="N2235" i="1"/>
  <c r="R2234" i="1"/>
  <c r="N2234" i="1"/>
  <c r="R2233" i="1"/>
  <c r="N2233" i="1"/>
  <c r="R2232" i="1"/>
  <c r="N2232" i="1"/>
  <c r="R2231" i="1"/>
  <c r="N2231" i="1"/>
  <c r="R2230" i="1"/>
  <c r="N2230" i="1"/>
  <c r="R2229" i="1"/>
  <c r="N2229" i="1"/>
  <c r="R2228" i="1"/>
  <c r="N2228" i="1"/>
  <c r="R2227" i="1"/>
  <c r="N2227" i="1"/>
  <c r="R2226" i="1"/>
  <c r="N2226" i="1"/>
  <c r="R2225" i="1"/>
  <c r="N2225" i="1"/>
  <c r="R2224" i="1"/>
  <c r="N2224" i="1"/>
  <c r="R2223" i="1"/>
  <c r="N2223" i="1"/>
  <c r="R2222" i="1"/>
  <c r="N2222" i="1"/>
  <c r="R2221" i="1"/>
  <c r="N2221" i="1"/>
  <c r="R2220" i="1"/>
  <c r="N2220" i="1"/>
  <c r="R2219" i="1"/>
  <c r="N2219" i="1"/>
  <c r="R2218" i="1"/>
  <c r="N2218" i="1"/>
  <c r="R2217" i="1"/>
  <c r="N2217" i="1"/>
  <c r="R2216" i="1"/>
  <c r="N2216" i="1"/>
  <c r="R2215" i="1"/>
  <c r="N2215" i="1"/>
  <c r="R2214" i="1"/>
  <c r="N2214" i="1"/>
  <c r="R2213" i="1"/>
  <c r="N2213" i="1"/>
  <c r="R2212" i="1"/>
  <c r="N2212" i="1"/>
  <c r="R2211" i="1"/>
  <c r="N2211" i="1"/>
  <c r="R2210" i="1"/>
  <c r="N2210" i="1"/>
  <c r="R2209" i="1"/>
  <c r="N2209" i="1"/>
  <c r="R2208" i="1"/>
  <c r="N2208" i="1"/>
  <c r="R2207" i="1"/>
  <c r="N2207" i="1"/>
  <c r="R2206" i="1"/>
  <c r="N2206" i="1"/>
  <c r="R2205" i="1"/>
  <c r="N2205" i="1"/>
  <c r="R2204" i="1"/>
  <c r="N2204" i="1"/>
  <c r="R2203" i="1"/>
  <c r="N2203" i="1"/>
  <c r="R2202" i="1"/>
  <c r="N2202" i="1"/>
  <c r="R2201" i="1"/>
  <c r="N2201" i="1"/>
  <c r="R2200" i="1"/>
  <c r="N2200" i="1"/>
  <c r="R2199" i="1"/>
  <c r="N2199" i="1"/>
  <c r="R2198" i="1"/>
  <c r="N2198" i="1"/>
  <c r="R2197" i="1"/>
  <c r="N2197" i="1"/>
  <c r="R2196" i="1"/>
  <c r="N2196" i="1"/>
  <c r="R2195" i="1"/>
  <c r="N2195" i="1"/>
  <c r="R2194" i="1"/>
  <c r="N2194" i="1"/>
  <c r="R2193" i="1"/>
  <c r="N2193" i="1"/>
  <c r="R2192" i="1"/>
  <c r="N2192" i="1"/>
  <c r="R2191" i="1"/>
  <c r="N2191" i="1"/>
  <c r="R2190" i="1"/>
  <c r="N2190" i="1"/>
  <c r="R2189" i="1"/>
  <c r="N2189" i="1"/>
  <c r="R2188" i="1"/>
  <c r="N2188" i="1"/>
  <c r="R2187" i="1"/>
  <c r="N2187" i="1"/>
  <c r="R2186" i="1"/>
  <c r="N2186" i="1"/>
  <c r="R2185" i="1"/>
  <c r="N2185" i="1"/>
  <c r="R2184" i="1"/>
  <c r="N2184" i="1"/>
  <c r="R2183" i="1"/>
  <c r="N2183" i="1"/>
  <c r="R2182" i="1"/>
  <c r="N2182" i="1"/>
  <c r="R2181" i="1"/>
  <c r="N2181" i="1"/>
  <c r="R2180" i="1"/>
  <c r="N2180" i="1"/>
  <c r="R2179" i="1"/>
  <c r="N2179" i="1"/>
  <c r="R2178" i="1"/>
  <c r="N2178" i="1"/>
  <c r="R2177" i="1"/>
  <c r="N2177" i="1"/>
  <c r="R2176" i="1"/>
  <c r="N2176" i="1"/>
  <c r="R2175" i="1"/>
  <c r="N2175" i="1"/>
  <c r="R2174" i="1"/>
  <c r="N2174" i="1"/>
  <c r="R2173" i="1"/>
  <c r="N2173" i="1"/>
  <c r="R2172" i="1"/>
  <c r="N2172" i="1"/>
  <c r="R2171" i="1"/>
  <c r="N2171" i="1"/>
  <c r="R2170" i="1"/>
  <c r="N2170" i="1"/>
  <c r="R2169" i="1"/>
  <c r="N2169" i="1"/>
  <c r="R2168" i="1"/>
  <c r="N2168" i="1"/>
  <c r="R2167" i="1"/>
  <c r="N2167" i="1"/>
  <c r="R2166" i="1"/>
  <c r="N2166" i="1"/>
  <c r="R2165" i="1"/>
  <c r="N2165" i="1"/>
  <c r="R2164" i="1"/>
  <c r="N2164" i="1"/>
  <c r="R2163" i="1"/>
  <c r="N2163" i="1"/>
  <c r="R2162" i="1"/>
  <c r="N2162" i="1"/>
  <c r="R2161" i="1"/>
  <c r="N2161" i="1"/>
  <c r="R2160" i="1"/>
  <c r="N2160" i="1"/>
  <c r="R2159" i="1"/>
  <c r="N2159" i="1"/>
  <c r="R2158" i="1"/>
  <c r="N2158" i="1"/>
  <c r="R2157" i="1"/>
  <c r="N2157" i="1"/>
  <c r="R2156" i="1"/>
  <c r="N2156" i="1"/>
  <c r="R2155" i="1"/>
  <c r="N2155" i="1"/>
  <c r="R2154" i="1"/>
  <c r="N2154" i="1"/>
  <c r="R2153" i="1"/>
  <c r="N2153" i="1"/>
  <c r="R2152" i="1"/>
  <c r="N2152" i="1"/>
  <c r="R2151" i="1"/>
  <c r="N2151" i="1"/>
  <c r="R2150" i="1"/>
  <c r="N2150" i="1"/>
  <c r="R2149" i="1"/>
  <c r="N2149" i="1"/>
  <c r="R2148" i="1"/>
  <c r="N2148" i="1"/>
  <c r="R2147" i="1"/>
  <c r="N2147" i="1"/>
  <c r="R2146" i="1"/>
  <c r="N2146" i="1"/>
  <c r="R2145" i="1"/>
  <c r="N2145" i="1"/>
  <c r="R2144" i="1"/>
  <c r="N2144" i="1"/>
  <c r="R2143" i="1"/>
  <c r="N2143" i="1"/>
  <c r="R2142" i="1"/>
  <c r="N2142" i="1"/>
  <c r="R2141" i="1"/>
  <c r="N2141" i="1"/>
  <c r="R2140" i="1"/>
  <c r="N2140" i="1"/>
  <c r="R2139" i="1"/>
  <c r="N2139" i="1"/>
  <c r="R2138" i="1"/>
  <c r="N2138" i="1"/>
  <c r="R2137" i="1"/>
  <c r="N2137" i="1"/>
  <c r="R2136" i="1"/>
  <c r="N2136" i="1"/>
  <c r="R2135" i="1"/>
  <c r="N2135" i="1"/>
  <c r="R2134" i="1"/>
  <c r="N2134" i="1"/>
  <c r="R2133" i="1"/>
  <c r="N2133" i="1"/>
  <c r="R2132" i="1"/>
  <c r="N2132" i="1"/>
  <c r="R2131" i="1"/>
  <c r="N2131" i="1"/>
  <c r="R2130" i="1"/>
  <c r="N2130" i="1"/>
  <c r="R2129" i="1"/>
  <c r="N2129" i="1"/>
  <c r="R2128" i="1"/>
  <c r="N2128" i="1"/>
  <c r="R2127" i="1"/>
  <c r="N2127" i="1"/>
  <c r="R2126" i="1"/>
  <c r="N2126" i="1"/>
  <c r="R2125" i="1"/>
  <c r="N2125" i="1"/>
  <c r="R2124" i="1"/>
  <c r="N2124" i="1"/>
  <c r="R2123" i="1"/>
  <c r="N2123" i="1"/>
  <c r="R2122" i="1"/>
  <c r="N2122" i="1"/>
  <c r="R2121" i="1"/>
  <c r="N2121" i="1"/>
  <c r="R2120" i="1"/>
  <c r="N2120" i="1"/>
  <c r="R2119" i="1"/>
  <c r="N2119" i="1"/>
  <c r="R2118" i="1"/>
  <c r="N2118" i="1"/>
  <c r="R2117" i="1"/>
  <c r="N2117" i="1"/>
  <c r="R2116" i="1"/>
  <c r="N2116" i="1"/>
  <c r="R2115" i="1"/>
  <c r="N2115" i="1"/>
  <c r="R2114" i="1"/>
  <c r="N2114" i="1"/>
  <c r="R2113" i="1"/>
  <c r="N2113" i="1"/>
  <c r="R2112" i="1"/>
  <c r="N2112" i="1"/>
  <c r="R2111" i="1"/>
  <c r="N2111" i="1"/>
  <c r="R2110" i="1"/>
  <c r="N2110" i="1"/>
  <c r="R2109" i="1"/>
  <c r="N2109" i="1"/>
  <c r="R2108" i="1"/>
  <c r="N2108" i="1"/>
  <c r="R2107" i="1"/>
  <c r="N2107" i="1"/>
  <c r="R2106" i="1"/>
  <c r="N2106" i="1"/>
  <c r="R2105" i="1"/>
  <c r="N2105" i="1"/>
  <c r="R2104" i="1"/>
  <c r="N2104" i="1"/>
  <c r="R2103" i="1"/>
  <c r="N2103" i="1"/>
  <c r="R2102" i="1"/>
  <c r="N2102" i="1"/>
  <c r="R2101" i="1"/>
  <c r="N2101" i="1"/>
  <c r="R2100" i="1"/>
  <c r="N2100" i="1"/>
  <c r="R2099" i="1"/>
  <c r="N2099" i="1"/>
  <c r="R2098" i="1"/>
  <c r="N2098" i="1"/>
  <c r="R2097" i="1"/>
  <c r="N2097" i="1"/>
  <c r="R2096" i="1"/>
  <c r="N2096" i="1"/>
  <c r="R2095" i="1"/>
  <c r="N2095" i="1"/>
  <c r="R2094" i="1"/>
  <c r="N2094" i="1"/>
  <c r="R2093" i="1"/>
  <c r="N2093" i="1"/>
  <c r="R2092" i="1"/>
  <c r="N2092" i="1"/>
  <c r="R2091" i="1"/>
  <c r="N2091" i="1"/>
  <c r="R2090" i="1"/>
  <c r="N2090" i="1"/>
  <c r="R2089" i="1"/>
  <c r="N2089" i="1"/>
  <c r="R2088" i="1"/>
  <c r="N2088" i="1"/>
  <c r="R2087" i="1"/>
  <c r="N2087" i="1"/>
  <c r="R2086" i="1"/>
  <c r="N2086" i="1"/>
  <c r="R2085" i="1"/>
  <c r="N2085" i="1"/>
  <c r="R2084" i="1"/>
  <c r="N2084" i="1"/>
  <c r="R2083" i="1"/>
  <c r="N2083" i="1"/>
  <c r="R2082" i="1"/>
  <c r="N2082" i="1"/>
  <c r="R2081" i="1"/>
  <c r="N2081" i="1"/>
  <c r="R2080" i="1"/>
  <c r="N2080" i="1"/>
  <c r="R2079" i="1"/>
  <c r="N2079" i="1"/>
  <c r="R2078" i="1"/>
  <c r="N2078" i="1"/>
  <c r="R2077" i="1"/>
  <c r="N2077" i="1"/>
  <c r="R2076" i="1"/>
  <c r="N2076" i="1"/>
  <c r="R2075" i="1"/>
  <c r="N2075" i="1"/>
  <c r="R2074" i="1"/>
  <c r="N2074" i="1"/>
  <c r="R2073" i="1"/>
  <c r="N2073" i="1"/>
  <c r="R2072" i="1"/>
  <c r="N2072" i="1"/>
  <c r="R2071" i="1"/>
  <c r="N2071" i="1"/>
  <c r="R2070" i="1"/>
  <c r="N2070" i="1"/>
  <c r="R2069" i="1"/>
  <c r="N2069" i="1"/>
  <c r="R2068" i="1"/>
  <c r="N2068" i="1"/>
  <c r="R2067" i="1"/>
  <c r="N2067" i="1"/>
  <c r="R2066" i="1"/>
  <c r="N2066" i="1"/>
  <c r="R2065" i="1"/>
  <c r="N2065" i="1"/>
  <c r="R2064" i="1"/>
  <c r="N2064" i="1"/>
  <c r="R2063" i="1"/>
  <c r="N2063" i="1"/>
  <c r="R2062" i="1"/>
  <c r="N2062" i="1"/>
  <c r="R2061" i="1"/>
  <c r="N2061" i="1"/>
  <c r="R2060" i="1"/>
  <c r="N2060" i="1"/>
  <c r="R2059" i="1"/>
  <c r="N2059" i="1"/>
  <c r="R2058" i="1"/>
  <c r="N2058" i="1"/>
  <c r="R2057" i="1"/>
  <c r="N2057" i="1"/>
  <c r="R2056" i="1"/>
  <c r="N2056" i="1"/>
  <c r="R2055" i="1"/>
  <c r="N2055" i="1"/>
  <c r="R2054" i="1"/>
  <c r="N2054" i="1"/>
  <c r="R2053" i="1"/>
  <c r="N2053" i="1"/>
  <c r="R2052" i="1"/>
  <c r="N2052" i="1"/>
  <c r="R2051" i="1"/>
  <c r="N2051" i="1"/>
  <c r="R2050" i="1"/>
  <c r="N2050" i="1"/>
  <c r="R2049" i="1"/>
  <c r="N2049" i="1"/>
  <c r="R2048" i="1"/>
  <c r="N2048" i="1"/>
  <c r="R2047" i="1"/>
  <c r="N2047" i="1"/>
  <c r="R2046" i="1"/>
  <c r="N2046" i="1"/>
  <c r="R2045" i="1"/>
  <c r="N2045" i="1"/>
  <c r="R2044" i="1"/>
  <c r="N2044" i="1"/>
  <c r="R2043" i="1"/>
  <c r="N2043" i="1"/>
  <c r="R2042" i="1"/>
  <c r="N2042" i="1"/>
  <c r="R2041" i="1"/>
  <c r="N2041" i="1"/>
  <c r="R2040" i="1"/>
  <c r="N2040" i="1"/>
  <c r="R2039" i="1"/>
  <c r="N2039" i="1"/>
  <c r="R2038" i="1"/>
  <c r="N2038" i="1"/>
  <c r="R2037" i="1"/>
  <c r="N2037" i="1"/>
  <c r="R2036" i="1"/>
  <c r="N2036" i="1"/>
  <c r="R2035" i="1"/>
  <c r="N2035" i="1"/>
  <c r="R2034" i="1"/>
  <c r="N2034" i="1"/>
  <c r="R2033" i="1"/>
  <c r="N2033" i="1"/>
  <c r="R2032" i="1"/>
  <c r="N2032" i="1"/>
  <c r="R2031" i="1"/>
  <c r="N2031" i="1"/>
  <c r="R2030" i="1"/>
  <c r="N2030" i="1"/>
  <c r="R2029" i="1"/>
  <c r="N2029" i="1"/>
  <c r="R2028" i="1"/>
  <c r="N2028" i="1"/>
  <c r="R2027" i="1"/>
  <c r="N2027" i="1"/>
  <c r="R2026" i="1"/>
  <c r="N2026" i="1"/>
  <c r="R2025" i="1"/>
  <c r="N2025" i="1"/>
  <c r="R2024" i="1"/>
  <c r="N2024" i="1"/>
  <c r="R2023" i="1"/>
  <c r="N2023" i="1"/>
  <c r="R2022" i="1"/>
  <c r="N2022" i="1"/>
  <c r="R2021" i="1"/>
  <c r="N2021" i="1"/>
  <c r="R2020" i="1"/>
  <c r="N2020" i="1"/>
  <c r="R2019" i="1"/>
  <c r="N2019" i="1"/>
  <c r="R2018" i="1"/>
  <c r="N2018" i="1"/>
  <c r="R2017" i="1"/>
  <c r="N2017" i="1"/>
  <c r="R2016" i="1"/>
  <c r="N2016" i="1"/>
  <c r="R2015" i="1"/>
  <c r="N2015" i="1"/>
  <c r="R2014" i="1"/>
  <c r="N2014" i="1"/>
  <c r="R2013" i="1"/>
  <c r="N2013" i="1"/>
  <c r="R2012" i="1"/>
  <c r="N2012" i="1"/>
  <c r="R2011" i="1"/>
  <c r="N2011" i="1"/>
  <c r="R2010" i="1"/>
  <c r="N2010" i="1"/>
  <c r="R2009" i="1"/>
  <c r="N2009" i="1"/>
  <c r="R2008" i="1"/>
  <c r="N2008" i="1"/>
  <c r="R2007" i="1"/>
  <c r="N2007" i="1"/>
  <c r="R2006" i="1"/>
  <c r="N2006" i="1"/>
  <c r="R2005" i="1"/>
  <c r="N2005" i="1"/>
  <c r="R2004" i="1"/>
  <c r="N2004" i="1"/>
  <c r="R2003" i="1"/>
  <c r="N2003" i="1"/>
  <c r="R2002" i="1"/>
  <c r="N2002" i="1"/>
  <c r="R2001" i="1"/>
  <c r="N2001" i="1"/>
  <c r="R2000" i="1"/>
  <c r="N2000" i="1"/>
  <c r="R1999" i="1"/>
  <c r="N1999" i="1"/>
  <c r="R1998" i="1"/>
  <c r="N1998" i="1"/>
  <c r="R1997" i="1"/>
  <c r="N1997" i="1"/>
  <c r="R1996" i="1"/>
  <c r="N1996" i="1"/>
  <c r="R1995" i="1"/>
  <c r="N1995" i="1"/>
  <c r="R1994" i="1"/>
  <c r="N1994" i="1"/>
  <c r="R1993" i="1"/>
  <c r="N1993" i="1"/>
  <c r="R1992" i="1"/>
  <c r="N1992" i="1"/>
  <c r="R1991" i="1"/>
  <c r="N1991" i="1"/>
  <c r="R1990" i="1"/>
  <c r="N1990" i="1"/>
  <c r="R1989" i="1"/>
  <c r="N1989" i="1"/>
  <c r="R1988" i="1"/>
  <c r="N1988" i="1"/>
  <c r="R1987" i="1"/>
  <c r="N1987" i="1"/>
  <c r="R1986" i="1"/>
  <c r="N1986" i="1"/>
  <c r="R1985" i="1"/>
  <c r="N1985" i="1"/>
  <c r="R1984" i="1"/>
  <c r="N1984" i="1"/>
  <c r="R1983" i="1"/>
  <c r="N1983" i="1"/>
  <c r="R1982" i="1"/>
  <c r="N1982" i="1"/>
  <c r="R1981" i="1"/>
  <c r="N1981" i="1"/>
  <c r="R1980" i="1"/>
  <c r="N1980" i="1"/>
  <c r="R1979" i="1"/>
  <c r="N1979" i="1"/>
  <c r="R1978" i="1"/>
  <c r="N1978" i="1"/>
  <c r="R1977" i="1"/>
  <c r="N1977" i="1"/>
  <c r="R1976" i="1"/>
  <c r="N1976" i="1"/>
  <c r="R1975" i="1"/>
  <c r="N1975" i="1"/>
  <c r="R1974" i="1"/>
  <c r="N1974" i="1"/>
  <c r="R1973" i="1"/>
  <c r="N1973" i="1"/>
  <c r="R1972" i="1"/>
  <c r="N1972" i="1"/>
  <c r="R1971" i="1"/>
  <c r="N1971" i="1"/>
  <c r="R1970" i="1"/>
  <c r="N1970" i="1"/>
  <c r="R1969" i="1"/>
  <c r="N1969" i="1"/>
  <c r="R1968" i="1"/>
  <c r="N1968" i="1"/>
  <c r="R1967" i="1"/>
  <c r="N1967" i="1"/>
  <c r="R1966" i="1"/>
  <c r="N1966" i="1"/>
  <c r="R1965" i="1"/>
  <c r="N1965" i="1"/>
  <c r="R1964" i="1"/>
  <c r="N1964" i="1"/>
  <c r="R1963" i="1"/>
  <c r="N1963" i="1"/>
  <c r="R1962" i="1"/>
  <c r="N1962" i="1"/>
  <c r="R1961" i="1"/>
  <c r="N1961" i="1"/>
  <c r="R1960" i="1"/>
  <c r="N1960" i="1"/>
  <c r="R1959" i="1"/>
  <c r="N1959" i="1"/>
  <c r="R1958" i="1"/>
  <c r="N1958" i="1"/>
  <c r="R1957" i="1"/>
  <c r="N1957" i="1"/>
  <c r="R1956" i="1"/>
  <c r="N1956" i="1"/>
  <c r="R1955" i="1"/>
  <c r="N1955" i="1"/>
  <c r="R1954" i="1"/>
  <c r="N1954" i="1"/>
  <c r="R1953" i="1"/>
  <c r="N1953" i="1"/>
  <c r="R1952" i="1"/>
  <c r="N1952" i="1"/>
  <c r="R1951" i="1"/>
  <c r="N1951" i="1"/>
  <c r="R1950" i="1"/>
  <c r="N1950" i="1"/>
  <c r="R1949" i="1"/>
  <c r="N1949" i="1"/>
  <c r="R1948" i="1"/>
  <c r="N1948" i="1"/>
  <c r="R1947" i="1"/>
  <c r="N1947" i="1"/>
  <c r="R1946" i="1"/>
  <c r="N1946" i="1"/>
  <c r="R1945" i="1"/>
  <c r="N1945" i="1"/>
  <c r="R1944" i="1"/>
  <c r="N1944" i="1"/>
  <c r="R1943" i="1"/>
  <c r="N1943" i="1"/>
  <c r="R1942" i="1"/>
  <c r="N1942" i="1"/>
  <c r="R1941" i="1"/>
  <c r="N1941" i="1"/>
  <c r="R1940" i="1"/>
  <c r="N1940" i="1"/>
  <c r="R1939" i="1"/>
  <c r="N1939" i="1"/>
  <c r="R1938" i="1"/>
  <c r="N1938" i="1"/>
  <c r="R1937" i="1"/>
  <c r="N1937" i="1"/>
  <c r="R1936" i="1"/>
  <c r="N1936" i="1"/>
  <c r="R1935" i="1"/>
  <c r="N1935" i="1"/>
  <c r="R1934" i="1"/>
  <c r="N1934" i="1"/>
  <c r="R1933" i="1"/>
  <c r="N1933" i="1"/>
  <c r="R1932" i="1"/>
  <c r="N1932" i="1"/>
  <c r="R1931" i="1"/>
  <c r="N1931" i="1"/>
  <c r="R1930" i="1"/>
  <c r="N1930" i="1"/>
  <c r="R1929" i="1"/>
  <c r="N1929" i="1"/>
  <c r="R1928" i="1"/>
  <c r="N1928" i="1"/>
  <c r="R1927" i="1"/>
  <c r="N1927" i="1"/>
  <c r="R1926" i="1"/>
  <c r="N1926" i="1"/>
  <c r="R1925" i="1"/>
  <c r="N1925" i="1"/>
  <c r="R1924" i="1"/>
  <c r="N1924" i="1"/>
  <c r="R1923" i="1"/>
  <c r="N1923" i="1"/>
  <c r="R1922" i="1"/>
  <c r="N1922" i="1"/>
  <c r="R1921" i="1"/>
  <c r="N1921" i="1"/>
  <c r="R1920" i="1"/>
  <c r="N1920" i="1"/>
  <c r="R1919" i="1"/>
  <c r="N1919" i="1"/>
  <c r="R1918" i="1"/>
  <c r="N1918" i="1"/>
  <c r="R1917" i="1"/>
  <c r="N1917" i="1"/>
  <c r="R1916" i="1"/>
  <c r="N1916" i="1"/>
  <c r="R1915" i="1"/>
  <c r="N1915" i="1"/>
  <c r="R1914" i="1"/>
  <c r="N1914" i="1"/>
  <c r="R1913" i="1"/>
  <c r="N1913" i="1"/>
  <c r="R1912" i="1"/>
  <c r="N1912" i="1"/>
  <c r="R1911" i="1"/>
  <c r="N1911" i="1"/>
  <c r="R1910" i="1"/>
  <c r="N1910" i="1"/>
  <c r="R1909" i="1"/>
  <c r="N1909" i="1"/>
  <c r="R1908" i="1"/>
  <c r="N1908" i="1"/>
  <c r="R1907" i="1"/>
  <c r="N1907" i="1"/>
  <c r="R1906" i="1"/>
  <c r="N1906" i="1"/>
  <c r="R1905" i="1"/>
  <c r="N1905" i="1"/>
  <c r="R1904" i="1"/>
  <c r="N1904" i="1"/>
  <c r="R1903" i="1"/>
  <c r="N1903" i="1"/>
  <c r="R1902" i="1"/>
  <c r="N1902" i="1"/>
  <c r="R1901" i="1"/>
  <c r="N1901" i="1"/>
  <c r="R1900" i="1"/>
  <c r="N1900" i="1"/>
  <c r="R1899" i="1"/>
  <c r="N1899" i="1"/>
  <c r="R1898" i="1"/>
  <c r="N1898" i="1"/>
  <c r="R1897" i="1"/>
  <c r="N1897" i="1"/>
  <c r="R1896" i="1"/>
  <c r="N1896" i="1"/>
  <c r="R1895" i="1"/>
  <c r="N1895" i="1"/>
  <c r="R1894" i="1"/>
  <c r="N1894" i="1"/>
  <c r="R1893" i="1"/>
  <c r="N1893" i="1"/>
  <c r="R1892" i="1"/>
  <c r="N1892" i="1"/>
  <c r="R1891" i="1"/>
  <c r="N1891" i="1"/>
  <c r="R1890" i="1"/>
  <c r="N1890" i="1"/>
  <c r="R1889" i="1"/>
  <c r="N1889" i="1"/>
  <c r="R1888" i="1"/>
  <c r="N1888" i="1"/>
  <c r="R1887" i="1"/>
  <c r="N1887" i="1"/>
  <c r="R1886" i="1"/>
  <c r="N1886" i="1"/>
  <c r="R1885" i="1"/>
  <c r="N1885" i="1"/>
  <c r="R1884" i="1"/>
  <c r="N1884" i="1"/>
  <c r="R1883" i="1"/>
  <c r="N1883" i="1"/>
  <c r="R1882" i="1"/>
  <c r="N1882" i="1"/>
  <c r="R1881" i="1"/>
  <c r="N1881" i="1"/>
  <c r="R1880" i="1"/>
  <c r="N1880" i="1"/>
  <c r="R1879" i="1"/>
  <c r="N1879" i="1"/>
  <c r="R1878" i="1"/>
  <c r="N1878" i="1"/>
  <c r="R1877" i="1"/>
  <c r="N1877" i="1"/>
  <c r="R1876" i="1"/>
  <c r="N1876" i="1"/>
  <c r="R1875" i="1"/>
  <c r="N1875" i="1"/>
  <c r="R1874" i="1"/>
  <c r="N1874" i="1"/>
  <c r="R1873" i="1"/>
  <c r="N1873" i="1"/>
  <c r="R1872" i="1"/>
  <c r="N1872" i="1"/>
  <c r="R1871" i="1"/>
  <c r="N1871" i="1"/>
  <c r="R1870" i="1"/>
  <c r="N1870" i="1"/>
  <c r="R1869" i="1"/>
  <c r="N1869" i="1"/>
  <c r="R1868" i="1"/>
  <c r="N1868" i="1"/>
  <c r="R1867" i="1"/>
  <c r="N1867" i="1"/>
  <c r="R1866" i="1"/>
  <c r="N1866" i="1"/>
  <c r="R1865" i="1"/>
  <c r="N1865" i="1"/>
  <c r="R1864" i="1"/>
  <c r="N1864" i="1"/>
  <c r="R1863" i="1"/>
  <c r="N1863" i="1"/>
  <c r="R1862" i="1"/>
  <c r="N1862" i="1"/>
  <c r="R1861" i="1"/>
  <c r="N1861" i="1"/>
  <c r="R1860" i="1"/>
  <c r="N1860" i="1"/>
  <c r="R1859" i="1"/>
  <c r="N1859" i="1"/>
  <c r="R1858" i="1"/>
  <c r="N1858" i="1"/>
  <c r="R1857" i="1"/>
  <c r="N1857" i="1"/>
  <c r="R1856" i="1"/>
  <c r="N1856" i="1"/>
  <c r="R1855" i="1"/>
  <c r="N1855" i="1"/>
  <c r="R1854" i="1"/>
  <c r="N1854" i="1"/>
  <c r="R1853" i="1"/>
  <c r="N1853" i="1"/>
  <c r="R1852" i="1"/>
  <c r="N1852" i="1"/>
  <c r="R1851" i="1"/>
  <c r="N1851" i="1"/>
  <c r="R1850" i="1"/>
  <c r="N1850" i="1"/>
  <c r="R1849" i="1"/>
  <c r="N1849" i="1"/>
  <c r="R1848" i="1"/>
  <c r="N1848" i="1"/>
  <c r="R1847" i="1"/>
  <c r="N1847" i="1"/>
  <c r="R1846" i="1"/>
  <c r="N1846" i="1"/>
  <c r="R1845" i="1"/>
  <c r="N1845" i="1"/>
  <c r="R1844" i="1"/>
  <c r="N1844" i="1"/>
  <c r="R1843" i="1"/>
  <c r="N1843" i="1"/>
  <c r="R1842" i="1"/>
  <c r="N1842" i="1"/>
  <c r="R1841" i="1"/>
  <c r="N1841" i="1"/>
  <c r="R1840" i="1"/>
  <c r="N1840" i="1"/>
  <c r="R1839" i="1"/>
  <c r="N1839" i="1"/>
  <c r="R1838" i="1"/>
  <c r="N1838" i="1"/>
  <c r="R1837" i="1"/>
  <c r="N1837" i="1"/>
  <c r="R1836" i="1"/>
  <c r="N1836" i="1"/>
  <c r="R1835" i="1"/>
  <c r="N1835" i="1"/>
  <c r="R1834" i="1"/>
  <c r="N1834" i="1"/>
  <c r="R1833" i="1"/>
  <c r="N1833" i="1"/>
  <c r="R1832" i="1"/>
  <c r="N1832" i="1"/>
  <c r="R1831" i="1"/>
  <c r="N1831" i="1"/>
  <c r="R1830" i="1"/>
  <c r="N1830" i="1"/>
  <c r="R1829" i="1"/>
  <c r="N1829" i="1"/>
  <c r="R1828" i="1"/>
  <c r="N1828" i="1"/>
  <c r="R1827" i="1"/>
  <c r="N1827" i="1"/>
  <c r="R1826" i="1"/>
  <c r="N1826" i="1"/>
  <c r="R1825" i="1"/>
  <c r="N1825" i="1"/>
  <c r="R1824" i="1"/>
  <c r="N1824" i="1"/>
  <c r="R1823" i="1"/>
  <c r="N1823" i="1"/>
  <c r="R1822" i="1"/>
  <c r="N1822" i="1"/>
  <c r="R1821" i="1"/>
  <c r="N1821" i="1"/>
  <c r="R1820" i="1"/>
  <c r="N1820" i="1"/>
  <c r="R1819" i="1"/>
  <c r="N1819" i="1"/>
  <c r="R1818" i="1"/>
  <c r="N1818" i="1"/>
  <c r="R1817" i="1"/>
  <c r="N1817" i="1"/>
  <c r="R1816" i="1"/>
  <c r="N1816" i="1"/>
  <c r="R1815" i="1"/>
  <c r="N1815" i="1"/>
  <c r="R1814" i="1"/>
  <c r="N1814" i="1"/>
  <c r="R1813" i="1"/>
  <c r="N1813" i="1"/>
  <c r="R1812" i="1"/>
  <c r="N1812" i="1"/>
  <c r="R1811" i="1"/>
  <c r="N1811" i="1"/>
  <c r="R1810" i="1"/>
  <c r="N1810" i="1"/>
  <c r="R1809" i="1"/>
  <c r="N1809" i="1"/>
  <c r="R1808" i="1"/>
  <c r="N1808" i="1"/>
  <c r="R1807" i="1"/>
  <c r="N1807" i="1"/>
  <c r="R1806" i="1"/>
  <c r="N1806" i="1"/>
  <c r="R1805" i="1"/>
  <c r="N1805" i="1"/>
  <c r="R1804" i="1"/>
  <c r="N1804" i="1"/>
  <c r="R1803" i="1"/>
  <c r="N1803" i="1"/>
  <c r="R1802" i="1"/>
  <c r="N1802" i="1"/>
  <c r="R1801" i="1"/>
  <c r="N1801" i="1"/>
  <c r="R1800" i="1"/>
  <c r="N1800" i="1"/>
  <c r="R1799" i="1"/>
  <c r="N1799" i="1"/>
  <c r="R1798" i="1"/>
  <c r="N1798" i="1"/>
  <c r="R1797" i="1"/>
  <c r="N1797" i="1"/>
  <c r="R1796" i="1"/>
  <c r="N1796" i="1"/>
  <c r="R1795" i="1"/>
  <c r="N1795" i="1"/>
  <c r="R1794" i="1"/>
  <c r="N1794" i="1"/>
  <c r="R1793" i="1"/>
  <c r="N1793" i="1"/>
  <c r="R1792" i="1"/>
  <c r="N1792" i="1"/>
  <c r="R1791" i="1"/>
  <c r="N1791" i="1"/>
  <c r="R1790" i="1"/>
  <c r="N1790" i="1"/>
  <c r="R1789" i="1"/>
  <c r="N1789" i="1"/>
  <c r="R1788" i="1"/>
  <c r="N1788" i="1"/>
  <c r="R1787" i="1"/>
  <c r="N1787" i="1"/>
  <c r="R1786" i="1"/>
  <c r="N1786" i="1"/>
  <c r="R1785" i="1"/>
  <c r="N1785" i="1"/>
  <c r="R1784" i="1"/>
  <c r="N1784" i="1"/>
  <c r="R1783" i="1"/>
  <c r="N1783" i="1"/>
  <c r="R1782" i="1"/>
  <c r="N1782" i="1"/>
  <c r="R1781" i="1"/>
  <c r="N1781" i="1"/>
  <c r="R1780" i="1"/>
  <c r="N1780" i="1"/>
  <c r="R1779" i="1"/>
  <c r="N1779" i="1"/>
  <c r="R1778" i="1"/>
  <c r="N1778" i="1"/>
  <c r="R1777" i="1"/>
  <c r="N1777" i="1"/>
  <c r="R1776" i="1"/>
  <c r="N1776" i="1"/>
  <c r="R1775" i="1"/>
  <c r="N1775" i="1"/>
  <c r="R1774" i="1"/>
  <c r="N1774" i="1"/>
  <c r="R1773" i="1"/>
  <c r="N1773" i="1"/>
  <c r="R1772" i="1"/>
  <c r="N1772" i="1"/>
  <c r="R1771" i="1"/>
  <c r="N1771" i="1"/>
  <c r="R1770" i="1"/>
  <c r="N1770" i="1"/>
  <c r="R1769" i="1"/>
  <c r="N1769" i="1"/>
  <c r="R1768" i="1"/>
  <c r="N1768" i="1"/>
  <c r="R1767" i="1"/>
  <c r="N1767" i="1"/>
  <c r="R1766" i="1"/>
  <c r="N1766" i="1"/>
  <c r="R1765" i="1"/>
  <c r="N1765" i="1"/>
  <c r="R1764" i="1"/>
  <c r="N1764" i="1"/>
  <c r="R1763" i="1"/>
  <c r="N1763" i="1"/>
  <c r="R1762" i="1"/>
  <c r="N1762" i="1"/>
  <c r="R1761" i="1"/>
  <c r="N1761" i="1"/>
  <c r="R1760" i="1"/>
  <c r="N1760" i="1"/>
  <c r="R1759" i="1"/>
  <c r="N1759" i="1"/>
  <c r="R1758" i="1"/>
  <c r="N1758" i="1"/>
  <c r="R1757" i="1"/>
  <c r="N1757" i="1"/>
  <c r="R1756" i="1"/>
  <c r="N1756" i="1"/>
  <c r="R1755" i="1"/>
  <c r="N1755" i="1"/>
  <c r="R1754" i="1"/>
  <c r="N1754" i="1"/>
  <c r="R1753" i="1"/>
  <c r="N1753" i="1"/>
  <c r="R1752" i="1"/>
  <c r="N1752" i="1"/>
  <c r="R1751" i="1"/>
  <c r="N1751" i="1"/>
  <c r="R1750" i="1"/>
  <c r="N1750" i="1"/>
  <c r="R1749" i="1"/>
  <c r="N1749" i="1"/>
  <c r="R1748" i="1"/>
  <c r="N1748" i="1"/>
  <c r="R1747" i="1"/>
  <c r="N1747" i="1"/>
  <c r="R1746" i="1"/>
  <c r="N1746" i="1"/>
  <c r="R1745" i="1"/>
  <c r="N1745" i="1"/>
  <c r="R1744" i="1"/>
  <c r="N1744" i="1"/>
  <c r="R1743" i="1"/>
  <c r="N1743" i="1"/>
  <c r="R1742" i="1"/>
  <c r="N1742" i="1"/>
  <c r="R1741" i="1"/>
  <c r="N1741" i="1"/>
  <c r="R1740" i="1"/>
  <c r="N1740" i="1"/>
  <c r="R1739" i="1"/>
  <c r="N1739" i="1"/>
  <c r="R1738" i="1"/>
  <c r="N1738" i="1"/>
  <c r="R1737" i="1"/>
  <c r="N1737" i="1"/>
  <c r="R1736" i="1"/>
  <c r="N1736" i="1"/>
  <c r="R1735" i="1"/>
  <c r="N1735" i="1"/>
  <c r="R1734" i="1"/>
  <c r="N1734" i="1"/>
  <c r="R1733" i="1"/>
  <c r="N1733" i="1"/>
  <c r="R1732" i="1"/>
  <c r="N1732" i="1"/>
  <c r="R1731" i="1"/>
  <c r="N1731" i="1"/>
  <c r="R1730" i="1"/>
  <c r="N1730" i="1"/>
  <c r="R1729" i="1"/>
  <c r="N1729" i="1"/>
  <c r="R1728" i="1"/>
  <c r="N1728" i="1"/>
  <c r="R1727" i="1"/>
  <c r="N1727" i="1"/>
  <c r="R1726" i="1"/>
  <c r="N1726" i="1"/>
  <c r="R1725" i="1"/>
  <c r="N1725" i="1"/>
  <c r="R1724" i="1"/>
  <c r="N1724" i="1"/>
  <c r="R1723" i="1"/>
  <c r="N1723" i="1"/>
  <c r="R1722" i="1"/>
  <c r="N1722" i="1"/>
  <c r="R1721" i="1"/>
  <c r="N1721" i="1"/>
  <c r="R1720" i="1"/>
  <c r="N1720" i="1"/>
  <c r="R1719" i="1"/>
  <c r="N1719" i="1"/>
  <c r="R1718" i="1"/>
  <c r="N1718" i="1"/>
  <c r="R1717" i="1"/>
  <c r="N1717" i="1"/>
  <c r="R1716" i="1"/>
  <c r="N1716" i="1"/>
  <c r="R1715" i="1"/>
  <c r="N1715" i="1"/>
  <c r="R1714" i="1"/>
  <c r="N1714" i="1"/>
  <c r="R1713" i="1"/>
  <c r="N1713" i="1"/>
  <c r="R1712" i="1"/>
  <c r="N1712" i="1"/>
  <c r="R1711" i="1"/>
  <c r="N1711" i="1"/>
  <c r="R1710" i="1"/>
  <c r="N1710" i="1"/>
  <c r="R1709" i="1"/>
  <c r="N1709" i="1"/>
  <c r="R1708" i="1"/>
  <c r="N1708" i="1"/>
  <c r="R1707" i="1"/>
  <c r="N1707" i="1"/>
  <c r="R1706" i="1"/>
  <c r="N1706" i="1"/>
  <c r="R1705" i="1"/>
  <c r="N1705" i="1"/>
  <c r="R1704" i="1"/>
  <c r="N1704" i="1"/>
  <c r="R1703" i="1"/>
  <c r="N1703" i="1"/>
  <c r="R1702" i="1"/>
  <c r="N1702" i="1"/>
  <c r="R1701" i="1"/>
  <c r="N1701" i="1"/>
  <c r="R1700" i="1"/>
  <c r="N1700" i="1"/>
  <c r="R1699" i="1"/>
  <c r="N1699" i="1"/>
  <c r="R1698" i="1"/>
  <c r="N1698" i="1"/>
  <c r="R1697" i="1"/>
  <c r="N1697" i="1"/>
  <c r="R1696" i="1"/>
  <c r="N1696" i="1"/>
  <c r="R1695" i="1"/>
  <c r="N1695" i="1"/>
  <c r="R1694" i="1"/>
  <c r="N1694" i="1"/>
  <c r="R1693" i="1"/>
  <c r="N1693" i="1"/>
  <c r="R1692" i="1"/>
  <c r="N1692" i="1"/>
  <c r="R1691" i="1"/>
  <c r="N1691" i="1"/>
  <c r="R1690" i="1"/>
  <c r="N1690" i="1"/>
  <c r="R1689" i="1"/>
  <c r="N1689" i="1"/>
  <c r="R1688" i="1"/>
  <c r="N1688" i="1"/>
  <c r="R1687" i="1"/>
  <c r="N1687" i="1"/>
  <c r="R1686" i="1"/>
  <c r="N1686" i="1"/>
  <c r="R1685" i="1"/>
  <c r="N1685" i="1"/>
  <c r="R1684" i="1"/>
  <c r="N1684" i="1"/>
  <c r="R1683" i="1"/>
  <c r="N1683" i="1"/>
  <c r="R1682" i="1"/>
  <c r="N1682" i="1"/>
  <c r="R1681" i="1"/>
  <c r="N1681" i="1"/>
  <c r="R1680" i="1"/>
  <c r="N1680" i="1"/>
  <c r="R1679" i="1"/>
  <c r="N1679" i="1"/>
  <c r="R1678" i="1"/>
  <c r="N1678" i="1"/>
  <c r="R1677" i="1"/>
  <c r="N1677" i="1"/>
  <c r="R1676" i="1"/>
  <c r="N1676" i="1"/>
  <c r="R1675" i="1"/>
  <c r="N1675" i="1"/>
  <c r="R1674" i="1"/>
  <c r="N1674" i="1"/>
  <c r="R1673" i="1"/>
  <c r="N1673" i="1"/>
  <c r="R1672" i="1"/>
  <c r="N1672" i="1"/>
  <c r="R1671" i="1"/>
  <c r="N1671" i="1"/>
  <c r="R1670" i="1"/>
  <c r="N1670" i="1"/>
  <c r="R1669" i="1"/>
  <c r="N1669" i="1"/>
  <c r="R1668" i="1"/>
  <c r="N1668" i="1"/>
  <c r="R1667" i="1"/>
  <c r="N1667" i="1"/>
  <c r="R1666" i="1"/>
  <c r="N1666" i="1"/>
  <c r="R1665" i="1"/>
  <c r="N1665" i="1"/>
  <c r="R1664" i="1"/>
  <c r="N1664" i="1"/>
  <c r="R1663" i="1"/>
  <c r="N1663" i="1"/>
  <c r="R1662" i="1"/>
  <c r="N1662" i="1"/>
  <c r="R1661" i="1"/>
  <c r="N1661" i="1"/>
  <c r="R1660" i="1"/>
  <c r="N1660" i="1"/>
  <c r="R1659" i="1"/>
  <c r="N1659" i="1"/>
  <c r="R1658" i="1"/>
  <c r="N1658" i="1"/>
  <c r="R1657" i="1"/>
  <c r="N1657" i="1"/>
  <c r="R1656" i="1"/>
  <c r="N1656" i="1"/>
  <c r="R1655" i="1"/>
  <c r="N1655" i="1"/>
  <c r="R1654" i="1"/>
  <c r="N1654" i="1"/>
  <c r="R1653" i="1"/>
  <c r="N1653" i="1"/>
  <c r="R1652" i="1"/>
  <c r="N1652" i="1"/>
  <c r="R1651" i="1"/>
  <c r="N1651" i="1"/>
  <c r="R1650" i="1"/>
  <c r="N1650" i="1"/>
  <c r="R1649" i="1"/>
  <c r="N1649" i="1"/>
  <c r="R1648" i="1"/>
  <c r="N1648" i="1"/>
  <c r="R1647" i="1"/>
  <c r="N1647" i="1"/>
  <c r="R1646" i="1"/>
  <c r="N1646" i="1"/>
  <c r="R1645" i="1"/>
  <c r="N1645" i="1"/>
  <c r="R1644" i="1"/>
  <c r="N1644" i="1"/>
  <c r="R1643" i="1"/>
  <c r="N1643" i="1"/>
  <c r="R1642" i="1"/>
  <c r="N1642" i="1"/>
  <c r="R1641" i="1"/>
  <c r="N1641" i="1"/>
  <c r="R1640" i="1"/>
  <c r="N1640" i="1"/>
  <c r="R1639" i="1"/>
  <c r="N1639" i="1"/>
  <c r="R1638" i="1"/>
  <c r="N1638" i="1"/>
  <c r="R1637" i="1"/>
  <c r="N1637" i="1"/>
  <c r="R1636" i="1"/>
  <c r="N1636" i="1"/>
  <c r="R1635" i="1"/>
  <c r="N1635" i="1"/>
  <c r="R1634" i="1"/>
  <c r="N1634" i="1"/>
  <c r="R1633" i="1"/>
  <c r="N1633" i="1"/>
  <c r="R1632" i="1"/>
  <c r="N1632" i="1"/>
  <c r="R1631" i="1"/>
  <c r="N1631" i="1"/>
  <c r="R1630" i="1"/>
  <c r="N1630" i="1"/>
  <c r="R1629" i="1"/>
  <c r="N1629" i="1"/>
  <c r="R1628" i="1"/>
  <c r="N1628" i="1"/>
  <c r="R1627" i="1"/>
  <c r="N1627" i="1"/>
  <c r="R1626" i="1"/>
  <c r="N1626" i="1"/>
  <c r="R1625" i="1"/>
  <c r="N1625" i="1"/>
  <c r="R1624" i="1"/>
  <c r="N1624" i="1"/>
  <c r="R1623" i="1"/>
  <c r="N1623" i="1"/>
  <c r="R1622" i="1"/>
  <c r="N1622" i="1"/>
  <c r="R1621" i="1"/>
  <c r="N1621" i="1"/>
  <c r="R1620" i="1"/>
  <c r="N1620" i="1"/>
  <c r="R1619" i="1"/>
  <c r="N1619" i="1"/>
  <c r="R1618" i="1"/>
  <c r="N1618" i="1"/>
  <c r="R1617" i="1"/>
  <c r="N1617" i="1"/>
  <c r="R1616" i="1"/>
  <c r="N1616" i="1"/>
  <c r="R1615" i="1"/>
  <c r="N1615" i="1"/>
  <c r="R1614" i="1"/>
  <c r="N1614" i="1"/>
  <c r="R1613" i="1"/>
  <c r="N1613" i="1"/>
  <c r="R1612" i="1"/>
  <c r="N1612" i="1"/>
  <c r="R1611" i="1"/>
  <c r="N1611" i="1"/>
  <c r="R1610" i="1"/>
  <c r="N1610" i="1"/>
  <c r="R1609" i="1"/>
  <c r="N1609" i="1"/>
  <c r="R1608" i="1"/>
  <c r="N1608" i="1"/>
  <c r="R1607" i="1"/>
  <c r="N1607" i="1"/>
  <c r="R1606" i="1"/>
  <c r="N1606" i="1"/>
  <c r="R1605" i="1"/>
  <c r="N1605" i="1"/>
  <c r="R1604" i="1"/>
  <c r="N1604" i="1"/>
  <c r="R1603" i="1"/>
  <c r="N1603" i="1"/>
  <c r="R1602" i="1"/>
  <c r="N1602" i="1"/>
  <c r="R1601" i="1"/>
  <c r="N1601" i="1"/>
  <c r="R1600" i="1"/>
  <c r="N1600" i="1"/>
  <c r="R1599" i="1"/>
  <c r="N1599" i="1"/>
  <c r="R1598" i="1"/>
  <c r="N1598" i="1"/>
  <c r="R1597" i="1"/>
  <c r="N1597" i="1"/>
  <c r="R1596" i="1"/>
  <c r="N1596" i="1"/>
  <c r="R1595" i="1"/>
  <c r="N1595" i="1"/>
  <c r="R1594" i="1"/>
  <c r="N1594" i="1"/>
  <c r="R1593" i="1"/>
  <c r="N1593" i="1"/>
  <c r="R1592" i="1"/>
  <c r="N1592" i="1"/>
  <c r="R1591" i="1"/>
  <c r="N1591" i="1"/>
  <c r="R1590" i="1"/>
  <c r="N1590" i="1"/>
  <c r="R1589" i="1"/>
  <c r="N1589" i="1"/>
  <c r="R1588" i="1"/>
  <c r="N1588" i="1"/>
  <c r="R1587" i="1"/>
  <c r="N1587" i="1"/>
  <c r="R1586" i="1"/>
  <c r="N1586" i="1"/>
  <c r="R1585" i="1"/>
  <c r="N1585" i="1"/>
  <c r="R1584" i="1"/>
  <c r="N1584" i="1"/>
  <c r="R1583" i="1"/>
  <c r="N1583" i="1"/>
  <c r="R1582" i="1"/>
  <c r="N1582" i="1"/>
  <c r="R1581" i="1"/>
  <c r="N1581" i="1"/>
  <c r="R1580" i="1"/>
  <c r="N1580" i="1"/>
  <c r="R1579" i="1"/>
  <c r="N1579" i="1"/>
  <c r="R1578" i="1"/>
  <c r="N1578" i="1"/>
  <c r="R1577" i="1"/>
  <c r="N1577" i="1"/>
  <c r="R1576" i="1"/>
  <c r="N1576" i="1"/>
  <c r="R1575" i="1"/>
  <c r="N1575" i="1"/>
  <c r="R1574" i="1"/>
  <c r="N1574" i="1"/>
  <c r="R1573" i="1"/>
  <c r="N1573" i="1"/>
  <c r="R1572" i="1"/>
  <c r="N1572" i="1"/>
  <c r="R1571" i="1"/>
  <c r="N1571" i="1"/>
  <c r="R1570" i="1"/>
  <c r="N1570" i="1"/>
  <c r="R1569" i="1"/>
  <c r="N1569" i="1"/>
  <c r="R1568" i="1"/>
  <c r="N1568" i="1"/>
  <c r="R1567" i="1"/>
  <c r="N1567" i="1"/>
  <c r="R1566" i="1"/>
  <c r="N1566" i="1"/>
  <c r="R1565" i="1"/>
  <c r="N1565" i="1"/>
  <c r="R1564" i="1"/>
  <c r="N1564" i="1"/>
  <c r="R1563" i="1"/>
  <c r="N1563" i="1"/>
  <c r="R1562" i="1"/>
  <c r="N1562" i="1"/>
  <c r="R1561" i="1"/>
  <c r="N1561" i="1"/>
  <c r="R1560" i="1"/>
  <c r="N1560" i="1"/>
  <c r="R1559" i="1"/>
  <c r="N1559" i="1"/>
  <c r="R1558" i="1"/>
  <c r="N1558" i="1"/>
  <c r="R1557" i="1"/>
  <c r="N1557" i="1"/>
  <c r="R1556" i="1"/>
  <c r="N1556" i="1"/>
  <c r="R1555" i="1"/>
  <c r="N1555" i="1"/>
  <c r="R1554" i="1"/>
  <c r="N1554" i="1"/>
  <c r="R1553" i="1"/>
  <c r="N1553" i="1"/>
  <c r="R1552" i="1"/>
  <c r="N1552" i="1"/>
  <c r="R1551" i="1"/>
  <c r="N1551" i="1"/>
  <c r="R1550" i="1"/>
  <c r="N1550" i="1"/>
  <c r="R1549" i="1"/>
  <c r="N1549" i="1"/>
  <c r="R1548" i="1"/>
  <c r="N1548" i="1"/>
  <c r="R1547" i="1"/>
  <c r="N1547" i="1"/>
  <c r="R1546" i="1"/>
  <c r="N1546" i="1"/>
  <c r="R1545" i="1"/>
  <c r="N1545" i="1"/>
  <c r="R1544" i="1"/>
  <c r="N1544" i="1"/>
  <c r="R1543" i="1"/>
  <c r="N1543" i="1"/>
  <c r="R1542" i="1"/>
  <c r="N1542" i="1"/>
  <c r="R1541" i="1"/>
  <c r="N1541" i="1"/>
  <c r="R1540" i="1"/>
  <c r="N1540" i="1"/>
  <c r="R1539" i="1"/>
  <c r="N1539" i="1"/>
  <c r="R1538" i="1"/>
  <c r="N1538" i="1"/>
  <c r="R1537" i="1"/>
  <c r="N1537" i="1"/>
  <c r="R1536" i="1"/>
  <c r="N1536" i="1"/>
  <c r="R1535" i="1"/>
  <c r="N1535" i="1"/>
  <c r="R1534" i="1"/>
  <c r="N1534" i="1"/>
  <c r="R1533" i="1"/>
  <c r="N1533" i="1"/>
  <c r="R1532" i="1"/>
  <c r="N1532" i="1"/>
  <c r="R1531" i="1"/>
  <c r="N1531" i="1"/>
  <c r="R1530" i="1"/>
  <c r="N1530" i="1"/>
  <c r="R1529" i="1"/>
  <c r="N1529" i="1"/>
  <c r="R1528" i="1"/>
  <c r="N1528" i="1"/>
  <c r="R1527" i="1"/>
  <c r="N1527" i="1"/>
  <c r="R1526" i="1"/>
  <c r="N1526" i="1"/>
  <c r="R1525" i="1"/>
  <c r="N1525" i="1"/>
  <c r="R1524" i="1"/>
  <c r="N1524" i="1"/>
  <c r="R1523" i="1"/>
  <c r="N1523" i="1"/>
  <c r="R1522" i="1"/>
  <c r="N1522" i="1"/>
  <c r="R1521" i="1"/>
  <c r="N1521" i="1"/>
  <c r="R1520" i="1"/>
  <c r="N1520" i="1"/>
  <c r="R1519" i="1"/>
  <c r="N1519" i="1"/>
  <c r="R1518" i="1"/>
  <c r="N1518" i="1"/>
  <c r="R1517" i="1"/>
  <c r="N1517" i="1"/>
  <c r="R1516" i="1"/>
  <c r="N1516" i="1"/>
  <c r="R1515" i="1"/>
  <c r="N1515" i="1"/>
  <c r="R1514" i="1"/>
  <c r="N1514" i="1"/>
  <c r="R1513" i="1"/>
  <c r="N1513" i="1"/>
  <c r="R1512" i="1"/>
  <c r="N1512" i="1"/>
  <c r="R1511" i="1"/>
  <c r="N1511" i="1"/>
  <c r="R1510" i="1"/>
  <c r="N1510" i="1"/>
  <c r="R1509" i="1"/>
  <c r="N1509" i="1"/>
  <c r="R1508" i="1"/>
  <c r="N1508" i="1"/>
  <c r="R1507" i="1"/>
  <c r="N1507" i="1"/>
  <c r="R1506" i="1"/>
  <c r="N1506" i="1"/>
  <c r="R1505" i="1"/>
  <c r="N1505" i="1"/>
  <c r="R1504" i="1"/>
  <c r="N1504" i="1"/>
  <c r="R1503" i="1"/>
  <c r="N1503" i="1"/>
  <c r="R1502" i="1"/>
  <c r="N1502" i="1"/>
  <c r="R1501" i="1"/>
  <c r="N1501" i="1"/>
  <c r="R1500" i="1"/>
  <c r="N1500" i="1"/>
  <c r="R1499" i="1"/>
  <c r="N1499" i="1"/>
  <c r="R1498" i="1"/>
  <c r="N1498" i="1"/>
  <c r="R1497" i="1"/>
  <c r="N1497" i="1"/>
  <c r="R1496" i="1"/>
  <c r="N1496" i="1"/>
  <c r="R1495" i="1"/>
  <c r="N1495" i="1"/>
  <c r="R1494" i="1"/>
  <c r="N1494" i="1"/>
  <c r="R1493" i="1"/>
  <c r="N1493" i="1"/>
  <c r="R1492" i="1"/>
  <c r="N1492" i="1"/>
  <c r="R1491" i="1"/>
  <c r="N1491" i="1"/>
  <c r="R1490" i="1"/>
  <c r="N1490" i="1"/>
  <c r="R1489" i="1"/>
  <c r="N1489" i="1"/>
  <c r="R1488" i="1"/>
  <c r="N1488" i="1"/>
  <c r="R1487" i="1"/>
  <c r="N1487" i="1"/>
  <c r="R1486" i="1"/>
  <c r="N1486" i="1"/>
  <c r="R1485" i="1"/>
  <c r="N1485" i="1"/>
  <c r="R1484" i="1"/>
  <c r="N1484" i="1"/>
  <c r="R1483" i="1"/>
  <c r="N1483" i="1"/>
  <c r="R1482" i="1"/>
  <c r="N1482" i="1"/>
  <c r="R1481" i="1"/>
  <c r="N1481" i="1"/>
  <c r="R1480" i="1"/>
  <c r="N1480" i="1"/>
  <c r="R1479" i="1"/>
  <c r="N1479" i="1"/>
  <c r="R1478" i="1"/>
  <c r="N1478" i="1"/>
  <c r="R1477" i="1"/>
  <c r="N1477" i="1"/>
  <c r="R1476" i="1"/>
  <c r="N1476" i="1"/>
  <c r="R1475" i="1"/>
  <c r="N1475" i="1"/>
  <c r="R1474" i="1"/>
  <c r="N1474" i="1"/>
  <c r="R1473" i="1"/>
  <c r="N1473" i="1"/>
  <c r="R1472" i="1"/>
  <c r="N1472" i="1"/>
  <c r="R1471" i="1"/>
  <c r="N1471" i="1"/>
  <c r="R1470" i="1"/>
  <c r="N1470" i="1"/>
  <c r="R1469" i="1"/>
  <c r="N1469" i="1"/>
  <c r="R1468" i="1"/>
  <c r="N1468" i="1"/>
  <c r="R1467" i="1"/>
  <c r="N1467" i="1"/>
  <c r="R1466" i="1"/>
  <c r="N1466" i="1"/>
  <c r="R1465" i="1"/>
  <c r="N1465" i="1"/>
  <c r="R1464" i="1"/>
  <c r="N1464" i="1"/>
  <c r="R1463" i="1"/>
  <c r="N1463" i="1"/>
  <c r="R1462" i="1"/>
  <c r="N1462" i="1"/>
  <c r="R1461" i="1"/>
  <c r="N1461" i="1"/>
  <c r="R1460" i="1"/>
  <c r="N1460" i="1"/>
  <c r="R1459" i="1"/>
  <c r="N1459" i="1"/>
  <c r="R1458" i="1"/>
  <c r="N1458" i="1"/>
  <c r="R1457" i="1"/>
  <c r="N1457" i="1"/>
  <c r="R1456" i="1"/>
  <c r="N1456" i="1"/>
  <c r="R1455" i="1"/>
  <c r="N1455" i="1"/>
  <c r="R1454" i="1"/>
  <c r="N1454" i="1"/>
  <c r="R1453" i="1"/>
  <c r="N1453" i="1"/>
  <c r="R1452" i="1"/>
  <c r="N1452" i="1"/>
  <c r="R1451" i="1"/>
  <c r="N1451" i="1"/>
  <c r="R1450" i="1"/>
  <c r="N1450" i="1"/>
  <c r="R1449" i="1"/>
  <c r="N1449" i="1"/>
  <c r="R1448" i="1"/>
  <c r="N1448" i="1"/>
  <c r="R1447" i="1"/>
  <c r="N1447" i="1"/>
  <c r="R1446" i="1"/>
  <c r="N1446" i="1"/>
  <c r="R1445" i="1"/>
  <c r="N1445" i="1"/>
  <c r="R1444" i="1"/>
  <c r="N1444" i="1"/>
  <c r="R1443" i="1"/>
  <c r="N1443" i="1"/>
  <c r="R1442" i="1"/>
  <c r="N1442" i="1"/>
  <c r="R1441" i="1"/>
  <c r="N1441" i="1"/>
  <c r="R1440" i="1"/>
  <c r="N1440" i="1"/>
  <c r="R1439" i="1"/>
  <c r="N1439" i="1"/>
  <c r="R1438" i="1"/>
  <c r="N1438" i="1"/>
  <c r="R1437" i="1"/>
  <c r="N1437" i="1"/>
  <c r="R1436" i="1"/>
  <c r="N1436" i="1"/>
  <c r="R1435" i="1"/>
  <c r="N1435" i="1"/>
  <c r="R1434" i="1"/>
  <c r="N1434" i="1"/>
  <c r="R1433" i="1"/>
  <c r="N1433" i="1"/>
  <c r="R1432" i="1"/>
  <c r="N1432" i="1"/>
  <c r="R1431" i="1"/>
  <c r="N1431" i="1"/>
  <c r="R1430" i="1"/>
  <c r="N1430" i="1"/>
  <c r="R1429" i="1"/>
  <c r="N1429" i="1"/>
  <c r="R1428" i="1"/>
  <c r="N1428" i="1"/>
  <c r="R1427" i="1"/>
  <c r="N1427" i="1"/>
  <c r="R1426" i="1"/>
  <c r="N1426" i="1"/>
  <c r="R1425" i="1"/>
  <c r="N1425" i="1"/>
  <c r="R1424" i="1"/>
  <c r="N1424" i="1"/>
  <c r="R1423" i="1"/>
  <c r="N1423" i="1"/>
  <c r="R1422" i="1"/>
  <c r="N1422" i="1"/>
  <c r="R1421" i="1"/>
  <c r="N1421" i="1"/>
  <c r="R1420" i="1"/>
  <c r="N1420" i="1"/>
  <c r="R1419" i="1"/>
  <c r="N1419" i="1"/>
  <c r="R1418" i="1"/>
  <c r="N1418" i="1"/>
  <c r="R1417" i="1"/>
  <c r="N1417" i="1"/>
  <c r="R1416" i="1"/>
  <c r="N1416" i="1"/>
  <c r="R1415" i="1"/>
  <c r="N1415" i="1"/>
  <c r="R1414" i="1"/>
  <c r="N1414" i="1"/>
  <c r="R1413" i="1"/>
  <c r="N1413" i="1"/>
  <c r="R1412" i="1"/>
  <c r="N1412" i="1"/>
  <c r="R1411" i="1"/>
  <c r="N1411" i="1"/>
  <c r="R1410" i="1"/>
  <c r="N1410" i="1"/>
  <c r="R1409" i="1"/>
  <c r="N1409" i="1"/>
  <c r="R1408" i="1"/>
  <c r="N1408" i="1"/>
  <c r="R1407" i="1"/>
  <c r="N1407" i="1"/>
  <c r="R1406" i="1"/>
  <c r="N1406" i="1"/>
  <c r="R1405" i="1"/>
  <c r="N1405" i="1"/>
  <c r="R1404" i="1"/>
  <c r="N1404" i="1"/>
  <c r="R1403" i="1"/>
  <c r="N1403" i="1"/>
  <c r="R1402" i="1"/>
  <c r="N1402" i="1"/>
  <c r="R1401" i="1"/>
  <c r="N1401" i="1"/>
  <c r="R1400" i="1"/>
  <c r="N1400" i="1"/>
  <c r="R1399" i="1"/>
  <c r="N1399" i="1"/>
  <c r="R1398" i="1"/>
  <c r="N1398" i="1"/>
  <c r="R1397" i="1"/>
  <c r="N1397" i="1"/>
  <c r="R1396" i="1"/>
  <c r="N1396" i="1"/>
  <c r="R1395" i="1"/>
  <c r="N1395" i="1"/>
  <c r="R1394" i="1"/>
  <c r="N1394" i="1"/>
  <c r="R1393" i="1"/>
  <c r="N1393" i="1"/>
  <c r="R1392" i="1"/>
  <c r="N1392" i="1"/>
  <c r="R1391" i="1"/>
  <c r="N1391" i="1"/>
  <c r="R1390" i="1"/>
  <c r="N1390" i="1"/>
  <c r="R1389" i="1"/>
  <c r="N1389" i="1"/>
  <c r="R1388" i="1"/>
  <c r="N1388" i="1"/>
  <c r="R1387" i="1"/>
  <c r="N1387" i="1"/>
  <c r="R1386" i="1"/>
  <c r="N1386" i="1"/>
  <c r="R1385" i="1"/>
  <c r="N1385" i="1"/>
  <c r="R1384" i="1"/>
  <c r="N1384" i="1"/>
  <c r="R1383" i="1"/>
  <c r="N1383" i="1"/>
  <c r="R1382" i="1"/>
  <c r="N1382" i="1"/>
  <c r="R1381" i="1"/>
  <c r="N1381" i="1"/>
  <c r="R1380" i="1"/>
  <c r="N1380" i="1"/>
  <c r="R1379" i="1"/>
  <c r="N1379" i="1"/>
  <c r="R1378" i="1"/>
  <c r="N1378" i="1"/>
  <c r="R1377" i="1"/>
  <c r="N1377" i="1"/>
  <c r="R1376" i="1"/>
  <c r="N1376" i="1"/>
  <c r="R1375" i="1"/>
  <c r="N1375" i="1"/>
  <c r="R1374" i="1"/>
  <c r="N1374" i="1"/>
  <c r="R1373" i="1"/>
  <c r="N1373" i="1"/>
  <c r="R1372" i="1"/>
  <c r="N1372" i="1"/>
  <c r="R1371" i="1"/>
  <c r="N1371" i="1"/>
  <c r="R1370" i="1"/>
  <c r="N1370" i="1"/>
  <c r="R1369" i="1"/>
  <c r="N1369" i="1"/>
  <c r="R1368" i="1"/>
  <c r="N1368" i="1"/>
  <c r="R1367" i="1"/>
  <c r="N1367" i="1"/>
  <c r="R1366" i="1"/>
  <c r="N1366" i="1"/>
  <c r="R1365" i="1"/>
  <c r="N1365" i="1"/>
  <c r="R1364" i="1"/>
  <c r="N1364" i="1"/>
  <c r="R1363" i="1"/>
  <c r="N1363" i="1"/>
  <c r="R1362" i="1"/>
  <c r="N1362" i="1"/>
  <c r="R1361" i="1"/>
  <c r="N1361" i="1"/>
  <c r="R1360" i="1"/>
  <c r="N1360" i="1"/>
  <c r="R1359" i="1"/>
  <c r="N1359" i="1"/>
  <c r="R1358" i="1"/>
  <c r="N1358" i="1"/>
  <c r="R1357" i="1"/>
  <c r="N1357" i="1"/>
  <c r="R1356" i="1"/>
  <c r="N1356" i="1"/>
  <c r="R1355" i="1"/>
  <c r="N1355" i="1"/>
  <c r="R1354" i="1"/>
  <c r="N1354" i="1"/>
  <c r="R1353" i="1"/>
  <c r="N1353" i="1"/>
  <c r="R1352" i="1"/>
  <c r="N1352" i="1"/>
  <c r="R1351" i="1"/>
  <c r="N1351" i="1"/>
  <c r="R1350" i="1"/>
  <c r="N1350" i="1"/>
  <c r="R1349" i="1"/>
  <c r="N1349" i="1"/>
  <c r="R1348" i="1"/>
  <c r="N1348" i="1"/>
  <c r="R1347" i="1"/>
  <c r="N1347" i="1"/>
  <c r="R1346" i="1"/>
  <c r="N1346" i="1"/>
  <c r="R1345" i="1"/>
  <c r="N1345" i="1"/>
  <c r="R1344" i="1"/>
  <c r="N1344" i="1"/>
  <c r="R1343" i="1"/>
  <c r="N1343" i="1"/>
  <c r="R1342" i="1"/>
  <c r="N1342" i="1"/>
  <c r="R1341" i="1"/>
  <c r="N1341" i="1"/>
  <c r="R1340" i="1"/>
  <c r="N1340" i="1"/>
  <c r="R1339" i="1"/>
  <c r="N1339" i="1"/>
  <c r="R1338" i="1"/>
  <c r="N1338" i="1"/>
  <c r="R1337" i="1"/>
  <c r="N1337" i="1"/>
  <c r="R1336" i="1"/>
  <c r="N1336" i="1"/>
  <c r="R1335" i="1"/>
  <c r="N1335" i="1"/>
  <c r="R1334" i="1"/>
  <c r="N1334" i="1"/>
  <c r="R1333" i="1"/>
  <c r="N1333" i="1"/>
  <c r="R1332" i="1"/>
  <c r="N1332" i="1"/>
  <c r="R1331" i="1"/>
  <c r="N1331" i="1"/>
  <c r="R1330" i="1"/>
  <c r="N1330" i="1"/>
  <c r="R1329" i="1"/>
  <c r="N1329" i="1"/>
  <c r="R1328" i="1"/>
  <c r="N1328" i="1"/>
  <c r="R1327" i="1"/>
  <c r="N1327" i="1"/>
  <c r="R1326" i="1"/>
  <c r="N1326" i="1"/>
  <c r="R1325" i="1"/>
  <c r="N1325" i="1"/>
  <c r="R1324" i="1"/>
  <c r="N1324" i="1"/>
  <c r="R1323" i="1"/>
  <c r="N1323" i="1"/>
  <c r="R1322" i="1"/>
  <c r="N1322" i="1"/>
  <c r="R1321" i="1"/>
  <c r="N1321" i="1"/>
  <c r="R1320" i="1"/>
  <c r="N1320" i="1"/>
  <c r="R1319" i="1"/>
  <c r="N1319" i="1"/>
  <c r="R1318" i="1"/>
  <c r="N1318" i="1"/>
  <c r="R1317" i="1"/>
  <c r="N1317" i="1"/>
  <c r="R1316" i="1"/>
  <c r="N1316" i="1"/>
  <c r="R1315" i="1"/>
  <c r="N1315" i="1"/>
  <c r="R1314" i="1"/>
  <c r="N1314" i="1"/>
  <c r="R1313" i="1"/>
  <c r="N1313" i="1"/>
  <c r="R1312" i="1"/>
  <c r="N1312" i="1"/>
  <c r="R1311" i="1"/>
  <c r="N1311" i="1"/>
  <c r="R1310" i="1"/>
  <c r="N1310" i="1"/>
  <c r="R1309" i="1"/>
  <c r="N1309" i="1"/>
  <c r="R1308" i="1"/>
  <c r="N1308" i="1"/>
  <c r="R1307" i="1"/>
  <c r="N1307" i="1"/>
  <c r="R1306" i="1"/>
  <c r="N1306" i="1"/>
  <c r="R1305" i="1"/>
  <c r="N1305" i="1"/>
  <c r="R1304" i="1"/>
  <c r="N1304" i="1"/>
  <c r="R1303" i="1"/>
  <c r="N1303" i="1"/>
  <c r="R1302" i="1"/>
  <c r="N1302" i="1"/>
  <c r="R1301" i="1"/>
  <c r="N1301" i="1"/>
  <c r="R1300" i="1"/>
  <c r="N1300" i="1"/>
  <c r="R1299" i="1"/>
  <c r="N1299" i="1"/>
  <c r="R1298" i="1"/>
  <c r="N1298" i="1"/>
  <c r="R1297" i="1"/>
  <c r="N1297" i="1"/>
  <c r="R1296" i="1"/>
  <c r="N1296" i="1"/>
  <c r="R1295" i="1"/>
  <c r="N1295" i="1"/>
  <c r="R1294" i="1"/>
  <c r="N1294" i="1"/>
  <c r="R1293" i="1"/>
  <c r="N1293" i="1"/>
  <c r="R1292" i="1"/>
  <c r="N1292" i="1"/>
  <c r="R1291" i="1"/>
  <c r="N1291" i="1"/>
  <c r="R1290" i="1"/>
  <c r="N1290" i="1"/>
  <c r="R1289" i="1"/>
  <c r="N1289" i="1"/>
  <c r="R1288" i="1"/>
  <c r="N1288" i="1"/>
  <c r="R1287" i="1"/>
  <c r="N1287" i="1"/>
  <c r="R1286" i="1"/>
  <c r="N1286" i="1"/>
  <c r="R1285" i="1"/>
  <c r="N1285" i="1"/>
  <c r="R1284" i="1"/>
  <c r="N1284" i="1"/>
  <c r="R1283" i="1"/>
  <c r="N1283" i="1"/>
  <c r="R1282" i="1"/>
  <c r="N1282" i="1"/>
  <c r="R1281" i="1"/>
  <c r="N1281" i="1"/>
  <c r="R1280" i="1"/>
  <c r="N1280" i="1"/>
  <c r="R1279" i="1"/>
  <c r="N1279" i="1"/>
  <c r="R1278" i="1"/>
  <c r="N1278" i="1"/>
  <c r="R1277" i="1"/>
  <c r="N1277" i="1"/>
  <c r="R1276" i="1"/>
  <c r="N1276" i="1"/>
  <c r="R1275" i="1"/>
  <c r="N1275" i="1"/>
  <c r="R1274" i="1"/>
  <c r="N1274" i="1"/>
  <c r="R1273" i="1"/>
  <c r="N1273" i="1"/>
  <c r="R1272" i="1"/>
  <c r="N1272" i="1"/>
  <c r="R1271" i="1"/>
  <c r="N1271" i="1"/>
  <c r="R1270" i="1"/>
  <c r="N1270" i="1"/>
  <c r="R1269" i="1"/>
  <c r="N1269" i="1"/>
  <c r="R1268" i="1"/>
  <c r="N1268" i="1"/>
  <c r="R1267" i="1"/>
  <c r="N1267" i="1"/>
  <c r="R1266" i="1"/>
  <c r="N1266" i="1"/>
  <c r="R1265" i="1"/>
  <c r="N1265" i="1"/>
  <c r="R1264" i="1"/>
  <c r="N1264" i="1"/>
  <c r="R1263" i="1"/>
  <c r="N1263" i="1"/>
  <c r="R1262" i="1"/>
  <c r="N1262" i="1"/>
  <c r="R1261" i="1"/>
  <c r="N1261" i="1"/>
  <c r="R1260" i="1"/>
  <c r="N1260" i="1"/>
  <c r="R1259" i="1"/>
  <c r="N1259" i="1"/>
  <c r="R1258" i="1"/>
  <c r="N1258" i="1"/>
  <c r="R1257" i="1"/>
  <c r="N1257" i="1"/>
  <c r="R1256" i="1"/>
  <c r="N1256" i="1"/>
  <c r="R1255" i="1"/>
  <c r="N1255" i="1"/>
  <c r="R1254" i="1"/>
  <c r="N1254" i="1"/>
  <c r="R1253" i="1"/>
  <c r="N1253" i="1"/>
  <c r="R1252" i="1"/>
  <c r="N1252" i="1"/>
  <c r="R1251" i="1"/>
  <c r="N1251" i="1"/>
  <c r="R1250" i="1"/>
  <c r="N1250" i="1"/>
  <c r="R1249" i="1"/>
  <c r="N1249" i="1"/>
  <c r="R1248" i="1"/>
  <c r="N1248" i="1"/>
  <c r="R1247" i="1"/>
  <c r="N1247" i="1"/>
  <c r="R1246" i="1"/>
  <c r="N1246" i="1"/>
  <c r="R1245" i="1"/>
  <c r="N1245" i="1"/>
  <c r="R1244" i="1"/>
  <c r="N1244" i="1"/>
  <c r="R1243" i="1"/>
  <c r="N1243" i="1"/>
  <c r="R1242" i="1"/>
  <c r="N1242" i="1"/>
  <c r="R1241" i="1"/>
  <c r="N1241" i="1"/>
  <c r="R1240" i="1"/>
  <c r="N1240" i="1"/>
  <c r="R1239" i="1"/>
  <c r="N1239" i="1"/>
  <c r="R1238" i="1"/>
  <c r="N1238" i="1"/>
  <c r="R1237" i="1"/>
  <c r="N1237" i="1"/>
  <c r="R1236" i="1"/>
  <c r="N1236" i="1"/>
  <c r="R1235" i="1"/>
  <c r="N1235" i="1"/>
  <c r="R1234" i="1"/>
  <c r="N1234" i="1"/>
  <c r="R1233" i="1"/>
  <c r="N1233" i="1"/>
  <c r="R1232" i="1"/>
  <c r="N1232" i="1"/>
  <c r="R1231" i="1"/>
  <c r="N1231" i="1"/>
  <c r="R1230" i="1"/>
  <c r="N1230" i="1"/>
  <c r="R1229" i="1"/>
  <c r="N1229" i="1"/>
  <c r="R1228" i="1"/>
  <c r="N1228" i="1"/>
  <c r="R1227" i="1"/>
  <c r="N1227" i="1"/>
  <c r="R1226" i="1"/>
  <c r="N1226" i="1"/>
  <c r="R1225" i="1"/>
  <c r="N1225" i="1"/>
  <c r="R1224" i="1"/>
  <c r="N1224" i="1"/>
  <c r="R1223" i="1"/>
  <c r="N1223" i="1"/>
  <c r="R1222" i="1"/>
  <c r="N1222" i="1"/>
  <c r="R1221" i="1"/>
  <c r="N1221" i="1"/>
  <c r="R1220" i="1"/>
  <c r="N1220" i="1"/>
  <c r="R1219" i="1"/>
  <c r="N1219" i="1"/>
  <c r="R1218" i="1"/>
  <c r="N1218" i="1"/>
  <c r="R1217" i="1"/>
  <c r="N1217" i="1"/>
  <c r="R1216" i="1"/>
  <c r="N1216" i="1"/>
  <c r="R1215" i="1"/>
  <c r="N1215" i="1"/>
  <c r="R1214" i="1"/>
  <c r="N1214" i="1"/>
  <c r="R1213" i="1"/>
  <c r="N1213" i="1"/>
  <c r="R1212" i="1"/>
  <c r="N1212" i="1"/>
  <c r="R1211" i="1"/>
  <c r="N1211" i="1"/>
  <c r="R1210" i="1"/>
  <c r="N1210" i="1"/>
  <c r="R1209" i="1"/>
  <c r="N1209" i="1"/>
  <c r="R1208" i="1"/>
  <c r="N1208" i="1"/>
  <c r="R1207" i="1"/>
  <c r="N1207" i="1"/>
  <c r="R1206" i="1"/>
  <c r="N1206" i="1"/>
  <c r="R1205" i="1"/>
  <c r="N1205" i="1"/>
  <c r="R1204" i="1"/>
  <c r="N1204" i="1"/>
  <c r="R1203" i="1"/>
  <c r="N1203" i="1"/>
  <c r="R1202" i="1"/>
  <c r="N1202" i="1"/>
  <c r="R1201" i="1"/>
  <c r="N1201" i="1"/>
  <c r="R1200" i="1"/>
  <c r="N1200" i="1"/>
  <c r="R1199" i="1"/>
  <c r="N1199" i="1"/>
  <c r="R1198" i="1"/>
  <c r="N1198" i="1"/>
  <c r="R1197" i="1"/>
  <c r="N1197" i="1"/>
  <c r="R1196" i="1"/>
  <c r="N1196" i="1"/>
  <c r="R1195" i="1"/>
  <c r="N1195" i="1"/>
  <c r="R1194" i="1"/>
  <c r="N1194" i="1"/>
  <c r="R1193" i="1"/>
  <c r="N1193" i="1"/>
  <c r="R1192" i="1"/>
  <c r="N1192" i="1"/>
  <c r="R1191" i="1"/>
  <c r="N1191" i="1"/>
  <c r="R1190" i="1"/>
  <c r="N1190" i="1"/>
  <c r="R1189" i="1"/>
  <c r="N1189" i="1"/>
  <c r="R1188" i="1"/>
  <c r="N1188" i="1"/>
  <c r="R1187" i="1"/>
  <c r="N1187" i="1"/>
  <c r="R1186" i="1"/>
  <c r="N1186" i="1"/>
  <c r="R1185" i="1"/>
  <c r="N1185" i="1"/>
  <c r="R1184" i="1"/>
  <c r="N1184" i="1"/>
  <c r="R1183" i="1"/>
  <c r="N1183" i="1"/>
  <c r="R1182" i="1"/>
  <c r="N1182" i="1"/>
  <c r="R1181" i="1"/>
  <c r="N1181" i="1"/>
  <c r="R1180" i="1"/>
  <c r="N1180" i="1"/>
  <c r="R1179" i="1"/>
  <c r="N1179" i="1"/>
  <c r="R1178" i="1"/>
  <c r="N1178" i="1"/>
  <c r="R1177" i="1"/>
  <c r="N1177" i="1"/>
  <c r="R1176" i="1"/>
  <c r="N1176" i="1"/>
  <c r="R1175" i="1"/>
  <c r="N1175" i="1"/>
  <c r="R1174" i="1"/>
  <c r="N1174" i="1"/>
  <c r="R1173" i="1"/>
  <c r="N1173" i="1"/>
  <c r="R1172" i="1"/>
  <c r="N1172" i="1"/>
  <c r="R1171" i="1"/>
  <c r="N1171" i="1"/>
  <c r="R1170" i="1"/>
  <c r="N1170" i="1"/>
  <c r="R1169" i="1"/>
  <c r="N1169" i="1"/>
  <c r="R1168" i="1"/>
  <c r="N1168" i="1"/>
  <c r="R1167" i="1"/>
  <c r="N1167" i="1"/>
  <c r="R1166" i="1"/>
  <c r="N1166" i="1"/>
  <c r="R1165" i="1"/>
  <c r="N1165" i="1"/>
  <c r="R1164" i="1"/>
  <c r="N1164" i="1"/>
  <c r="R1163" i="1"/>
  <c r="N1163" i="1"/>
  <c r="R1162" i="1"/>
  <c r="N1162" i="1"/>
  <c r="R1161" i="1"/>
  <c r="N1161" i="1"/>
  <c r="R1160" i="1"/>
  <c r="N1160" i="1"/>
  <c r="R1159" i="1"/>
  <c r="N1159" i="1"/>
  <c r="R1158" i="1"/>
  <c r="N1158" i="1"/>
  <c r="R1157" i="1"/>
  <c r="N1157" i="1"/>
  <c r="R1156" i="1"/>
  <c r="N1156" i="1"/>
  <c r="R1155" i="1"/>
  <c r="N1155" i="1"/>
  <c r="R1154" i="1"/>
  <c r="N1154" i="1"/>
  <c r="R1153" i="1"/>
  <c r="N1153" i="1"/>
  <c r="R1152" i="1"/>
  <c r="N1152" i="1"/>
  <c r="R1151" i="1"/>
  <c r="N1151" i="1"/>
  <c r="R1150" i="1"/>
  <c r="N1150" i="1"/>
  <c r="R1149" i="1"/>
  <c r="N1149" i="1"/>
  <c r="R1148" i="1"/>
  <c r="N1148" i="1"/>
  <c r="R1147" i="1"/>
  <c r="N1147" i="1"/>
  <c r="R1146" i="1"/>
  <c r="N1146" i="1"/>
  <c r="R1145" i="1"/>
  <c r="N1145" i="1"/>
  <c r="R1144" i="1"/>
  <c r="N1144" i="1"/>
  <c r="R1143" i="1"/>
  <c r="N1143" i="1"/>
  <c r="R1142" i="1"/>
  <c r="N1142" i="1"/>
  <c r="R1141" i="1"/>
  <c r="N1141" i="1"/>
  <c r="R1140" i="1"/>
  <c r="N1140" i="1"/>
  <c r="R1139" i="1"/>
  <c r="N1139" i="1"/>
  <c r="R1138" i="1"/>
  <c r="N1138" i="1"/>
  <c r="R1137" i="1"/>
  <c r="N1137" i="1"/>
  <c r="R1136" i="1"/>
  <c r="N1136" i="1"/>
  <c r="R1135" i="1"/>
  <c r="N1135" i="1"/>
  <c r="R1134" i="1"/>
  <c r="N1134" i="1"/>
  <c r="R1133" i="1"/>
  <c r="N1133" i="1"/>
  <c r="R1132" i="1"/>
  <c r="N1132" i="1"/>
  <c r="R1131" i="1"/>
  <c r="N1131" i="1"/>
  <c r="R1130" i="1"/>
  <c r="N1130" i="1"/>
  <c r="R1129" i="1"/>
  <c r="N1129" i="1"/>
  <c r="R1128" i="1"/>
  <c r="N1128" i="1"/>
  <c r="R1127" i="1"/>
  <c r="N1127" i="1"/>
  <c r="R1126" i="1"/>
  <c r="N1126" i="1"/>
  <c r="R1125" i="1"/>
  <c r="N1125" i="1"/>
  <c r="R1124" i="1"/>
  <c r="N1124" i="1"/>
  <c r="R1123" i="1"/>
  <c r="N1123" i="1"/>
  <c r="R1122" i="1"/>
  <c r="N1122" i="1"/>
  <c r="R1121" i="1"/>
  <c r="N1121" i="1"/>
  <c r="R1120" i="1"/>
  <c r="N1120" i="1"/>
  <c r="R1119" i="1"/>
  <c r="N1119" i="1"/>
  <c r="R1118" i="1"/>
  <c r="N1118" i="1"/>
  <c r="R1117" i="1"/>
  <c r="N1117" i="1"/>
  <c r="R1116" i="1"/>
  <c r="N1116" i="1"/>
  <c r="R1115" i="1"/>
  <c r="N1115" i="1"/>
  <c r="R1114" i="1"/>
  <c r="N1114" i="1"/>
  <c r="R1113" i="1"/>
  <c r="N1113" i="1"/>
  <c r="R1112" i="1"/>
  <c r="N1112" i="1"/>
  <c r="R1111" i="1"/>
  <c r="N1111" i="1"/>
  <c r="R1110" i="1"/>
  <c r="N1110" i="1"/>
  <c r="R1109" i="1"/>
  <c r="N1109" i="1"/>
  <c r="R1108" i="1"/>
  <c r="N1108" i="1"/>
  <c r="R1107" i="1"/>
  <c r="N1107" i="1"/>
  <c r="R1106" i="1"/>
  <c r="N1106" i="1"/>
  <c r="R1105" i="1"/>
  <c r="N1105" i="1"/>
  <c r="R1104" i="1"/>
  <c r="N1104" i="1"/>
  <c r="R1103" i="1"/>
  <c r="N1103" i="1"/>
  <c r="R1102" i="1"/>
  <c r="N1102" i="1"/>
  <c r="R1101" i="1"/>
  <c r="N1101" i="1"/>
  <c r="R1100" i="1"/>
  <c r="N1100" i="1"/>
  <c r="R1099" i="1"/>
  <c r="N1099" i="1"/>
  <c r="R1098" i="1"/>
  <c r="N1098" i="1"/>
  <c r="R1097" i="1"/>
  <c r="N1097" i="1"/>
  <c r="R1096" i="1"/>
  <c r="N1096" i="1"/>
  <c r="R1095" i="1"/>
  <c r="N1095" i="1"/>
  <c r="R1094" i="1"/>
  <c r="N1094" i="1"/>
  <c r="R1093" i="1"/>
  <c r="N1093" i="1"/>
  <c r="R1092" i="1"/>
  <c r="N1092" i="1"/>
  <c r="R1091" i="1"/>
  <c r="N1091" i="1"/>
  <c r="R1090" i="1"/>
  <c r="N1090" i="1"/>
  <c r="R1089" i="1"/>
  <c r="N1089" i="1"/>
  <c r="R1088" i="1"/>
  <c r="N1088" i="1"/>
  <c r="R1087" i="1"/>
  <c r="N1087" i="1"/>
  <c r="R1086" i="1"/>
  <c r="N1086" i="1"/>
  <c r="R1085" i="1"/>
  <c r="N1085" i="1"/>
  <c r="R1084" i="1"/>
  <c r="N1084" i="1"/>
  <c r="R1083" i="1"/>
  <c r="N1083" i="1"/>
  <c r="R1082" i="1"/>
  <c r="N1082" i="1"/>
  <c r="R1081" i="1"/>
  <c r="N1081" i="1"/>
  <c r="R1080" i="1"/>
  <c r="N1080" i="1"/>
  <c r="R1079" i="1"/>
  <c r="N1079" i="1"/>
  <c r="R1078" i="1"/>
  <c r="N1078" i="1"/>
  <c r="R1077" i="1"/>
  <c r="N1077" i="1"/>
  <c r="R1076" i="1"/>
  <c r="N1076" i="1"/>
  <c r="R1075" i="1"/>
  <c r="N1075" i="1"/>
  <c r="R1074" i="1"/>
  <c r="N1074" i="1"/>
  <c r="R1073" i="1"/>
  <c r="N1073" i="1"/>
  <c r="R1072" i="1"/>
  <c r="N1072" i="1"/>
  <c r="R1071" i="1"/>
  <c r="N1071" i="1"/>
  <c r="R1070" i="1"/>
  <c r="N1070" i="1"/>
  <c r="R1069" i="1"/>
  <c r="N1069" i="1"/>
  <c r="R1068" i="1"/>
  <c r="N1068" i="1"/>
  <c r="R1067" i="1"/>
  <c r="N1067" i="1"/>
  <c r="R1066" i="1"/>
  <c r="N1066" i="1"/>
  <c r="R1065" i="1"/>
  <c r="N1065" i="1"/>
  <c r="R1064" i="1"/>
  <c r="N1064" i="1"/>
  <c r="R1063" i="1"/>
  <c r="N1063" i="1"/>
  <c r="R1062" i="1"/>
  <c r="N1062" i="1"/>
  <c r="R1061" i="1"/>
  <c r="N1061" i="1"/>
  <c r="R1060" i="1"/>
  <c r="N1060" i="1"/>
  <c r="R1059" i="1"/>
  <c r="N1059" i="1"/>
  <c r="R1058" i="1"/>
  <c r="N1058" i="1"/>
  <c r="R1057" i="1"/>
  <c r="N1057" i="1"/>
  <c r="R1056" i="1"/>
  <c r="N1056" i="1"/>
  <c r="R1055" i="1"/>
  <c r="N1055" i="1"/>
  <c r="R1054" i="1"/>
  <c r="N1054" i="1"/>
  <c r="R1053" i="1"/>
  <c r="N1053" i="1"/>
  <c r="R1052" i="1"/>
  <c r="N1052" i="1"/>
  <c r="R1051" i="1"/>
  <c r="N1051" i="1"/>
  <c r="R1050" i="1"/>
  <c r="N1050" i="1"/>
  <c r="R1049" i="1"/>
  <c r="N1049" i="1"/>
  <c r="R1048" i="1"/>
  <c r="N1048" i="1"/>
  <c r="R1047" i="1"/>
  <c r="N1047" i="1"/>
  <c r="R1046" i="1"/>
  <c r="N1046" i="1"/>
  <c r="R1045" i="1"/>
  <c r="N1045" i="1"/>
  <c r="R1044" i="1"/>
  <c r="N1044" i="1"/>
  <c r="R1043" i="1"/>
  <c r="N1043" i="1"/>
  <c r="R1042" i="1"/>
  <c r="N1042" i="1"/>
  <c r="R1041" i="1"/>
  <c r="N1041" i="1"/>
  <c r="R1040" i="1"/>
  <c r="N1040" i="1"/>
  <c r="R1039" i="1"/>
  <c r="N1039" i="1"/>
  <c r="R1038" i="1"/>
  <c r="N1038" i="1"/>
  <c r="R1037" i="1"/>
  <c r="N1037" i="1"/>
  <c r="R1036" i="1"/>
  <c r="N1036" i="1"/>
  <c r="R1035" i="1"/>
  <c r="N1035" i="1"/>
  <c r="R1034" i="1"/>
  <c r="N1034" i="1"/>
  <c r="R1033" i="1"/>
  <c r="N1033" i="1"/>
  <c r="R1032" i="1"/>
  <c r="N1032" i="1"/>
  <c r="R1031" i="1"/>
  <c r="N1031" i="1"/>
  <c r="R1030" i="1"/>
  <c r="N1030" i="1"/>
  <c r="R1029" i="1"/>
  <c r="N1029" i="1"/>
  <c r="R1028" i="1"/>
  <c r="N1028" i="1"/>
  <c r="R1027" i="1"/>
  <c r="N1027" i="1"/>
  <c r="R1026" i="1"/>
  <c r="N1026" i="1"/>
  <c r="R1025" i="1"/>
  <c r="N1025" i="1"/>
  <c r="R1024" i="1"/>
  <c r="N1024" i="1"/>
  <c r="R1023" i="1"/>
  <c r="N1023" i="1"/>
  <c r="R1022" i="1"/>
  <c r="N1022" i="1"/>
  <c r="R1021" i="1"/>
  <c r="N1021" i="1"/>
  <c r="R1020" i="1"/>
  <c r="N1020" i="1"/>
  <c r="R1019" i="1"/>
  <c r="N1019" i="1"/>
  <c r="R1018" i="1"/>
  <c r="N1018" i="1"/>
  <c r="R1017" i="1"/>
  <c r="N1017" i="1"/>
  <c r="R1016" i="1"/>
  <c r="N1016" i="1"/>
  <c r="R1015" i="1"/>
  <c r="N1015" i="1"/>
  <c r="R1014" i="1"/>
  <c r="N1014" i="1"/>
  <c r="R1013" i="1"/>
  <c r="N1013" i="1"/>
  <c r="R1012" i="1"/>
  <c r="N1012" i="1"/>
  <c r="R1011" i="1"/>
  <c r="N1011" i="1"/>
  <c r="R1010" i="1"/>
  <c r="N1010" i="1"/>
  <c r="R1009" i="1"/>
  <c r="N1009" i="1"/>
  <c r="R1008" i="1"/>
  <c r="N1008" i="1"/>
  <c r="R1007" i="1"/>
  <c r="N1007" i="1"/>
  <c r="R1006" i="1"/>
  <c r="N1006" i="1"/>
  <c r="R1005" i="1"/>
  <c r="N1005" i="1"/>
  <c r="R1004" i="1"/>
  <c r="N1004" i="1"/>
  <c r="R1003" i="1"/>
  <c r="N1003" i="1"/>
  <c r="R1002" i="1"/>
  <c r="N1002" i="1"/>
  <c r="R1001" i="1"/>
  <c r="N1001" i="1"/>
  <c r="R1000" i="1"/>
  <c r="N1000" i="1"/>
  <c r="R999" i="1"/>
  <c r="N999" i="1"/>
  <c r="R998" i="1"/>
  <c r="N998" i="1"/>
  <c r="R997" i="1"/>
  <c r="N997" i="1"/>
  <c r="R996" i="1"/>
  <c r="N996" i="1"/>
  <c r="R995" i="1"/>
  <c r="N995" i="1"/>
  <c r="R994" i="1"/>
  <c r="N994" i="1"/>
  <c r="R993" i="1"/>
  <c r="N993" i="1"/>
  <c r="R992" i="1"/>
  <c r="N992" i="1"/>
  <c r="R991" i="1"/>
  <c r="N991" i="1"/>
  <c r="R990" i="1"/>
  <c r="N990" i="1"/>
  <c r="R989" i="1"/>
  <c r="N989" i="1"/>
  <c r="R988" i="1"/>
  <c r="N988" i="1"/>
  <c r="R987" i="1"/>
  <c r="N987" i="1"/>
  <c r="R986" i="1"/>
  <c r="N986" i="1"/>
  <c r="R985" i="1"/>
  <c r="N985" i="1"/>
  <c r="R984" i="1"/>
  <c r="N984" i="1"/>
  <c r="R983" i="1"/>
  <c r="N983" i="1"/>
  <c r="R982" i="1"/>
  <c r="N982" i="1"/>
  <c r="R981" i="1"/>
  <c r="N981" i="1"/>
  <c r="R980" i="1"/>
  <c r="N980" i="1"/>
  <c r="R979" i="1"/>
  <c r="N979" i="1"/>
  <c r="R978" i="1"/>
  <c r="N978" i="1"/>
  <c r="R977" i="1"/>
  <c r="N977" i="1"/>
  <c r="R976" i="1"/>
  <c r="N976" i="1"/>
  <c r="R975" i="1"/>
  <c r="N975" i="1"/>
  <c r="R974" i="1"/>
  <c r="N974" i="1"/>
  <c r="R973" i="1"/>
  <c r="N973" i="1"/>
  <c r="R972" i="1"/>
  <c r="N972" i="1"/>
  <c r="R971" i="1"/>
  <c r="N971" i="1"/>
  <c r="R970" i="1"/>
  <c r="N970" i="1"/>
  <c r="R969" i="1"/>
  <c r="N969" i="1"/>
  <c r="R968" i="1"/>
  <c r="N968" i="1"/>
  <c r="R967" i="1"/>
  <c r="N967" i="1"/>
  <c r="R966" i="1"/>
  <c r="N966" i="1"/>
  <c r="R965" i="1"/>
  <c r="N965" i="1"/>
  <c r="R964" i="1"/>
  <c r="N964" i="1"/>
  <c r="R963" i="1"/>
  <c r="N963" i="1"/>
  <c r="R962" i="1"/>
  <c r="N962" i="1"/>
  <c r="R961" i="1"/>
  <c r="N961" i="1"/>
  <c r="R960" i="1"/>
  <c r="N960" i="1"/>
  <c r="R959" i="1"/>
  <c r="N959" i="1"/>
  <c r="R958" i="1"/>
  <c r="N958" i="1"/>
  <c r="R957" i="1"/>
  <c r="N957" i="1"/>
  <c r="R956" i="1"/>
  <c r="N956" i="1"/>
  <c r="R955" i="1"/>
  <c r="N955" i="1"/>
  <c r="R954" i="1"/>
  <c r="N954" i="1"/>
  <c r="R953" i="1"/>
  <c r="N953" i="1"/>
  <c r="R952" i="1"/>
  <c r="N952" i="1"/>
  <c r="R951" i="1"/>
  <c r="N951" i="1"/>
  <c r="R950" i="1"/>
  <c r="N950" i="1"/>
  <c r="R949" i="1"/>
  <c r="N949" i="1"/>
  <c r="R948" i="1"/>
  <c r="N948" i="1"/>
  <c r="R947" i="1"/>
  <c r="N947" i="1"/>
  <c r="R946" i="1"/>
  <c r="N946" i="1"/>
  <c r="R945" i="1"/>
  <c r="N945" i="1"/>
  <c r="R944" i="1"/>
  <c r="N944" i="1"/>
  <c r="R943" i="1"/>
  <c r="N943" i="1"/>
  <c r="R942" i="1"/>
  <c r="N942" i="1"/>
  <c r="R941" i="1"/>
  <c r="N941" i="1"/>
  <c r="R940" i="1"/>
  <c r="N940" i="1"/>
  <c r="R939" i="1"/>
  <c r="N939" i="1"/>
  <c r="R938" i="1"/>
  <c r="N938" i="1"/>
  <c r="R937" i="1"/>
  <c r="N937" i="1"/>
  <c r="R936" i="1"/>
  <c r="N936" i="1"/>
  <c r="R935" i="1"/>
  <c r="N935" i="1"/>
  <c r="R934" i="1"/>
  <c r="N934" i="1"/>
  <c r="R933" i="1"/>
  <c r="N933" i="1"/>
  <c r="R932" i="1"/>
  <c r="N932" i="1"/>
  <c r="R931" i="1"/>
  <c r="N931" i="1"/>
  <c r="R930" i="1"/>
  <c r="N930" i="1"/>
  <c r="R929" i="1"/>
  <c r="N929" i="1"/>
  <c r="R928" i="1"/>
  <c r="N928" i="1"/>
  <c r="R927" i="1"/>
  <c r="N927" i="1"/>
  <c r="R926" i="1"/>
  <c r="N926" i="1"/>
  <c r="R925" i="1"/>
  <c r="N925" i="1"/>
  <c r="R924" i="1"/>
  <c r="N924" i="1"/>
  <c r="R923" i="1"/>
  <c r="N923" i="1"/>
  <c r="R922" i="1"/>
  <c r="N922" i="1"/>
  <c r="R921" i="1"/>
  <c r="N921" i="1"/>
  <c r="R920" i="1"/>
  <c r="N920" i="1"/>
  <c r="R919" i="1"/>
  <c r="N919" i="1"/>
  <c r="R918" i="1"/>
  <c r="N918" i="1"/>
  <c r="R917" i="1"/>
  <c r="N917" i="1"/>
  <c r="R916" i="1"/>
  <c r="N916" i="1"/>
  <c r="R915" i="1"/>
  <c r="N915" i="1"/>
  <c r="R914" i="1"/>
  <c r="N914" i="1"/>
  <c r="R913" i="1"/>
  <c r="N913" i="1"/>
  <c r="R912" i="1"/>
  <c r="N912" i="1"/>
  <c r="R911" i="1"/>
  <c r="N911" i="1"/>
  <c r="R910" i="1"/>
  <c r="N910" i="1"/>
  <c r="R909" i="1"/>
  <c r="N909" i="1"/>
  <c r="R908" i="1"/>
  <c r="N908" i="1"/>
  <c r="R907" i="1"/>
  <c r="N907" i="1"/>
  <c r="R906" i="1"/>
  <c r="N906" i="1"/>
  <c r="R905" i="1"/>
  <c r="N905" i="1"/>
  <c r="R904" i="1"/>
  <c r="N904" i="1"/>
  <c r="R903" i="1"/>
  <c r="N903" i="1"/>
  <c r="R902" i="1"/>
  <c r="N902" i="1"/>
  <c r="R901" i="1"/>
  <c r="N901" i="1"/>
  <c r="R900" i="1"/>
  <c r="N900" i="1"/>
  <c r="R899" i="1"/>
  <c r="N899" i="1"/>
  <c r="R898" i="1"/>
  <c r="N898" i="1"/>
  <c r="R897" i="1"/>
  <c r="N897" i="1"/>
  <c r="R896" i="1"/>
  <c r="N896" i="1"/>
  <c r="R895" i="1"/>
  <c r="N895" i="1"/>
  <c r="R894" i="1"/>
  <c r="N894" i="1"/>
  <c r="R893" i="1"/>
  <c r="N893" i="1"/>
  <c r="R892" i="1"/>
  <c r="N892" i="1"/>
  <c r="R891" i="1"/>
  <c r="N891" i="1"/>
  <c r="R890" i="1"/>
  <c r="N890" i="1"/>
  <c r="R889" i="1"/>
  <c r="N889" i="1"/>
  <c r="R888" i="1"/>
  <c r="N888" i="1"/>
  <c r="R887" i="1"/>
  <c r="N887" i="1"/>
  <c r="R886" i="1"/>
  <c r="N886" i="1"/>
  <c r="R885" i="1"/>
  <c r="N885" i="1"/>
  <c r="R884" i="1"/>
  <c r="N884" i="1"/>
  <c r="R883" i="1"/>
  <c r="N883" i="1"/>
  <c r="R882" i="1"/>
  <c r="N882" i="1"/>
  <c r="R881" i="1"/>
  <c r="N881" i="1"/>
  <c r="R880" i="1"/>
  <c r="N880" i="1"/>
  <c r="R879" i="1"/>
  <c r="N879" i="1"/>
  <c r="R878" i="1"/>
  <c r="N878" i="1"/>
  <c r="R877" i="1"/>
  <c r="N877" i="1"/>
  <c r="R876" i="1"/>
  <c r="N876" i="1"/>
  <c r="R875" i="1"/>
  <c r="N875" i="1"/>
  <c r="R874" i="1"/>
  <c r="N874" i="1"/>
  <c r="R873" i="1"/>
  <c r="N873" i="1"/>
  <c r="R872" i="1"/>
  <c r="N872" i="1"/>
  <c r="R871" i="1"/>
  <c r="N871" i="1"/>
  <c r="R870" i="1"/>
  <c r="N870" i="1"/>
  <c r="R869" i="1"/>
  <c r="N869" i="1"/>
  <c r="R868" i="1"/>
  <c r="N868" i="1"/>
  <c r="R867" i="1"/>
  <c r="N867" i="1"/>
  <c r="R866" i="1"/>
  <c r="N866" i="1"/>
  <c r="R865" i="1"/>
  <c r="N865" i="1"/>
  <c r="R864" i="1"/>
  <c r="N864" i="1"/>
  <c r="R863" i="1"/>
  <c r="N863" i="1"/>
  <c r="R862" i="1"/>
  <c r="N862" i="1"/>
  <c r="R861" i="1"/>
  <c r="N861" i="1"/>
  <c r="R860" i="1"/>
  <c r="N860" i="1"/>
  <c r="R859" i="1"/>
  <c r="N859" i="1"/>
  <c r="R858" i="1"/>
  <c r="N858" i="1"/>
  <c r="R857" i="1"/>
  <c r="N857" i="1"/>
  <c r="R856" i="1"/>
  <c r="N856" i="1"/>
  <c r="R855" i="1"/>
  <c r="N855" i="1"/>
  <c r="R854" i="1"/>
  <c r="N854" i="1"/>
  <c r="R853" i="1"/>
  <c r="N853" i="1"/>
  <c r="R852" i="1"/>
  <c r="N852" i="1"/>
  <c r="R851" i="1"/>
  <c r="N851" i="1"/>
  <c r="R850" i="1"/>
  <c r="N850" i="1"/>
  <c r="R849" i="1"/>
  <c r="N849" i="1"/>
  <c r="R848" i="1"/>
  <c r="N848" i="1"/>
  <c r="R847" i="1"/>
  <c r="N847" i="1"/>
  <c r="R846" i="1"/>
  <c r="N846" i="1"/>
  <c r="R845" i="1"/>
  <c r="N845" i="1"/>
  <c r="R844" i="1"/>
  <c r="N844" i="1"/>
  <c r="R843" i="1"/>
  <c r="N843" i="1"/>
  <c r="R842" i="1"/>
  <c r="N842" i="1"/>
  <c r="R841" i="1"/>
  <c r="N841" i="1"/>
  <c r="R840" i="1"/>
  <c r="N840" i="1"/>
  <c r="R839" i="1"/>
  <c r="N839" i="1"/>
  <c r="R838" i="1"/>
  <c r="N838" i="1"/>
  <c r="R837" i="1"/>
  <c r="N837" i="1"/>
  <c r="R836" i="1"/>
  <c r="N836" i="1"/>
  <c r="R835" i="1"/>
  <c r="N835" i="1"/>
  <c r="R834" i="1"/>
  <c r="N834" i="1"/>
  <c r="R833" i="1"/>
  <c r="N833" i="1"/>
  <c r="R832" i="1"/>
  <c r="N832" i="1"/>
  <c r="R831" i="1"/>
  <c r="N831" i="1"/>
  <c r="R830" i="1"/>
  <c r="N830" i="1"/>
  <c r="R829" i="1"/>
  <c r="N829" i="1"/>
  <c r="R828" i="1"/>
  <c r="N828" i="1"/>
  <c r="R827" i="1"/>
  <c r="N827" i="1"/>
  <c r="R826" i="1"/>
  <c r="N826" i="1"/>
  <c r="R825" i="1"/>
  <c r="N825" i="1"/>
  <c r="R824" i="1"/>
  <c r="N824" i="1"/>
  <c r="R823" i="1"/>
  <c r="N823" i="1"/>
  <c r="R822" i="1"/>
  <c r="N822" i="1"/>
  <c r="R821" i="1"/>
  <c r="N821" i="1"/>
  <c r="R820" i="1"/>
  <c r="N820" i="1"/>
  <c r="R819" i="1"/>
  <c r="N819" i="1"/>
  <c r="R818" i="1"/>
  <c r="N818" i="1"/>
  <c r="R817" i="1"/>
  <c r="N817" i="1"/>
  <c r="R816" i="1"/>
  <c r="N816" i="1"/>
  <c r="R815" i="1"/>
  <c r="N815" i="1"/>
  <c r="R814" i="1"/>
  <c r="N814" i="1"/>
  <c r="R813" i="1"/>
  <c r="N813" i="1"/>
  <c r="R812" i="1"/>
  <c r="N812" i="1"/>
  <c r="R811" i="1"/>
  <c r="N811" i="1"/>
  <c r="R810" i="1"/>
  <c r="N810" i="1"/>
  <c r="R809" i="1"/>
  <c r="N809" i="1"/>
  <c r="R808" i="1"/>
  <c r="N808" i="1"/>
  <c r="R807" i="1"/>
  <c r="N807" i="1"/>
  <c r="R806" i="1"/>
  <c r="N806" i="1"/>
  <c r="R805" i="1"/>
  <c r="N805" i="1"/>
  <c r="R804" i="1"/>
  <c r="N804" i="1"/>
  <c r="R803" i="1"/>
  <c r="N803" i="1"/>
  <c r="R802" i="1"/>
  <c r="N802" i="1"/>
  <c r="R801" i="1"/>
  <c r="N801" i="1"/>
  <c r="R800" i="1"/>
  <c r="N800" i="1"/>
  <c r="R799" i="1"/>
  <c r="N799" i="1"/>
  <c r="R798" i="1"/>
  <c r="N798" i="1"/>
  <c r="R797" i="1"/>
  <c r="N797" i="1"/>
  <c r="R796" i="1"/>
  <c r="N796" i="1"/>
  <c r="R795" i="1"/>
  <c r="N795" i="1"/>
  <c r="R794" i="1"/>
  <c r="N794" i="1"/>
  <c r="R793" i="1"/>
  <c r="N793" i="1"/>
  <c r="R792" i="1"/>
  <c r="N792" i="1"/>
  <c r="R791" i="1"/>
  <c r="N791" i="1"/>
  <c r="R790" i="1"/>
  <c r="N790" i="1"/>
  <c r="R789" i="1"/>
  <c r="N789" i="1"/>
  <c r="R788" i="1"/>
  <c r="N788" i="1"/>
  <c r="R787" i="1"/>
  <c r="N787" i="1"/>
  <c r="R786" i="1"/>
  <c r="N786" i="1"/>
  <c r="R785" i="1"/>
  <c r="N785" i="1"/>
  <c r="R784" i="1"/>
  <c r="N784" i="1"/>
  <c r="R783" i="1"/>
  <c r="N783" i="1"/>
  <c r="R782" i="1"/>
  <c r="N782" i="1"/>
  <c r="R781" i="1"/>
  <c r="N781" i="1"/>
  <c r="R780" i="1"/>
  <c r="N780" i="1"/>
  <c r="R779" i="1"/>
  <c r="N779" i="1"/>
  <c r="R778" i="1"/>
  <c r="N778" i="1"/>
  <c r="R777" i="1"/>
  <c r="N777" i="1"/>
  <c r="R776" i="1"/>
  <c r="N776" i="1"/>
  <c r="R775" i="1"/>
  <c r="N775" i="1"/>
  <c r="R774" i="1"/>
  <c r="N774" i="1"/>
  <c r="R773" i="1"/>
  <c r="N773" i="1"/>
  <c r="R772" i="1"/>
  <c r="N772" i="1"/>
  <c r="R771" i="1"/>
  <c r="N771" i="1"/>
  <c r="R770" i="1"/>
  <c r="N770" i="1"/>
  <c r="R769" i="1"/>
  <c r="N769" i="1"/>
  <c r="R768" i="1"/>
  <c r="N768" i="1"/>
  <c r="R767" i="1"/>
  <c r="N767" i="1"/>
  <c r="R766" i="1"/>
  <c r="N766" i="1"/>
  <c r="R765" i="1"/>
  <c r="N765" i="1"/>
  <c r="R764" i="1"/>
  <c r="N764" i="1"/>
  <c r="R763" i="1"/>
  <c r="N763" i="1"/>
  <c r="R762" i="1"/>
  <c r="N762" i="1"/>
  <c r="R761" i="1"/>
  <c r="N761" i="1"/>
  <c r="R760" i="1"/>
  <c r="N760" i="1"/>
  <c r="R759" i="1"/>
  <c r="N759" i="1"/>
  <c r="R758" i="1"/>
  <c r="N758" i="1"/>
  <c r="R757" i="1"/>
  <c r="N757" i="1"/>
  <c r="R756" i="1"/>
  <c r="N756" i="1"/>
  <c r="R755" i="1"/>
  <c r="N755" i="1"/>
  <c r="R754" i="1"/>
  <c r="N754" i="1"/>
  <c r="R753" i="1"/>
  <c r="N753" i="1"/>
  <c r="R752" i="1"/>
  <c r="N752" i="1"/>
  <c r="R751" i="1"/>
  <c r="N751" i="1"/>
  <c r="R750" i="1"/>
  <c r="N750" i="1"/>
  <c r="R749" i="1"/>
  <c r="N749" i="1"/>
  <c r="R748" i="1"/>
  <c r="N748" i="1"/>
  <c r="R747" i="1"/>
  <c r="N747" i="1"/>
  <c r="R746" i="1"/>
  <c r="N746" i="1"/>
  <c r="R745" i="1"/>
  <c r="N745" i="1"/>
  <c r="R744" i="1"/>
  <c r="N744" i="1"/>
  <c r="R743" i="1"/>
  <c r="N743" i="1"/>
  <c r="R742" i="1"/>
  <c r="N742" i="1"/>
  <c r="R741" i="1"/>
  <c r="N741" i="1"/>
  <c r="R740" i="1"/>
  <c r="N740" i="1"/>
  <c r="R739" i="1"/>
  <c r="N739" i="1"/>
  <c r="R738" i="1"/>
  <c r="N738" i="1"/>
  <c r="R737" i="1"/>
  <c r="N737" i="1"/>
  <c r="R736" i="1"/>
  <c r="N736" i="1"/>
  <c r="R735" i="1"/>
  <c r="N735" i="1"/>
  <c r="R734" i="1"/>
  <c r="N734" i="1"/>
  <c r="R733" i="1"/>
  <c r="N733" i="1"/>
  <c r="R732" i="1"/>
  <c r="N732" i="1"/>
  <c r="R731" i="1"/>
  <c r="N731" i="1"/>
  <c r="R730" i="1"/>
  <c r="N730" i="1"/>
  <c r="R729" i="1"/>
  <c r="N729" i="1"/>
  <c r="R728" i="1"/>
  <c r="N728" i="1"/>
  <c r="R727" i="1"/>
  <c r="N727" i="1"/>
  <c r="R726" i="1"/>
  <c r="N726" i="1"/>
  <c r="R725" i="1"/>
  <c r="N725" i="1"/>
  <c r="R724" i="1"/>
  <c r="N724" i="1"/>
  <c r="R723" i="1"/>
  <c r="N723" i="1"/>
  <c r="R722" i="1"/>
  <c r="N722" i="1"/>
  <c r="R721" i="1"/>
  <c r="N721" i="1"/>
  <c r="R720" i="1"/>
  <c r="N720" i="1"/>
  <c r="R719" i="1"/>
  <c r="N719" i="1"/>
  <c r="R718" i="1"/>
  <c r="N718" i="1"/>
  <c r="R717" i="1"/>
  <c r="N717" i="1"/>
  <c r="R716" i="1"/>
  <c r="N716" i="1"/>
  <c r="R715" i="1"/>
  <c r="N715" i="1"/>
  <c r="R714" i="1"/>
  <c r="N714" i="1"/>
  <c r="R713" i="1"/>
  <c r="N713" i="1"/>
  <c r="R712" i="1"/>
  <c r="N712" i="1"/>
  <c r="R711" i="1"/>
  <c r="N711" i="1"/>
  <c r="R710" i="1"/>
  <c r="N710" i="1"/>
  <c r="R709" i="1"/>
  <c r="N709" i="1"/>
  <c r="R708" i="1"/>
  <c r="N708" i="1"/>
  <c r="R707" i="1"/>
  <c r="N707" i="1"/>
  <c r="R706" i="1"/>
  <c r="N706" i="1"/>
  <c r="R705" i="1"/>
  <c r="N705" i="1"/>
  <c r="R704" i="1"/>
  <c r="N704" i="1"/>
  <c r="R703" i="1"/>
  <c r="N703" i="1"/>
  <c r="R702" i="1"/>
  <c r="N702" i="1"/>
  <c r="R701" i="1"/>
  <c r="N701" i="1"/>
  <c r="R700" i="1"/>
  <c r="N700" i="1"/>
  <c r="R699" i="1"/>
  <c r="N699" i="1"/>
  <c r="R698" i="1"/>
  <c r="N698" i="1"/>
  <c r="R697" i="1"/>
  <c r="N697" i="1"/>
  <c r="R696" i="1"/>
  <c r="N696" i="1"/>
  <c r="R695" i="1"/>
  <c r="N695" i="1"/>
  <c r="R694" i="1"/>
  <c r="N694" i="1"/>
  <c r="R693" i="1"/>
  <c r="N693" i="1"/>
  <c r="R692" i="1"/>
  <c r="N692" i="1"/>
  <c r="R691" i="1"/>
  <c r="N691" i="1"/>
  <c r="R690" i="1"/>
  <c r="N690" i="1"/>
  <c r="R689" i="1"/>
  <c r="N689" i="1"/>
  <c r="R688" i="1"/>
  <c r="N688" i="1"/>
  <c r="R687" i="1"/>
  <c r="N687" i="1"/>
  <c r="R686" i="1"/>
  <c r="N686" i="1"/>
  <c r="R685" i="1"/>
  <c r="N685" i="1"/>
  <c r="R684" i="1"/>
  <c r="N684" i="1"/>
  <c r="R683" i="1"/>
  <c r="N683" i="1"/>
  <c r="R682" i="1"/>
  <c r="N682" i="1"/>
  <c r="R681" i="1"/>
  <c r="N681" i="1"/>
  <c r="R680" i="1"/>
  <c r="N680" i="1"/>
  <c r="R679" i="1"/>
  <c r="N679" i="1"/>
  <c r="R678" i="1"/>
  <c r="N678" i="1"/>
  <c r="R677" i="1"/>
  <c r="N677" i="1"/>
  <c r="R676" i="1"/>
  <c r="N676" i="1"/>
  <c r="R675" i="1"/>
  <c r="N675" i="1"/>
  <c r="R674" i="1"/>
  <c r="N674" i="1"/>
  <c r="R673" i="1"/>
  <c r="N673" i="1"/>
  <c r="R672" i="1"/>
  <c r="N672" i="1"/>
  <c r="R671" i="1"/>
  <c r="N671" i="1"/>
  <c r="R670" i="1"/>
  <c r="N670" i="1"/>
  <c r="R669" i="1"/>
  <c r="N669" i="1"/>
  <c r="R668" i="1"/>
  <c r="N668" i="1"/>
  <c r="R667" i="1"/>
  <c r="N667" i="1"/>
  <c r="R666" i="1"/>
  <c r="N666" i="1"/>
  <c r="R665" i="1"/>
  <c r="N665" i="1"/>
  <c r="R664" i="1"/>
  <c r="N664" i="1"/>
  <c r="R663" i="1"/>
  <c r="N663" i="1"/>
  <c r="R662" i="1"/>
  <c r="N662" i="1"/>
  <c r="R661" i="1"/>
  <c r="N661" i="1"/>
  <c r="R660" i="1"/>
  <c r="N660" i="1"/>
  <c r="R659" i="1"/>
  <c r="N659" i="1"/>
  <c r="R658" i="1"/>
  <c r="N658" i="1"/>
  <c r="R657" i="1"/>
  <c r="N657" i="1"/>
  <c r="R656" i="1"/>
  <c r="N656" i="1"/>
  <c r="R655" i="1"/>
  <c r="N655" i="1"/>
  <c r="R654" i="1"/>
  <c r="N654" i="1"/>
  <c r="R653" i="1"/>
  <c r="N653" i="1"/>
  <c r="R652" i="1"/>
  <c r="N652" i="1"/>
  <c r="R651" i="1"/>
  <c r="N651" i="1"/>
  <c r="R650" i="1"/>
  <c r="N650" i="1"/>
  <c r="R649" i="1"/>
  <c r="N649" i="1"/>
  <c r="R648" i="1"/>
  <c r="N648" i="1"/>
  <c r="R647" i="1"/>
  <c r="N647" i="1"/>
  <c r="R646" i="1"/>
  <c r="N646" i="1"/>
  <c r="R645" i="1"/>
  <c r="N645" i="1"/>
  <c r="R644" i="1"/>
  <c r="N644" i="1"/>
  <c r="R643" i="1"/>
  <c r="N643" i="1"/>
  <c r="R642" i="1"/>
  <c r="N642" i="1"/>
  <c r="R641" i="1"/>
  <c r="N641" i="1"/>
  <c r="R640" i="1"/>
  <c r="N640" i="1"/>
  <c r="R639" i="1"/>
  <c r="N639" i="1"/>
  <c r="R638" i="1"/>
  <c r="N638" i="1"/>
  <c r="R637" i="1"/>
  <c r="N637" i="1"/>
  <c r="R636" i="1"/>
  <c r="N636" i="1"/>
  <c r="R635" i="1"/>
  <c r="N635" i="1"/>
  <c r="R634" i="1"/>
  <c r="N634" i="1"/>
  <c r="R633" i="1"/>
  <c r="N633" i="1"/>
  <c r="R632" i="1"/>
  <c r="N632" i="1"/>
  <c r="R631" i="1"/>
  <c r="N631" i="1"/>
  <c r="R630" i="1"/>
  <c r="N630" i="1"/>
  <c r="R629" i="1"/>
  <c r="N629" i="1"/>
  <c r="R628" i="1"/>
  <c r="N628" i="1"/>
  <c r="R627" i="1"/>
  <c r="N627" i="1"/>
  <c r="R626" i="1"/>
  <c r="N626" i="1"/>
  <c r="R625" i="1"/>
  <c r="N625" i="1"/>
  <c r="R624" i="1"/>
  <c r="N624" i="1"/>
  <c r="R623" i="1"/>
  <c r="N623" i="1"/>
  <c r="R622" i="1"/>
  <c r="N622" i="1"/>
  <c r="R621" i="1"/>
  <c r="N621" i="1"/>
  <c r="R620" i="1"/>
  <c r="N620" i="1"/>
  <c r="R619" i="1"/>
  <c r="N619" i="1"/>
  <c r="R618" i="1"/>
  <c r="N618" i="1"/>
  <c r="R617" i="1"/>
  <c r="N617" i="1"/>
  <c r="R616" i="1"/>
  <c r="N616" i="1"/>
  <c r="R615" i="1"/>
  <c r="N615" i="1"/>
  <c r="R614" i="1"/>
  <c r="N614" i="1"/>
  <c r="R613" i="1"/>
  <c r="N613" i="1"/>
  <c r="R612" i="1"/>
  <c r="N612" i="1"/>
  <c r="R611" i="1"/>
  <c r="N611" i="1"/>
  <c r="R610" i="1"/>
  <c r="N610" i="1"/>
  <c r="R609" i="1"/>
  <c r="N609" i="1"/>
  <c r="R608" i="1"/>
  <c r="N608" i="1"/>
  <c r="R607" i="1"/>
  <c r="N607" i="1"/>
  <c r="R606" i="1"/>
  <c r="N606" i="1"/>
  <c r="R605" i="1"/>
  <c r="N605" i="1"/>
  <c r="R604" i="1"/>
  <c r="N604" i="1"/>
  <c r="R603" i="1"/>
  <c r="N603" i="1"/>
  <c r="R602" i="1"/>
  <c r="N602" i="1"/>
  <c r="R601" i="1"/>
  <c r="N601" i="1"/>
  <c r="R600" i="1"/>
  <c r="N600" i="1"/>
  <c r="R599" i="1"/>
  <c r="N599" i="1"/>
  <c r="R598" i="1"/>
  <c r="N598" i="1"/>
  <c r="R597" i="1"/>
  <c r="N597" i="1"/>
  <c r="R596" i="1"/>
  <c r="N596" i="1"/>
  <c r="R595" i="1"/>
  <c r="N595" i="1"/>
  <c r="R594" i="1"/>
  <c r="N594" i="1"/>
  <c r="R593" i="1"/>
  <c r="N593" i="1"/>
  <c r="R592" i="1"/>
  <c r="N592" i="1"/>
  <c r="R591" i="1"/>
  <c r="N591" i="1"/>
  <c r="R590" i="1"/>
  <c r="N590" i="1"/>
  <c r="R589" i="1"/>
  <c r="N589" i="1"/>
  <c r="R588" i="1"/>
  <c r="N588" i="1"/>
  <c r="R587" i="1"/>
  <c r="N587" i="1"/>
  <c r="R586" i="1"/>
  <c r="N586" i="1"/>
  <c r="R585" i="1"/>
  <c r="N585" i="1"/>
  <c r="R584" i="1"/>
  <c r="N584" i="1"/>
  <c r="R583" i="1"/>
  <c r="N583" i="1"/>
  <c r="R582" i="1"/>
  <c r="N582" i="1"/>
  <c r="R581" i="1"/>
  <c r="N581" i="1"/>
  <c r="R580" i="1"/>
  <c r="N580" i="1"/>
  <c r="R579" i="1"/>
  <c r="N579" i="1"/>
  <c r="R578" i="1"/>
  <c r="N578" i="1"/>
  <c r="R577" i="1"/>
  <c r="N577" i="1"/>
  <c r="R576" i="1"/>
  <c r="N576" i="1"/>
  <c r="R575" i="1"/>
  <c r="N575" i="1"/>
  <c r="R574" i="1"/>
  <c r="N574" i="1"/>
  <c r="R573" i="1"/>
  <c r="N573" i="1"/>
  <c r="R572" i="1"/>
  <c r="N572" i="1"/>
  <c r="R571" i="1"/>
  <c r="N571" i="1"/>
  <c r="R570" i="1"/>
  <c r="N570" i="1"/>
  <c r="R569" i="1"/>
  <c r="N569" i="1"/>
  <c r="R568" i="1"/>
  <c r="N568" i="1"/>
  <c r="R567" i="1"/>
  <c r="N567" i="1"/>
  <c r="R566" i="1"/>
  <c r="N566" i="1"/>
  <c r="R565" i="1"/>
  <c r="N565" i="1"/>
  <c r="R564" i="1"/>
  <c r="N564" i="1"/>
  <c r="R563" i="1"/>
  <c r="N563" i="1"/>
  <c r="R562" i="1"/>
  <c r="N562" i="1"/>
  <c r="R561" i="1"/>
  <c r="N561" i="1"/>
  <c r="R560" i="1"/>
  <c r="N560" i="1"/>
  <c r="R559" i="1"/>
  <c r="N559" i="1"/>
  <c r="R558" i="1"/>
  <c r="N558" i="1"/>
  <c r="R557" i="1"/>
  <c r="N557" i="1"/>
  <c r="R556" i="1"/>
  <c r="N556" i="1"/>
  <c r="R555" i="1"/>
  <c r="N555" i="1"/>
  <c r="R554" i="1"/>
  <c r="N554" i="1"/>
  <c r="R553" i="1"/>
  <c r="N553" i="1"/>
  <c r="R552" i="1"/>
  <c r="N552" i="1"/>
  <c r="R551" i="1"/>
  <c r="N551" i="1"/>
  <c r="R550" i="1"/>
  <c r="N550" i="1"/>
  <c r="R549" i="1"/>
  <c r="N549" i="1"/>
  <c r="R548" i="1"/>
  <c r="N548" i="1"/>
  <c r="R547" i="1"/>
  <c r="N547" i="1"/>
  <c r="R546" i="1"/>
  <c r="N546" i="1"/>
  <c r="R545" i="1"/>
  <c r="N545" i="1"/>
  <c r="R544" i="1"/>
  <c r="N544" i="1"/>
  <c r="R543" i="1"/>
  <c r="N543" i="1"/>
  <c r="R542" i="1"/>
  <c r="N542" i="1"/>
  <c r="R541" i="1"/>
  <c r="N541" i="1"/>
  <c r="R540" i="1"/>
  <c r="N540" i="1"/>
  <c r="R539" i="1"/>
  <c r="N539" i="1"/>
  <c r="R538" i="1"/>
  <c r="N538" i="1"/>
  <c r="R537" i="1"/>
  <c r="N537" i="1"/>
  <c r="R536" i="1"/>
  <c r="N536" i="1"/>
  <c r="R535" i="1"/>
  <c r="N535" i="1"/>
  <c r="R534" i="1"/>
  <c r="N534" i="1"/>
  <c r="R533" i="1"/>
  <c r="N533" i="1"/>
  <c r="R532" i="1"/>
  <c r="N532" i="1"/>
  <c r="R531" i="1"/>
  <c r="N531" i="1"/>
  <c r="R530" i="1"/>
  <c r="N530" i="1"/>
  <c r="R529" i="1"/>
  <c r="N529" i="1"/>
  <c r="R528" i="1"/>
  <c r="N528" i="1"/>
  <c r="R527" i="1"/>
  <c r="N527" i="1"/>
  <c r="R526" i="1"/>
  <c r="N526" i="1"/>
  <c r="R525" i="1"/>
  <c r="N525" i="1"/>
  <c r="R524" i="1"/>
  <c r="N524" i="1"/>
  <c r="R523" i="1"/>
  <c r="N523" i="1"/>
  <c r="R522" i="1"/>
  <c r="N522" i="1"/>
  <c r="R521" i="1"/>
  <c r="N521" i="1"/>
  <c r="R520" i="1"/>
  <c r="N520" i="1"/>
  <c r="R519" i="1"/>
  <c r="N519" i="1"/>
  <c r="R518" i="1"/>
  <c r="N518" i="1"/>
  <c r="R517" i="1"/>
  <c r="N517" i="1"/>
  <c r="R516" i="1"/>
  <c r="N516" i="1"/>
  <c r="R515" i="1"/>
  <c r="N515" i="1"/>
  <c r="R514" i="1"/>
  <c r="N514" i="1"/>
  <c r="R513" i="1"/>
  <c r="N513" i="1"/>
  <c r="R512" i="1"/>
  <c r="N512" i="1"/>
  <c r="R511" i="1"/>
  <c r="N511" i="1"/>
  <c r="R510" i="1"/>
  <c r="N510" i="1"/>
  <c r="R509" i="1"/>
  <c r="N509" i="1"/>
  <c r="R508" i="1"/>
  <c r="N508" i="1"/>
  <c r="R507" i="1"/>
  <c r="N507" i="1"/>
  <c r="R506" i="1"/>
  <c r="N506" i="1"/>
  <c r="R505" i="1"/>
  <c r="N505" i="1"/>
  <c r="R504" i="1"/>
  <c r="N504" i="1"/>
  <c r="R503" i="1"/>
  <c r="N503" i="1"/>
  <c r="R502" i="1"/>
  <c r="N502" i="1"/>
  <c r="R501" i="1"/>
  <c r="N501" i="1"/>
  <c r="R500" i="1"/>
  <c r="N500" i="1"/>
  <c r="R499" i="1"/>
  <c r="N499" i="1"/>
  <c r="R498" i="1"/>
  <c r="N498" i="1"/>
  <c r="R497" i="1"/>
  <c r="N497" i="1"/>
  <c r="R496" i="1"/>
  <c r="N496" i="1"/>
  <c r="R495" i="1"/>
  <c r="N495" i="1"/>
  <c r="R494" i="1"/>
  <c r="N494" i="1"/>
  <c r="R493" i="1"/>
  <c r="N493" i="1"/>
  <c r="R492" i="1"/>
  <c r="N492" i="1"/>
  <c r="R491" i="1"/>
  <c r="N491" i="1"/>
  <c r="R490" i="1"/>
  <c r="N490" i="1"/>
  <c r="R489" i="1"/>
  <c r="N489" i="1"/>
  <c r="R488" i="1"/>
  <c r="N488" i="1"/>
  <c r="R487" i="1"/>
  <c r="N487" i="1"/>
  <c r="R486" i="1"/>
  <c r="N486" i="1"/>
  <c r="R485" i="1"/>
  <c r="N485" i="1"/>
  <c r="R484" i="1"/>
  <c r="N484" i="1"/>
  <c r="R483" i="1"/>
  <c r="N483" i="1"/>
  <c r="R482" i="1"/>
  <c r="N482" i="1"/>
  <c r="R481" i="1"/>
  <c r="N481" i="1"/>
  <c r="R480" i="1"/>
  <c r="N480" i="1"/>
  <c r="R479" i="1"/>
  <c r="N479" i="1"/>
  <c r="R478" i="1"/>
  <c r="N478" i="1"/>
  <c r="R477" i="1"/>
  <c r="N477" i="1"/>
  <c r="R476" i="1"/>
  <c r="N476" i="1"/>
  <c r="R475" i="1"/>
  <c r="N475" i="1"/>
  <c r="R474" i="1"/>
  <c r="N474" i="1"/>
  <c r="R473" i="1"/>
  <c r="N473" i="1"/>
  <c r="R472" i="1"/>
  <c r="N472" i="1"/>
  <c r="R471" i="1"/>
  <c r="N471" i="1"/>
  <c r="R470" i="1"/>
  <c r="N470" i="1"/>
  <c r="R469" i="1"/>
  <c r="N469" i="1"/>
  <c r="R468" i="1"/>
  <c r="N468" i="1"/>
  <c r="R467" i="1"/>
  <c r="N467" i="1"/>
  <c r="R466" i="1"/>
  <c r="N466" i="1"/>
  <c r="R465" i="1"/>
  <c r="N465" i="1"/>
  <c r="R464" i="1"/>
  <c r="N464" i="1"/>
  <c r="R463" i="1"/>
  <c r="N463" i="1"/>
  <c r="R462" i="1"/>
  <c r="N462" i="1"/>
  <c r="R461" i="1"/>
  <c r="N461" i="1"/>
  <c r="R460" i="1"/>
  <c r="N460" i="1"/>
  <c r="R459" i="1"/>
  <c r="N459" i="1"/>
  <c r="R458" i="1"/>
  <c r="N458" i="1"/>
  <c r="R457" i="1"/>
  <c r="N457" i="1"/>
  <c r="R456" i="1"/>
  <c r="N456" i="1"/>
  <c r="R455" i="1"/>
  <c r="N455" i="1"/>
  <c r="R454" i="1"/>
  <c r="N454" i="1"/>
  <c r="R453" i="1"/>
  <c r="N453" i="1"/>
  <c r="R452" i="1"/>
  <c r="N452" i="1"/>
  <c r="R451" i="1"/>
  <c r="N451" i="1"/>
  <c r="R450" i="1"/>
  <c r="N450" i="1"/>
  <c r="R449" i="1"/>
  <c r="N449" i="1"/>
  <c r="R448" i="1"/>
  <c r="N448" i="1"/>
  <c r="R447" i="1"/>
  <c r="N447" i="1"/>
  <c r="R446" i="1"/>
  <c r="N446" i="1"/>
  <c r="R445" i="1"/>
  <c r="N445" i="1"/>
  <c r="R444" i="1"/>
  <c r="N444" i="1"/>
  <c r="R443" i="1"/>
  <c r="N443" i="1"/>
  <c r="R442" i="1"/>
  <c r="N442" i="1"/>
  <c r="R441" i="1"/>
  <c r="N441" i="1"/>
  <c r="R440" i="1"/>
  <c r="N440" i="1"/>
  <c r="R439" i="1"/>
  <c r="N439" i="1"/>
  <c r="R438" i="1"/>
  <c r="N438" i="1"/>
  <c r="R437" i="1"/>
  <c r="N437" i="1"/>
  <c r="R436" i="1"/>
  <c r="N436" i="1"/>
  <c r="R435" i="1"/>
  <c r="N435" i="1"/>
  <c r="R434" i="1"/>
  <c r="N434" i="1"/>
  <c r="R433" i="1"/>
  <c r="N433" i="1"/>
  <c r="R432" i="1"/>
  <c r="N432" i="1"/>
  <c r="R431" i="1"/>
  <c r="N431" i="1"/>
  <c r="R430" i="1"/>
  <c r="N430" i="1"/>
  <c r="R429" i="1"/>
  <c r="N429" i="1"/>
  <c r="R428" i="1"/>
  <c r="N428" i="1"/>
  <c r="R427" i="1"/>
  <c r="N427" i="1"/>
  <c r="R426" i="1"/>
  <c r="N426" i="1"/>
  <c r="R425" i="1"/>
  <c r="N425" i="1"/>
  <c r="R424" i="1"/>
  <c r="N424" i="1"/>
  <c r="R423" i="1"/>
  <c r="N423" i="1"/>
  <c r="R422" i="1"/>
  <c r="N422" i="1"/>
  <c r="R421" i="1"/>
  <c r="N421" i="1"/>
  <c r="R420" i="1"/>
  <c r="N420" i="1"/>
  <c r="R419" i="1"/>
  <c r="N419" i="1"/>
  <c r="R418" i="1"/>
  <c r="N418" i="1"/>
  <c r="R417" i="1"/>
  <c r="N417" i="1"/>
  <c r="R416" i="1"/>
  <c r="N416" i="1"/>
  <c r="R415" i="1"/>
  <c r="N415" i="1"/>
  <c r="R414" i="1"/>
  <c r="N414" i="1"/>
  <c r="R413" i="1"/>
  <c r="N413" i="1"/>
  <c r="R412" i="1"/>
  <c r="N412" i="1"/>
  <c r="R411" i="1"/>
  <c r="N411" i="1"/>
  <c r="R410" i="1"/>
  <c r="N410" i="1"/>
  <c r="R409" i="1"/>
  <c r="N409" i="1"/>
  <c r="R408" i="1"/>
  <c r="N408" i="1"/>
  <c r="R407" i="1"/>
  <c r="N407" i="1"/>
  <c r="R406" i="1"/>
  <c r="N406" i="1"/>
  <c r="R405" i="1"/>
  <c r="N405" i="1"/>
  <c r="R404" i="1"/>
  <c r="N404" i="1"/>
  <c r="R403" i="1"/>
  <c r="N403" i="1"/>
  <c r="R402" i="1"/>
  <c r="N402" i="1"/>
  <c r="R401" i="1"/>
  <c r="N401" i="1"/>
  <c r="R400" i="1"/>
  <c r="N400" i="1"/>
  <c r="R399" i="1"/>
  <c r="N399" i="1"/>
  <c r="R398" i="1"/>
  <c r="N398" i="1"/>
  <c r="R397" i="1"/>
  <c r="N397" i="1"/>
  <c r="R396" i="1"/>
  <c r="N396" i="1"/>
  <c r="R395" i="1"/>
  <c r="N395" i="1"/>
  <c r="R394" i="1"/>
  <c r="N394" i="1"/>
  <c r="R393" i="1"/>
  <c r="N393" i="1"/>
  <c r="R392" i="1"/>
  <c r="N392" i="1"/>
  <c r="R391" i="1"/>
  <c r="N391" i="1"/>
  <c r="R390" i="1"/>
  <c r="N390" i="1"/>
  <c r="R389" i="1"/>
  <c r="N389" i="1"/>
  <c r="R388" i="1"/>
  <c r="N388" i="1"/>
  <c r="R387" i="1"/>
  <c r="N387" i="1"/>
  <c r="R386" i="1"/>
  <c r="N386" i="1"/>
  <c r="R385" i="1"/>
  <c r="N385" i="1"/>
  <c r="R384" i="1"/>
  <c r="N384" i="1"/>
  <c r="R383" i="1"/>
  <c r="N383" i="1"/>
  <c r="R382" i="1"/>
  <c r="N382" i="1"/>
  <c r="R381" i="1"/>
  <c r="N381" i="1"/>
  <c r="R380" i="1"/>
  <c r="N380" i="1"/>
  <c r="R379" i="1"/>
  <c r="N379" i="1"/>
  <c r="R378" i="1"/>
  <c r="N378" i="1"/>
  <c r="R377" i="1"/>
  <c r="N377" i="1"/>
  <c r="R376" i="1"/>
  <c r="N376" i="1"/>
  <c r="R375" i="1"/>
  <c r="N375" i="1"/>
  <c r="R374" i="1"/>
  <c r="N374" i="1"/>
  <c r="R373" i="1"/>
  <c r="N373" i="1"/>
  <c r="R372" i="1"/>
  <c r="N372" i="1"/>
  <c r="R371" i="1"/>
  <c r="N371" i="1"/>
  <c r="R370" i="1"/>
  <c r="N370" i="1"/>
  <c r="R369" i="1"/>
  <c r="N369" i="1"/>
  <c r="R368" i="1"/>
  <c r="N368" i="1"/>
  <c r="R367" i="1"/>
  <c r="N367" i="1"/>
  <c r="R366" i="1"/>
  <c r="N366" i="1"/>
  <c r="R365" i="1"/>
  <c r="N365" i="1"/>
  <c r="R364" i="1"/>
  <c r="N364" i="1"/>
  <c r="R363" i="1"/>
  <c r="N363" i="1"/>
  <c r="R362" i="1"/>
  <c r="N362" i="1"/>
  <c r="R361" i="1"/>
  <c r="N361" i="1"/>
  <c r="R360" i="1"/>
  <c r="N360" i="1"/>
  <c r="R359" i="1"/>
  <c r="N359" i="1"/>
  <c r="R358" i="1"/>
  <c r="N358" i="1"/>
  <c r="R357" i="1"/>
  <c r="N357" i="1"/>
  <c r="R356" i="1"/>
  <c r="N356" i="1"/>
  <c r="R355" i="1"/>
  <c r="N355" i="1"/>
  <c r="R354" i="1"/>
  <c r="N354" i="1"/>
  <c r="R353" i="1"/>
  <c r="N353" i="1"/>
  <c r="R352" i="1"/>
  <c r="N352" i="1"/>
  <c r="R351" i="1"/>
  <c r="N351" i="1"/>
  <c r="R350" i="1"/>
  <c r="N350" i="1"/>
  <c r="R349" i="1"/>
  <c r="N349" i="1"/>
  <c r="R348" i="1"/>
  <c r="N348" i="1"/>
  <c r="R347" i="1"/>
  <c r="N347" i="1"/>
  <c r="R346" i="1"/>
  <c r="N346" i="1"/>
  <c r="R345" i="1"/>
  <c r="N345" i="1"/>
  <c r="R344" i="1"/>
  <c r="N344" i="1"/>
  <c r="R343" i="1"/>
  <c r="N343" i="1"/>
  <c r="R342" i="1"/>
  <c r="N342" i="1"/>
  <c r="R341" i="1"/>
  <c r="N341" i="1"/>
  <c r="R340" i="1"/>
  <c r="N340" i="1"/>
  <c r="R339" i="1"/>
  <c r="N339" i="1"/>
  <c r="R338" i="1"/>
  <c r="N338" i="1"/>
  <c r="R337" i="1"/>
  <c r="N337" i="1"/>
  <c r="R336" i="1"/>
  <c r="N336" i="1"/>
  <c r="R335" i="1"/>
  <c r="N335" i="1"/>
  <c r="R334" i="1"/>
  <c r="N334" i="1"/>
  <c r="R333" i="1"/>
  <c r="N333" i="1"/>
  <c r="R332" i="1"/>
  <c r="N332" i="1"/>
  <c r="R331" i="1"/>
  <c r="N331" i="1"/>
  <c r="R330" i="1"/>
  <c r="N330" i="1"/>
  <c r="R329" i="1"/>
  <c r="N329" i="1"/>
  <c r="R328" i="1"/>
  <c r="N328" i="1"/>
  <c r="R327" i="1"/>
  <c r="N327" i="1"/>
  <c r="R326" i="1"/>
  <c r="N326" i="1"/>
  <c r="R325" i="1"/>
  <c r="N325" i="1"/>
  <c r="R324" i="1"/>
  <c r="N324" i="1"/>
  <c r="R323" i="1"/>
  <c r="N323" i="1"/>
  <c r="R322" i="1"/>
  <c r="N322" i="1"/>
  <c r="R321" i="1"/>
  <c r="N321" i="1"/>
  <c r="R320" i="1"/>
  <c r="N320" i="1"/>
  <c r="R319" i="1"/>
  <c r="N319" i="1"/>
  <c r="R318" i="1"/>
  <c r="N318" i="1"/>
  <c r="R317" i="1"/>
  <c r="N317" i="1"/>
  <c r="R316" i="1"/>
  <c r="N316" i="1"/>
  <c r="R315" i="1"/>
  <c r="N315" i="1"/>
  <c r="R314" i="1"/>
  <c r="N314" i="1"/>
  <c r="R313" i="1"/>
  <c r="N313" i="1"/>
  <c r="R312" i="1"/>
  <c r="N312" i="1"/>
  <c r="R311" i="1"/>
  <c r="N311" i="1"/>
  <c r="R310" i="1"/>
  <c r="N310" i="1"/>
  <c r="R309" i="1"/>
  <c r="N309" i="1"/>
  <c r="R308" i="1"/>
  <c r="N308" i="1"/>
  <c r="R307" i="1"/>
  <c r="N307" i="1"/>
  <c r="R306" i="1"/>
  <c r="N306" i="1"/>
  <c r="R305" i="1"/>
  <c r="N305" i="1"/>
  <c r="R304" i="1"/>
  <c r="N304" i="1"/>
  <c r="R303" i="1"/>
  <c r="N303" i="1"/>
  <c r="R302" i="1"/>
  <c r="N302" i="1"/>
  <c r="R301" i="1"/>
  <c r="N301" i="1"/>
  <c r="R300" i="1"/>
  <c r="N300" i="1"/>
  <c r="R299" i="1"/>
  <c r="N299" i="1"/>
  <c r="R298" i="1"/>
  <c r="N298" i="1"/>
  <c r="R297" i="1"/>
  <c r="N297" i="1"/>
  <c r="R296" i="1"/>
  <c r="N296" i="1"/>
  <c r="R295" i="1"/>
  <c r="N295" i="1"/>
  <c r="R294" i="1"/>
  <c r="N294" i="1"/>
  <c r="R293" i="1"/>
  <c r="N293" i="1"/>
  <c r="R292" i="1"/>
  <c r="N292" i="1"/>
  <c r="R291" i="1"/>
  <c r="N291" i="1"/>
  <c r="R290" i="1"/>
  <c r="N290" i="1"/>
  <c r="R289" i="1"/>
  <c r="N289" i="1"/>
  <c r="R288" i="1"/>
  <c r="N288" i="1"/>
  <c r="R287" i="1"/>
  <c r="N287" i="1"/>
  <c r="R286" i="1"/>
  <c r="N286" i="1"/>
  <c r="R285" i="1"/>
  <c r="N285" i="1"/>
  <c r="R284" i="1"/>
  <c r="N284" i="1"/>
  <c r="R283" i="1"/>
  <c r="N283" i="1"/>
  <c r="R282" i="1"/>
  <c r="N282" i="1"/>
  <c r="R281" i="1"/>
  <c r="N281" i="1"/>
  <c r="R280" i="1"/>
  <c r="N280" i="1"/>
  <c r="R279" i="1"/>
  <c r="N279" i="1"/>
  <c r="R278" i="1"/>
  <c r="N278" i="1"/>
  <c r="R277" i="1"/>
  <c r="N277" i="1"/>
  <c r="R276" i="1"/>
  <c r="N276" i="1"/>
  <c r="R275" i="1"/>
  <c r="N275" i="1"/>
  <c r="R274" i="1"/>
  <c r="N274" i="1"/>
  <c r="R273" i="1"/>
  <c r="N273" i="1"/>
  <c r="R272" i="1"/>
  <c r="N272" i="1"/>
  <c r="R271" i="1"/>
  <c r="N271" i="1"/>
  <c r="R270" i="1"/>
  <c r="N270" i="1"/>
  <c r="R269" i="1"/>
  <c r="N269" i="1"/>
  <c r="R268" i="1"/>
  <c r="N268" i="1"/>
  <c r="R267" i="1"/>
  <c r="N267" i="1"/>
  <c r="R266" i="1"/>
  <c r="N266" i="1"/>
  <c r="R265" i="1"/>
  <c r="N265" i="1"/>
  <c r="R264" i="1"/>
  <c r="N264" i="1"/>
  <c r="R263" i="1"/>
  <c r="N263" i="1"/>
  <c r="R262" i="1"/>
  <c r="N262" i="1"/>
  <c r="R261" i="1"/>
  <c r="N261" i="1"/>
  <c r="R260" i="1"/>
  <c r="N260" i="1"/>
  <c r="R259" i="1"/>
  <c r="N259" i="1"/>
  <c r="R258" i="1"/>
  <c r="N258" i="1"/>
  <c r="R257" i="1"/>
  <c r="N257" i="1"/>
  <c r="R256" i="1"/>
  <c r="N256" i="1"/>
  <c r="R255" i="1"/>
  <c r="N255" i="1"/>
  <c r="R254" i="1"/>
  <c r="N254" i="1"/>
  <c r="R253" i="1"/>
  <c r="N253" i="1"/>
  <c r="R252" i="1"/>
  <c r="N252" i="1"/>
  <c r="R251" i="1"/>
  <c r="N251" i="1"/>
  <c r="R250" i="1"/>
  <c r="N250" i="1"/>
  <c r="R249" i="1"/>
  <c r="N249" i="1"/>
  <c r="R248" i="1"/>
  <c r="N248" i="1"/>
  <c r="R247" i="1"/>
  <c r="N247" i="1"/>
  <c r="R246" i="1"/>
  <c r="N246" i="1"/>
  <c r="R245" i="1"/>
  <c r="N245" i="1"/>
  <c r="R244" i="1"/>
  <c r="N244" i="1"/>
  <c r="R243" i="1"/>
  <c r="N243" i="1"/>
  <c r="R242" i="1"/>
  <c r="N242" i="1"/>
  <c r="R241" i="1"/>
  <c r="N241" i="1"/>
  <c r="R240" i="1"/>
  <c r="N240" i="1"/>
  <c r="R239" i="1"/>
  <c r="N239" i="1"/>
  <c r="R238" i="1"/>
  <c r="N238" i="1"/>
  <c r="R237" i="1"/>
  <c r="N237" i="1"/>
  <c r="R236" i="1"/>
  <c r="N236" i="1"/>
  <c r="R235" i="1"/>
  <c r="N235" i="1"/>
  <c r="R234" i="1"/>
  <c r="N234" i="1"/>
  <c r="R233" i="1"/>
  <c r="N233" i="1"/>
  <c r="R232" i="1"/>
  <c r="N232" i="1"/>
  <c r="R231" i="1"/>
  <c r="N231" i="1"/>
  <c r="R230" i="1"/>
  <c r="N230" i="1"/>
  <c r="R229" i="1"/>
  <c r="N229" i="1"/>
  <c r="R228" i="1"/>
  <c r="N228" i="1"/>
  <c r="R227" i="1"/>
  <c r="N227" i="1"/>
  <c r="R226" i="1"/>
  <c r="N226" i="1"/>
  <c r="R225" i="1"/>
  <c r="N225" i="1"/>
  <c r="R224" i="1"/>
  <c r="N224" i="1"/>
  <c r="R223" i="1"/>
  <c r="N223" i="1"/>
  <c r="R222" i="1"/>
  <c r="N222" i="1"/>
  <c r="R221" i="1"/>
  <c r="N221" i="1"/>
  <c r="R220" i="1"/>
  <c r="N220" i="1"/>
  <c r="R219" i="1"/>
  <c r="N219" i="1"/>
  <c r="R218" i="1"/>
  <c r="N218" i="1"/>
  <c r="R217" i="1"/>
  <c r="N217" i="1"/>
  <c r="R216" i="1"/>
  <c r="N216" i="1"/>
  <c r="R215" i="1"/>
  <c r="N215" i="1"/>
  <c r="R214" i="1"/>
  <c r="N214" i="1"/>
  <c r="R213" i="1"/>
  <c r="N213" i="1"/>
  <c r="R212" i="1"/>
  <c r="N212" i="1"/>
  <c r="R211" i="1"/>
  <c r="N211" i="1"/>
  <c r="R210" i="1"/>
  <c r="N210" i="1"/>
  <c r="R209" i="1"/>
  <c r="N209" i="1"/>
  <c r="R208" i="1"/>
  <c r="N208" i="1"/>
  <c r="R207" i="1"/>
  <c r="N207" i="1"/>
  <c r="R206" i="1"/>
  <c r="N206" i="1"/>
  <c r="R205" i="1"/>
  <c r="N205" i="1"/>
  <c r="R204" i="1"/>
  <c r="N204" i="1"/>
  <c r="R203" i="1"/>
  <c r="N203" i="1"/>
  <c r="R202" i="1"/>
  <c r="N202" i="1"/>
  <c r="R201" i="1"/>
  <c r="N201" i="1"/>
  <c r="R200" i="1"/>
  <c r="N200" i="1"/>
  <c r="R199" i="1"/>
  <c r="N199" i="1"/>
  <c r="R198" i="1"/>
  <c r="N198" i="1"/>
  <c r="R197" i="1"/>
  <c r="N197" i="1"/>
  <c r="R196" i="1"/>
  <c r="N196" i="1"/>
  <c r="R195" i="1"/>
  <c r="N195" i="1"/>
  <c r="R194" i="1"/>
  <c r="N194" i="1"/>
  <c r="R193" i="1"/>
  <c r="N193" i="1"/>
  <c r="R192" i="1"/>
  <c r="N192" i="1"/>
  <c r="R191" i="1"/>
  <c r="N191" i="1"/>
  <c r="R190" i="1"/>
  <c r="N190" i="1"/>
  <c r="R189" i="1"/>
  <c r="N189" i="1"/>
  <c r="R188" i="1"/>
  <c r="N188" i="1"/>
  <c r="R187" i="1"/>
  <c r="N187" i="1"/>
  <c r="R186" i="1"/>
  <c r="N186" i="1"/>
  <c r="R185" i="1"/>
  <c r="N185" i="1"/>
  <c r="R184" i="1"/>
  <c r="N184" i="1"/>
  <c r="R183" i="1"/>
  <c r="N183" i="1"/>
  <c r="R182" i="1"/>
  <c r="N182" i="1"/>
  <c r="R181" i="1"/>
  <c r="N181" i="1"/>
  <c r="R180" i="1"/>
  <c r="N180" i="1"/>
  <c r="R179" i="1"/>
  <c r="N179" i="1"/>
  <c r="R178" i="1"/>
  <c r="N178" i="1"/>
  <c r="R177" i="1"/>
  <c r="N177" i="1"/>
  <c r="R176" i="1"/>
  <c r="N176" i="1"/>
  <c r="R175" i="1"/>
  <c r="N175" i="1"/>
  <c r="R174" i="1"/>
  <c r="N174" i="1"/>
  <c r="R173" i="1"/>
  <c r="N173" i="1"/>
  <c r="R172" i="1"/>
  <c r="N172" i="1"/>
  <c r="R171" i="1"/>
  <c r="N171" i="1"/>
  <c r="R170" i="1"/>
  <c r="N170" i="1"/>
  <c r="R169" i="1"/>
  <c r="N169" i="1"/>
  <c r="R168" i="1"/>
  <c r="N168" i="1"/>
  <c r="R167" i="1"/>
  <c r="N167" i="1"/>
  <c r="R166" i="1"/>
  <c r="N166" i="1"/>
  <c r="R165" i="1"/>
  <c r="N165" i="1"/>
  <c r="R164" i="1"/>
  <c r="N164" i="1"/>
  <c r="R163" i="1"/>
  <c r="N163" i="1"/>
  <c r="R162" i="1"/>
  <c r="N162" i="1"/>
  <c r="R161" i="1"/>
  <c r="N161" i="1"/>
  <c r="R160" i="1"/>
  <c r="N160" i="1"/>
  <c r="R159" i="1"/>
  <c r="N159" i="1"/>
  <c r="R158" i="1"/>
  <c r="N158" i="1"/>
  <c r="R157" i="1"/>
  <c r="N157" i="1"/>
  <c r="R156" i="1"/>
  <c r="N156" i="1"/>
  <c r="R155" i="1"/>
  <c r="N155" i="1"/>
  <c r="R154" i="1"/>
  <c r="N154" i="1"/>
  <c r="R153" i="1"/>
  <c r="N153" i="1"/>
  <c r="R152" i="1"/>
  <c r="N152" i="1"/>
  <c r="R151" i="1"/>
  <c r="N151" i="1"/>
  <c r="R150" i="1"/>
  <c r="N150" i="1"/>
  <c r="R149" i="1"/>
  <c r="N149" i="1"/>
  <c r="R148" i="1"/>
  <c r="N148" i="1"/>
  <c r="R147" i="1"/>
  <c r="N147" i="1"/>
  <c r="R146" i="1"/>
  <c r="N146" i="1"/>
  <c r="R145" i="1"/>
  <c r="N145" i="1"/>
  <c r="R144" i="1"/>
  <c r="N144" i="1"/>
  <c r="R143" i="1"/>
  <c r="N143" i="1"/>
  <c r="R142" i="1"/>
  <c r="N142" i="1"/>
  <c r="R141" i="1"/>
  <c r="N141" i="1"/>
  <c r="R140" i="1"/>
  <c r="N140" i="1"/>
  <c r="R139" i="1"/>
  <c r="N139" i="1"/>
  <c r="R138" i="1"/>
  <c r="N138" i="1"/>
  <c r="R137" i="1"/>
  <c r="N137" i="1"/>
  <c r="R136" i="1"/>
  <c r="N136" i="1"/>
  <c r="R135" i="1"/>
  <c r="N135" i="1"/>
  <c r="R134" i="1"/>
  <c r="N134" i="1"/>
  <c r="R133" i="1"/>
  <c r="N133" i="1"/>
  <c r="R132" i="1"/>
  <c r="N132" i="1"/>
  <c r="R131" i="1"/>
  <c r="N131" i="1"/>
  <c r="R130" i="1"/>
  <c r="N130" i="1"/>
  <c r="R129" i="1"/>
  <c r="N129" i="1"/>
  <c r="R128" i="1"/>
  <c r="N128" i="1"/>
  <c r="R127" i="1"/>
  <c r="N127" i="1"/>
  <c r="R126" i="1"/>
  <c r="N126" i="1"/>
  <c r="R125" i="1"/>
  <c r="N125" i="1"/>
  <c r="R124" i="1"/>
  <c r="N124" i="1"/>
  <c r="R123" i="1"/>
  <c r="N123" i="1"/>
  <c r="R122" i="1"/>
  <c r="N122" i="1"/>
  <c r="R121" i="1"/>
  <c r="N121" i="1"/>
  <c r="R120" i="1"/>
  <c r="N120" i="1"/>
  <c r="R119" i="1"/>
  <c r="N119" i="1"/>
  <c r="R118" i="1"/>
  <c r="N118" i="1"/>
  <c r="R117" i="1"/>
  <c r="N117" i="1"/>
  <c r="R116" i="1"/>
  <c r="N116" i="1"/>
  <c r="R115" i="1"/>
  <c r="N115" i="1"/>
  <c r="R114" i="1"/>
  <c r="N114" i="1"/>
  <c r="R113" i="1"/>
  <c r="N113" i="1"/>
  <c r="R112" i="1"/>
  <c r="N112" i="1"/>
  <c r="R111" i="1"/>
  <c r="N111" i="1"/>
  <c r="R110" i="1"/>
  <c r="N110" i="1"/>
  <c r="R109" i="1"/>
  <c r="N109" i="1"/>
  <c r="R108" i="1"/>
  <c r="N108" i="1"/>
  <c r="R107" i="1"/>
  <c r="N107" i="1"/>
  <c r="R106" i="1"/>
  <c r="N106" i="1"/>
  <c r="R105" i="1"/>
  <c r="N105" i="1"/>
  <c r="R104" i="1"/>
  <c r="N104" i="1"/>
  <c r="R103" i="1"/>
  <c r="N103" i="1"/>
  <c r="R102" i="1"/>
  <c r="N102" i="1"/>
  <c r="R101" i="1"/>
  <c r="N101" i="1"/>
  <c r="R100" i="1"/>
  <c r="N100" i="1"/>
  <c r="R99" i="1"/>
  <c r="N99" i="1"/>
  <c r="R98" i="1"/>
  <c r="N98" i="1"/>
  <c r="R97" i="1"/>
  <c r="N97" i="1"/>
  <c r="R96" i="1"/>
  <c r="N96" i="1"/>
  <c r="R95" i="1"/>
  <c r="N95" i="1"/>
  <c r="R94" i="1"/>
  <c r="N94" i="1"/>
  <c r="R93" i="1"/>
  <c r="N93" i="1"/>
  <c r="R92" i="1"/>
  <c r="N92" i="1"/>
  <c r="R91" i="1"/>
  <c r="N91" i="1"/>
  <c r="R90" i="1"/>
  <c r="N90" i="1"/>
  <c r="R89" i="1"/>
  <c r="N89" i="1"/>
  <c r="R88" i="1"/>
  <c r="N88" i="1"/>
  <c r="R87" i="1"/>
  <c r="N87" i="1"/>
  <c r="R86" i="1"/>
  <c r="N86" i="1"/>
  <c r="R85" i="1"/>
  <c r="N85" i="1"/>
  <c r="R84" i="1"/>
  <c r="N84" i="1"/>
  <c r="R83" i="1"/>
  <c r="N83" i="1"/>
  <c r="R82" i="1"/>
  <c r="N82" i="1"/>
  <c r="R81" i="1"/>
  <c r="N81" i="1"/>
  <c r="R80" i="1"/>
  <c r="N80" i="1"/>
  <c r="R79" i="1"/>
  <c r="N79" i="1"/>
  <c r="R78" i="1"/>
  <c r="N78" i="1"/>
  <c r="R77" i="1"/>
  <c r="N77" i="1"/>
  <c r="R76" i="1"/>
  <c r="N76" i="1"/>
  <c r="R75" i="1"/>
  <c r="N75" i="1"/>
  <c r="R74" i="1"/>
  <c r="N74" i="1"/>
  <c r="R73" i="1"/>
  <c r="N73" i="1"/>
  <c r="R72" i="1"/>
  <c r="N72" i="1"/>
  <c r="R71" i="1"/>
  <c r="N71" i="1"/>
  <c r="R70" i="1"/>
  <c r="N70" i="1"/>
  <c r="R69" i="1"/>
  <c r="N69" i="1"/>
  <c r="R68" i="1"/>
  <c r="N68" i="1"/>
  <c r="R67" i="1"/>
  <c r="N67" i="1"/>
  <c r="R66" i="1"/>
  <c r="N66" i="1"/>
  <c r="R65" i="1"/>
  <c r="N65" i="1"/>
  <c r="R64" i="1"/>
  <c r="N64" i="1"/>
  <c r="R63" i="1"/>
  <c r="N63" i="1"/>
  <c r="R62" i="1"/>
  <c r="N62" i="1"/>
  <c r="R61" i="1"/>
  <c r="N61" i="1"/>
  <c r="R60" i="1"/>
  <c r="N60" i="1"/>
  <c r="R59" i="1"/>
  <c r="N59" i="1"/>
  <c r="R58" i="1"/>
  <c r="N58" i="1"/>
  <c r="R57" i="1"/>
  <c r="N57" i="1"/>
  <c r="R56" i="1"/>
  <c r="N56" i="1"/>
  <c r="R55" i="1"/>
  <c r="N55" i="1"/>
  <c r="R54" i="1"/>
  <c r="N54" i="1"/>
  <c r="R53" i="1"/>
  <c r="N53" i="1"/>
  <c r="R52" i="1"/>
  <c r="N52" i="1"/>
  <c r="R51" i="1"/>
  <c r="N51" i="1"/>
  <c r="R50" i="1"/>
  <c r="N50" i="1"/>
  <c r="R49" i="1"/>
  <c r="N49" i="1"/>
  <c r="R48" i="1"/>
  <c r="N48" i="1"/>
  <c r="R47" i="1"/>
  <c r="N47" i="1"/>
  <c r="R46" i="1"/>
  <c r="N46" i="1"/>
  <c r="R45" i="1"/>
  <c r="N45" i="1"/>
  <c r="R44" i="1"/>
  <c r="N44" i="1"/>
  <c r="R43" i="1"/>
  <c r="N43" i="1"/>
  <c r="R42" i="1"/>
  <c r="N42" i="1"/>
  <c r="R41" i="1"/>
  <c r="N41" i="1"/>
  <c r="R40" i="1"/>
  <c r="N40" i="1"/>
  <c r="R39" i="1"/>
  <c r="N39" i="1"/>
  <c r="R38" i="1"/>
  <c r="N38" i="1"/>
  <c r="R37" i="1"/>
  <c r="N37" i="1"/>
  <c r="R36" i="1"/>
  <c r="N36" i="1"/>
  <c r="R35" i="1"/>
  <c r="N35" i="1"/>
  <c r="R34" i="1"/>
  <c r="N34" i="1"/>
  <c r="R33" i="1"/>
  <c r="N33" i="1"/>
  <c r="R32" i="1"/>
  <c r="N32" i="1"/>
  <c r="R31" i="1"/>
  <c r="N31" i="1"/>
  <c r="R30" i="1"/>
  <c r="N30" i="1"/>
  <c r="R29" i="1"/>
  <c r="N29" i="1"/>
  <c r="R28" i="1"/>
  <c r="N28" i="1"/>
  <c r="R27" i="1"/>
  <c r="N27" i="1"/>
  <c r="R26" i="1"/>
  <c r="N26" i="1"/>
  <c r="R25" i="1"/>
  <c r="N25" i="1"/>
  <c r="R24" i="1"/>
  <c r="N24" i="1"/>
  <c r="R23" i="1"/>
  <c r="N23" i="1"/>
  <c r="R22" i="1"/>
  <c r="N22" i="1"/>
  <c r="R21" i="1"/>
  <c r="N21" i="1"/>
  <c r="R20" i="1"/>
  <c r="N20" i="1"/>
  <c r="R19" i="1"/>
  <c r="N19" i="1"/>
  <c r="R18" i="1"/>
  <c r="N18" i="1"/>
  <c r="R17" i="1"/>
  <c r="N17" i="1"/>
  <c r="R16" i="1"/>
  <c r="N16" i="1"/>
  <c r="R15" i="1"/>
  <c r="N15" i="1"/>
  <c r="R14" i="1"/>
  <c r="N14" i="1"/>
  <c r="R13" i="1"/>
  <c r="N13" i="1"/>
  <c r="R12" i="1"/>
  <c r="N12" i="1"/>
  <c r="R11" i="1"/>
  <c r="N11" i="1"/>
  <c r="R10" i="1"/>
  <c r="N10" i="1"/>
  <c r="R9" i="1"/>
  <c r="N9" i="1"/>
  <c r="R8" i="1"/>
  <c r="N8" i="1"/>
  <c r="R7" i="1"/>
  <c r="N7" i="1"/>
  <c r="R6" i="1"/>
  <c r="N6" i="1"/>
  <c r="R5" i="1"/>
  <c r="N5" i="1"/>
  <c r="R4" i="1"/>
  <c r="N4" i="1"/>
  <c r="R3" i="1"/>
  <c r="N3" i="1"/>
  <c r="R2" i="1"/>
  <c r="N2" i="1"/>
  <c r="G3" i="12" l="1"/>
  <c r="G10" i="12"/>
  <c r="G4" i="12"/>
  <c r="H2" i="12"/>
  <c r="G11" i="12"/>
  <c r="G6" i="12"/>
  <c r="H12" i="12"/>
  <c r="H11" i="12"/>
  <c r="F2" i="12"/>
  <c r="F12" i="12"/>
  <c r="H6" i="12"/>
  <c r="H3" i="12"/>
  <c r="F4" i="12"/>
</calcChain>
</file>

<file path=xl/sharedStrings.xml><?xml version="1.0" encoding="utf-8"?>
<sst xmlns="http://schemas.openxmlformats.org/spreadsheetml/2006/main" count="40512" uniqueCount="8418">
  <si>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</si>
  <si>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</si>
  <si>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</si>
  <si>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</si>
  <si>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</si>
  <si>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</si>
  <si>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</si>
  <si>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</si>
  <si>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</si>
  <si>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</si>
  <si>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</si>
  <si>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</si>
  <si>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</si>
  <si>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</si>
  <si>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</si>
  <si>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</si>
  <si>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</si>
  <si>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</si>
  <si>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</si>
  <si>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</si>
  <si>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</si>
  <si>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</si>
  <si>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</si>
  <si>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</si>
  <si>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</si>
  <si>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</si>
  <si>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</si>
  <si>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</si>
  <si>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</si>
  <si>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</si>
  <si>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</si>
  <si>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</si>
  <si>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</si>
  <si>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</si>
  <si>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</si>
  <si>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</si>
  <si>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</si>
  <si>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</si>
  <si>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</si>
  <si>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</si>
  <si>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</si>
  <si>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</si>
  <si>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</si>
  <si>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</si>
  <si>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</si>
  <si>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</si>
  <si>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</si>
  <si>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</si>
  <si>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</si>
  <si>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</si>
  <si>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</si>
  <si>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</si>
  <si>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</si>
  <si>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</si>
  <si>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</si>
  <si>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</si>
  <si>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</si>
  <si>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</si>
  <si>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</si>
  <si>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</si>
  <si>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</si>
  <si>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</si>
  <si>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</si>
  <si>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</si>
  <si>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</si>
  <si>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</si>
  <si>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</si>
  <si>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</si>
  <si>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</si>
  <si>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</si>
  <si>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</si>
  <si>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</si>
  <si>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</si>
  <si>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</si>
  <si>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</si>
  <si>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</si>
  <si>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</si>
  <si>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</si>
  <si>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</si>
  <si>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</si>
  <si>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</si>
  <si>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</si>
  <si>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</si>
  <si>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</si>
  <si>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</si>
  <si>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</si>
  <si>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</si>
  <si>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</si>
  <si>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</si>
  <si>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</si>
  <si>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</si>
  <si>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</si>
  <si>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</si>
  <si>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</si>
  <si>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</si>
  <si>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</si>
  <si>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</si>
  <si>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</si>
  <si>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</si>
  <si>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</si>
  <si>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</si>
  <si>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</si>
  <si>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</si>
  <si>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</si>
  <si>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</si>
  <si>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</si>
  <si>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</si>
  <si>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</si>
  <si>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</si>
  <si>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</si>
  <si>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</si>
  <si>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</si>
  <si>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</si>
  <si>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</si>
  <si>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</si>
  <si>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</si>
  <si>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</si>
  <si>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</si>
  <si>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</si>
  <si>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</si>
  <si>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</si>
  <si>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</si>
  <si>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</si>
  <si>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</si>
  <si>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</si>
  <si>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</si>
  <si>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</si>
  <si>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</si>
  <si>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</si>
  <si>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</si>
  <si>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</si>
  <si>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</si>
  <si>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</si>
  <si>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</si>
  <si>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</si>
  <si>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</si>
  <si>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</si>
  <si>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</si>
  <si>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</si>
  <si>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</si>
  <si>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</si>
  <si>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</si>
  <si>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</si>
  <si>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</si>
  <si>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</si>
  <si>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</si>
  <si>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</si>
  <si>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</si>
  <si>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</si>
  <si>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</si>
  <si>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</si>
  <si>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</si>
  <si>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</si>
  <si>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</si>
  <si>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</si>
  <si>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</si>
  <si>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</si>
  <si>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</si>
  <si>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</si>
  <si>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</si>
  <si>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</si>
  <si>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</si>
  <si>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</si>
  <si>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</si>
  <si>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</si>
  <si>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</si>
  <si>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</si>
  <si>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</si>
  <si>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</si>
  <si>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</si>
  <si>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</si>
  <si>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</si>
  <si>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</si>
  <si>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</si>
  <si>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</si>
  <si>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</si>
  <si>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</si>
  <si>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</si>
  <si>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</si>
  <si>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</si>
  <si>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</si>
  <si>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</si>
  <si>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</si>
  <si>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</si>
  <si>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</si>
  <si>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</si>
  <si>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</si>
  <si>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</si>
  <si>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</si>
  <si>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</si>
  <si>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</si>
  <si>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</si>
  <si>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</si>
  <si>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</si>
  <si>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</si>
  <si>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</si>
  <si>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</si>
  <si>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</si>
  <si>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</si>
  <si>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</si>
  <si>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</si>
  <si>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</si>
  <si>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</si>
  <si>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</si>
  <si>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</si>
  <si>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</si>
  <si>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</si>
  <si>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</si>
  <si>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</si>
  <si>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</si>
  <si>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</si>
  <si>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</si>
  <si>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</si>
  <si>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</si>
  <si>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</si>
  <si>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</si>
  <si>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</si>
  <si>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</si>
  <si>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</si>
  <si>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</si>
  <si>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</si>
  <si>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</si>
  <si>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</si>
  <si>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</si>
  <si>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</si>
  <si>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</si>
  <si>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</si>
  <si>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</si>
  <si>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</si>
  <si>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</si>
  <si>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</si>
  <si>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</si>
  <si>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</si>
  <si>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</si>
  <si>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</si>
  <si>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</si>
  <si>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</si>
  <si>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</si>
  <si>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</si>
  <si>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</si>
  <si>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</si>
  <si>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</si>
  <si>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</si>
  <si>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</si>
  <si>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</si>
  <si>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</si>
  <si>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</si>
  <si>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</si>
  <si>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</si>
  <si>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</si>
  <si>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</si>
  <si>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</si>
  <si>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</si>
  <si>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</si>
  <si>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</si>
  <si>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</si>
  <si>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</si>
  <si>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</si>
  <si>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</si>
  <si>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</si>
  <si>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</si>
  <si>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</si>
  <si>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</si>
  <si>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</si>
  <si>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</si>
  <si>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</si>
  <si>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</si>
  <si>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</si>
  <si>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</si>
  <si>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</si>
  <si>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</si>
  <si>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</si>
  <si>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</si>
  <si>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</si>
  <si>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</si>
  <si>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</si>
  <si>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</si>
  <si>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</si>
  <si>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</si>
  <si>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</si>
  <si>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</si>
  <si>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</si>
  <si>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</si>
  <si>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</si>
  <si>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</si>
  <si>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</si>
  <si>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</si>
  <si>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</si>
  <si>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</si>
  <si>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</si>
  <si>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</si>
  <si>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</si>
  <si>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</si>
  <si>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</si>
  <si>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</si>
  <si>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</si>
  <si>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</si>
  <si>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</si>
  <si>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</si>
  <si>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</si>
  <si>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</si>
  <si>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</si>
  <si>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</si>
  <si>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</si>
  <si>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</si>
  <si>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</si>
  <si>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</si>
  <si>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</si>
  <si>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</si>
  <si>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</si>
  <si>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</si>
  <si>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</si>
  <si>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</si>
  <si>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</si>
  <si>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</si>
  <si>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</si>
  <si>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</si>
  <si>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</si>
  <si>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</si>
  <si>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</si>
  <si>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</si>
  <si>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</si>
  <si>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</si>
  <si>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</si>
  <si>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</si>
  <si>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</si>
  <si>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</si>
  <si>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</si>
  <si>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</si>
  <si>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</si>
  <si>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</si>
  <si>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</si>
  <si>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</si>
  <si>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</si>
  <si>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</si>
  <si>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</si>
  <si>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</si>
  <si>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</si>
  <si>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</si>
  <si>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</si>
  <si>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</si>
  <si>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</si>
  <si>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</si>
  <si>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</si>
  <si>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</si>
  <si>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</si>
  <si>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</si>
  <si>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</si>
  <si>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</si>
  <si>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</si>
  <si>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</si>
  <si>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</si>
  <si>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</si>
  <si>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</si>
  <si>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</si>
  <si>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</si>
  <si>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</si>
  <si>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</si>
  <si>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</si>
  <si>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</si>
  <si>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</si>
  <si>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</si>
  <si>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</si>
  <si>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</si>
  <si>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</si>
  <si>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</si>
  <si>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</si>
  <si>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</si>
  <si>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</si>
  <si>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</si>
  <si>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</si>
  <si>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</si>
  <si>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</si>
  <si>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</si>
  <si>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</si>
  <si>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</si>
  <si>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</si>
  <si>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</si>
  <si>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</si>
  <si>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</si>
  <si>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</si>
  <si>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</si>
  <si>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</si>
  <si>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</si>
  <si>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</si>
  <si>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</si>
  <si>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</si>
  <si>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</si>
  <si>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</si>
  <si>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</si>
  <si>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</si>
  <si>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</si>
  <si>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</si>
  <si>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</si>
  <si>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</si>
  <si>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</si>
  <si>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</si>
  <si>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</si>
  <si>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</si>
  <si>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</si>
  <si>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</si>
  <si>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</si>
  <si>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</si>
  <si>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</si>
  <si>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</si>
  <si>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</si>
  <si>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</si>
  <si>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</si>
  <si>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</si>
  <si>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</si>
  <si>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</si>
  <si>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</si>
  <si>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</si>
  <si>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</si>
  <si>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</si>
  <si>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</si>
  <si>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</si>
  <si>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</si>
  <si>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</si>
  <si>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</si>
  <si>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</si>
  <si>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</si>
  <si>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</si>
  <si>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</si>
  <si>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</si>
  <si>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</si>
  <si>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</si>
  <si>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</si>
  <si>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</si>
  <si>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</si>
  <si>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</si>
  <si>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</si>
  <si>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</si>
  <si>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</si>
  <si>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</si>
  <si>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</si>
  <si>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</si>
  <si>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</si>
  <si>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</si>
  <si>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</si>
  <si>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</si>
  <si>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</si>
  <si>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</si>
  <si>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</si>
  <si>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</si>
  <si>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</si>
  <si>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</si>
  <si>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</si>
  <si>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</si>
  <si>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</si>
  <si>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</si>
  <si>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</si>
  <si>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</si>
  <si>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</si>
  <si>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</si>
  <si>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</si>
  <si>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</si>
  <si>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</si>
  <si>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</si>
  <si>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</si>
  <si>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</si>
  <si>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</si>
  <si>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</si>
  <si>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</si>
  <si>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</si>
  <si>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</si>
  <si>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</si>
  <si>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</si>
  <si>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</si>
  <si>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</si>
  <si>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</si>
  <si>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</si>
  <si>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</si>
  <si>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</si>
  <si>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</si>
  <si>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</si>
  <si>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</si>
  <si>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</si>
  <si>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</si>
  <si>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</si>
  <si>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</si>
  <si>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</si>
  <si>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</si>
  <si>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</si>
  <si>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</si>
  <si>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</si>
  <si>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</si>
  <si>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</si>
  <si>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</si>
  <si>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</si>
  <si>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</si>
  <si>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</si>
  <si>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</si>
  <si>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</si>
  <si>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</si>
  <si>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</si>
  <si>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</si>
  <si>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</si>
  <si>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</si>
  <si>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</si>
  <si>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</si>
  <si>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</si>
  <si>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</si>
  <si>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</si>
  <si>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</si>
  <si>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</si>
  <si>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</si>
  <si>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</si>
  <si>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</si>
  <si>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</si>
  <si>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</si>
  <si>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</si>
  <si>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</si>
  <si>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</si>
  <si>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</si>
  <si>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</si>
  <si>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</si>
  <si>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</si>
  <si>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</si>
  <si>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</si>
  <si>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</si>
  <si>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</si>
  <si>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</si>
  <si>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</si>
  <si>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</si>
  <si>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</si>
  <si>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</si>
  <si>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</si>
  <si>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</si>
  <si>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</si>
  <si>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</si>
  <si>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</si>
  <si>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</si>
  <si>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</si>
  <si>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</si>
  <si>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</si>
  <si>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</si>
  <si>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</si>
  <si>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</si>
  <si>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</si>
  <si>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</si>
  <si>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</si>
  <si>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</si>
  <si>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</si>
  <si>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</si>
  <si>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</si>
  <si>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</si>
  <si>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</si>
  <si>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</si>
  <si>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</si>
  <si>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</si>
  <si>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</si>
  <si>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</si>
  <si>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</si>
  <si>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</si>
  <si>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</si>
  <si>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</si>
  <si>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</si>
  <si>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</si>
  <si>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</si>
  <si>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</si>
  <si>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</si>
  <si>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</si>
  <si>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</si>
  <si>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</si>
  <si>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</si>
  <si>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</si>
  <si>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</si>
  <si>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</si>
  <si>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</si>
  <si>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</si>
  <si>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</si>
  <si>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</si>
  <si>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</si>
  <si>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</si>
  <si>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</si>
  <si>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</si>
  <si>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</si>
  <si>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</si>
  <si>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</si>
  <si>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</si>
  <si>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</si>
  <si>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</si>
  <si>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</si>
  <si>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</si>
  <si>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</si>
  <si>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</si>
  <si>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</si>
  <si>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</si>
  <si>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</si>
  <si>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</si>
  <si>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</si>
  <si>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</si>
  <si>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</si>
  <si>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</si>
  <si>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</si>
  <si>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</si>
  <si>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</si>
  <si>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</si>
  <si>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</si>
  <si>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</si>
  <si>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</si>
  <si>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</si>
  <si>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</si>
  <si>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</si>
  <si>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</si>
  <si>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</si>
  <si>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</si>
  <si>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</si>
  <si>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</si>
  <si>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</si>
  <si>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</si>
  <si>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</si>
  <si>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</si>
  <si>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</si>
  <si>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</si>
  <si>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</si>
  <si>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</si>
  <si>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</si>
  <si>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</si>
  <si>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</si>
  <si>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</si>
  <si>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</si>
  <si>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</si>
  <si>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</si>
  <si>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</si>
  <si>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</si>
  <si>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</si>
  <si>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</si>
  <si>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</si>
  <si>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</si>
  <si>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</si>
  <si>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</si>
  <si>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</si>
  <si>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</si>
  <si>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</si>
  <si>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</si>
  <si>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</si>
  <si>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</si>
  <si>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</si>
  <si>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</si>
  <si>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</si>
  <si>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</si>
  <si>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</si>
  <si>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</si>
  <si>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</si>
  <si>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</si>
  <si>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</si>
  <si>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</si>
  <si>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</si>
  <si>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</si>
  <si>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</si>
  <si>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</si>
  <si>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</si>
  <si>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</si>
  <si>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</si>
  <si>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</si>
  <si>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</si>
  <si>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</si>
  <si>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</si>
  <si>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</si>
  <si>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</si>
  <si>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</si>
  <si>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</si>
  <si>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</si>
  <si>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</si>
  <si>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</si>
  <si>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</si>
  <si>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</si>
  <si>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</si>
  <si>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</si>
  <si>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</si>
  <si>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</si>
  <si>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</si>
  <si>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</si>
  <si>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</si>
  <si>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</si>
  <si>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</si>
  <si>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</si>
  <si>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</si>
  <si>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</si>
  <si>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</si>
  <si>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</si>
  <si>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</si>
  <si>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</si>
  <si>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</si>
  <si>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</si>
  <si>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</si>
  <si>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</si>
  <si>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</si>
  <si>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</si>
  <si>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</si>
  <si>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</si>
  <si>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</si>
  <si>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</si>
  <si>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</si>
  <si>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</si>
  <si>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</si>
  <si>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</si>
  <si>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</si>
  <si>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</si>
  <si>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</si>
  <si>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</si>
  <si>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</si>
  <si>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</si>
  <si>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</si>
  <si>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</si>
  <si>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</si>
  <si>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</si>
  <si>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</si>
  <si>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</si>
  <si>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</si>
  <si>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</si>
  <si>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</si>
  <si>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</si>
  <si>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</si>
  <si>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</si>
  <si>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</si>
  <si>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</si>
  <si>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</si>
  <si>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</si>
  <si>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</si>
  <si>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</si>
  <si>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</si>
  <si>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</si>
  <si>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</si>
  <si>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</si>
  <si>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</si>
  <si>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</si>
  <si>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</si>
  <si>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</si>
  <si>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</si>
  <si>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</si>
  <si>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</si>
  <si>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</si>
  <si>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</si>
  <si>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</si>
  <si>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</si>
  <si>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</si>
  <si>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</si>
  <si>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</si>
  <si>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</si>
  <si>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</si>
  <si>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</si>
  <si>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</si>
  <si>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</si>
  <si>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</si>
  <si>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</si>
  <si>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</si>
  <si>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</si>
  <si>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</si>
  <si>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</si>
  <si>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</si>
  <si>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</si>
  <si>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</si>
  <si>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</si>
  <si>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</si>
  <si>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</si>
  <si>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</si>
  <si>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</si>
  <si>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</si>
  <si>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</si>
  <si>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</si>
  <si>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</si>
  <si>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</si>
  <si>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</si>
  <si>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</si>
  <si>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</si>
  <si>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</si>
  <si>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</si>
  <si>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</si>
  <si>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</si>
  <si>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</si>
  <si>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</si>
  <si>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</si>
  <si>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</si>
  <si>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</si>
  <si>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</si>
  <si>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</si>
  <si>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</si>
  <si>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</si>
  <si>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</si>
  <si>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</si>
  <si>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</si>
  <si>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</si>
  <si>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</si>
  <si>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</si>
  <si>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</si>
  <si>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</si>
  <si>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</si>
  <si>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</si>
  <si>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</si>
  <si>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</si>
  <si>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</si>
  <si>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</si>
  <si>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</si>
  <si>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</si>
  <si>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</si>
  <si>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</si>
  <si>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</si>
  <si>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</si>
  <si>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</si>
  <si>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</si>
  <si>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</si>
  <si>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</si>
  <si>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</si>
  <si>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</si>
  <si>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</si>
  <si>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</si>
  <si>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</si>
  <si>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</si>
  <si>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</si>
  <si>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</si>
  <si>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</si>
  <si>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</si>
  <si>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</si>
  <si>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</si>
  <si>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</si>
  <si>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</si>
  <si>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</si>
  <si>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</si>
  <si>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</si>
  <si>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</si>
  <si>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</si>
  <si>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</si>
  <si>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</si>
  <si>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</si>
  <si>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</si>
  <si>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</si>
  <si>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</si>
  <si>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</si>
  <si>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</si>
  <si>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</si>
  <si>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</si>
  <si>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</si>
  <si>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</si>
  <si>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</si>
  <si>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</si>
  <si>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</si>
  <si>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</si>
  <si>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</si>
  <si>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</si>
  <si>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</si>
  <si>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</si>
  <si>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</si>
  <si>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</si>
  <si>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</si>
  <si>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</si>
  <si>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</si>
  <si>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</si>
  <si>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</si>
  <si>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</si>
  <si>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</si>
  <si>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</si>
  <si>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</si>
  <si>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</si>
  <si>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</si>
  <si>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</si>
  <si>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</si>
  <si>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</si>
  <si>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</si>
  <si>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</si>
  <si>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</si>
  <si>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</si>
  <si>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</si>
  <si>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</si>
  <si>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</si>
  <si>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</si>
  <si>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</si>
  <si>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</si>
  <si>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</si>
  <si>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</si>
  <si>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</si>
  <si>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</si>
  <si>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</si>
  <si>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</si>
  <si>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</si>
  <si>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</si>
  <si>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</si>
  <si>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</si>
  <si>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</si>
  <si>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</si>
  <si>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</si>
  <si>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</si>
  <si>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</si>
  <si>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</si>
  <si>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</si>
  <si>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</si>
  <si>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</si>
  <si>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</si>
  <si>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</si>
  <si>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</si>
  <si>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</si>
  <si>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</si>
  <si>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</si>
  <si>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</si>
  <si>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</si>
  <si>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</si>
  <si>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</si>
  <si>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</si>
  <si>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</si>
  <si>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</si>
  <si>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</si>
  <si>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</si>
  <si>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</si>
  <si>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</si>
  <si>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</si>
  <si>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</si>
  <si>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</si>
  <si>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</si>
  <si>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</si>
  <si>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</si>
  <si>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</si>
  <si>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</si>
  <si>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</si>
  <si>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</si>
  <si>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</si>
  <si>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</si>
  <si>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</si>
  <si>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</si>
  <si>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</si>
  <si>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</si>
  <si>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</si>
  <si>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</si>
  <si>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</si>
  <si>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</si>
  <si>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</si>
  <si>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</si>
  <si>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</si>
  <si>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</si>
  <si>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</si>
  <si>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</si>
  <si>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</si>
  <si>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</si>
  <si>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</si>
  <si>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</si>
  <si>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</si>
  <si>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</si>
  <si>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</si>
  <si>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</si>
  <si>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</si>
  <si>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</si>
  <si>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</si>
  <si>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</si>
  <si>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</si>
  <si>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</si>
  <si>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</si>
  <si>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</si>
  <si>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</si>
  <si>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</si>
  <si>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</si>
  <si>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</si>
  <si>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</si>
  <si>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</si>
  <si>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</si>
  <si>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</si>
  <si>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</si>
  <si>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</si>
  <si>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</si>
  <si>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</si>
  <si>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</si>
  <si>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</si>
  <si>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</si>
  <si>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</si>
  <si>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</si>
  <si>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</si>
  <si>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</si>
  <si>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</si>
  <si>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</si>
  <si>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</si>
  <si>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</si>
  <si>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</si>
  <si>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</si>
  <si>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</si>
  <si>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</si>
  <si>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</si>
  <si>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</si>
  <si>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</si>
  <si>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</si>
  <si>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</si>
  <si>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</si>
  <si>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</si>
  <si>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</si>
  <si>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</si>
  <si>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</si>
  <si>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</si>
  <si>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</si>
  <si>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</si>
  <si>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</si>
  <si>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</si>
  <si>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</si>
  <si>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</si>
  <si>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</si>
  <si>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</si>
  <si>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</si>
  <si>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</si>
  <si>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</si>
  <si>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</si>
  <si>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</si>
  <si>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</si>
  <si>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</si>
  <si>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</si>
  <si>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</si>
  <si>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</si>
  <si>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</si>
  <si>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</si>
  <si>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</si>
  <si>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</si>
  <si>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</si>
  <si>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</si>
  <si>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</si>
  <si>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</si>
  <si>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</si>
  <si>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</si>
  <si>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</si>
  <si>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</si>
  <si>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</si>
  <si>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</si>
  <si>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</si>
  <si>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</si>
  <si>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</si>
  <si>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</si>
  <si>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</si>
  <si>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</si>
  <si>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</si>
  <si>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</si>
  <si>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</si>
  <si>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</si>
  <si>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</si>
  <si>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</si>
  <si>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</si>
  <si>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</si>
  <si>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</si>
  <si>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</si>
  <si>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</si>
  <si>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</si>
  <si>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</si>
  <si>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</si>
  <si>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</si>
  <si>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</si>
  <si>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</si>
  <si>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</si>
  <si>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</si>
  <si>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</si>
  <si>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</si>
  <si>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</si>
  <si>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</si>
  <si>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</si>
  <si>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</si>
  <si>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</si>
  <si>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</si>
  <si>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</si>
  <si>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</si>
  <si>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</si>
  <si>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</si>
  <si>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</si>
  <si>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</si>
  <si>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</si>
  <si>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</si>
  <si>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</si>
  <si>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</si>
  <si>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</si>
  <si>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</si>
  <si>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</si>
  <si>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</si>
  <si>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</si>
  <si>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</si>
  <si>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</si>
  <si>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</si>
  <si>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</si>
  <si>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</si>
  <si>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</si>
  <si>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</si>
  <si>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</si>
  <si>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</si>
  <si>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</si>
  <si>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</si>
  <si>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</si>
  <si>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</si>
  <si>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</si>
  <si>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</si>
  <si>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</si>
  <si>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</si>
  <si>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</si>
  <si>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</si>
  <si>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</si>
  <si>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</si>
  <si>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</si>
  <si>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</si>
  <si>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</si>
  <si>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</si>
  <si>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</si>
  <si>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</si>
  <si>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</si>
  <si>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</si>
  <si>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</si>
  <si>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</si>
  <si>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</si>
  <si>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</si>
  <si>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</si>
  <si>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</si>
  <si>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</si>
  <si>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</si>
  <si>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</si>
  <si>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</si>
  <si>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</si>
  <si>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</si>
  <si>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</si>
  <si>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</si>
  <si>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</si>
  <si>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</si>
  <si>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</si>
  <si>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</si>
  <si>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</si>
  <si>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</si>
  <si>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</si>
  <si>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</si>
  <si>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</si>
  <si>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</si>
  <si>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</si>
  <si>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</si>
  <si>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</si>
  <si>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</si>
  <si>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</si>
  <si>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</si>
  <si>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</si>
  <si>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</si>
  <si>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</si>
  <si>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</si>
  <si>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</si>
  <si>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</si>
  <si>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</si>
  <si>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</si>
  <si>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</si>
  <si>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</si>
  <si>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</si>
  <si>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</si>
  <si>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</si>
  <si>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</si>
  <si>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</si>
  <si>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</si>
  <si>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</si>
  <si>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</si>
  <si>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</si>
  <si>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</si>
  <si>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</si>
  <si>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</si>
  <si>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</si>
  <si>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</si>
  <si>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</si>
  <si>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</si>
  <si>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</si>
  <si>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</si>
  <si>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</si>
  <si>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</si>
  <si>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</si>
  <si>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</si>
  <si>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</si>
  <si>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</si>
  <si>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</si>
  <si>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</si>
  <si>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</si>
  <si>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</si>
  <si>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</si>
  <si>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</si>
  <si>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</si>
  <si>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</si>
  <si>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</si>
  <si>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</si>
  <si>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</si>
  <si>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</si>
  <si>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</si>
  <si>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</si>
  <si>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</si>
  <si>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</si>
  <si>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</si>
  <si>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</si>
  <si>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</si>
  <si>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</si>
  <si>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</si>
  <si>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</si>
  <si>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</si>
  <si>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</si>
  <si>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</si>
  <si>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</si>
  <si>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</si>
  <si>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</si>
  <si>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</si>
  <si>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</si>
  <si>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</si>
  <si>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</si>
  <si>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</si>
  <si>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</si>
  <si>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</si>
  <si>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</si>
  <si>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</si>
  <si>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</si>
  <si>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</si>
  <si>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</si>
  <si>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</si>
  <si>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</si>
  <si>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</si>
  <si>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</si>
  <si>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</si>
  <si>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</si>
  <si>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</si>
  <si>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</si>
  <si>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</si>
  <si>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</si>
  <si>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</si>
  <si>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</si>
  <si>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</si>
  <si>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</si>
  <si>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</si>
  <si>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</si>
  <si>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</si>
  <si>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</si>
  <si>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</si>
  <si>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</si>
  <si>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</si>
  <si>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</si>
  <si>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</si>
  <si>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</si>
  <si>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</si>
  <si>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</si>
  <si>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</si>
  <si>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</si>
  <si>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</si>
  <si>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</si>
  <si>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</si>
  <si>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</si>
  <si>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</si>
  <si>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</si>
  <si>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</si>
  <si>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</si>
  <si>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</si>
  <si>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</si>
  <si>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</si>
  <si>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</si>
  <si>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</si>
  <si>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</si>
  <si>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</si>
  <si>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</si>
  <si>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</si>
  <si>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</si>
  <si>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</si>
  <si>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</si>
  <si>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</si>
  <si>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</si>
  <si>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</si>
  <si>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</si>
  <si>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</si>
  <si>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</si>
  <si>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</si>
  <si>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</si>
  <si>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</si>
  <si>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</si>
  <si>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</si>
  <si>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</si>
  <si>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</si>
  <si>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</si>
  <si>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</si>
  <si>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</si>
  <si>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</si>
  <si>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</si>
  <si>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</si>
  <si>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</si>
  <si>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</si>
  <si>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</si>
  <si>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</si>
  <si>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</si>
  <si>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</si>
  <si>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</si>
  <si>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</si>
  <si>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</si>
  <si>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</si>
  <si>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</si>
  <si>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</si>
  <si>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</si>
  <si>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</si>
  <si>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</si>
  <si>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</si>
  <si>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</si>
  <si>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</si>
  <si>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</si>
  <si>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</si>
  <si>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</si>
  <si>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</si>
  <si>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</si>
  <si>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</si>
  <si>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</si>
  <si>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</si>
  <si>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</si>
  <si>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</si>
  <si>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</si>
  <si>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</si>
  <si>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</si>
  <si>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</si>
  <si>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</si>
  <si>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</si>
  <si>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</si>
  <si>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</si>
  <si>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</si>
  <si>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</si>
  <si>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</si>
  <si>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</si>
  <si>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</si>
  <si>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</si>
  <si>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</si>
  <si>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</si>
  <si>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</si>
  <si>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</si>
  <si>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</si>
  <si>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</si>
  <si>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</si>
  <si>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</si>
  <si>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</si>
  <si>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</si>
  <si>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</si>
  <si>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</si>
  <si>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</si>
  <si>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</si>
  <si>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</si>
  <si>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</si>
  <si>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</si>
  <si>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</si>
  <si>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</si>
  <si>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</si>
  <si>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</si>
  <si>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</si>
  <si>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</si>
  <si>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</si>
  <si>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</si>
  <si>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</si>
  <si>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</si>
  <si>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</si>
  <si>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</si>
  <si>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</si>
  <si>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</si>
  <si>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</si>
  <si>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</si>
  <si>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</si>
  <si>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</si>
  <si>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</si>
  <si>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</si>
  <si>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</si>
  <si>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</si>
  <si>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</si>
  <si>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</si>
  <si>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</si>
  <si>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</si>
  <si>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</si>
  <si>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</si>
  <si>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</si>
  <si>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</si>
  <si>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</si>
  <si>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</si>
  <si>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</si>
  <si>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</si>
  <si>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</si>
  <si>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</si>
  <si>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</si>
  <si>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</si>
  <si>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</si>
  <si>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</si>
  <si>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</si>
  <si>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</si>
  <si>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</si>
  <si>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</si>
  <si>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</si>
  <si>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</si>
  <si>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</si>
  <si>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</si>
  <si>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</si>
  <si>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</si>
  <si>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</si>
  <si>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</si>
  <si>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</si>
  <si>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</si>
  <si>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</si>
  <si>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</si>
  <si>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</si>
  <si>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</si>
  <si>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</si>
  <si>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</si>
  <si>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</si>
  <si>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</si>
  <si>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</si>
  <si>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</si>
  <si>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</si>
  <si>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</si>
  <si>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</si>
  <si>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</si>
  <si>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</si>
  <si>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</si>
  <si>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</si>
  <si>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</si>
  <si>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</si>
  <si>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</si>
  <si>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</si>
  <si>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</si>
  <si>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</si>
  <si>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</si>
  <si>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</si>
  <si>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</si>
  <si>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</si>
  <si>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</si>
  <si>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</si>
  <si>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</si>
  <si>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</si>
  <si>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</si>
  <si>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</si>
  <si>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</si>
  <si>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</si>
  <si>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</si>
  <si>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</si>
  <si>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</si>
  <si>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</si>
  <si>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</si>
  <si>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</si>
  <si>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</si>
  <si>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</si>
  <si>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</si>
  <si>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</si>
  <si>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</si>
  <si>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</si>
  <si>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</si>
  <si>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</si>
  <si>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</si>
  <si>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</si>
  <si>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</si>
  <si>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</si>
  <si>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</si>
  <si>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</si>
  <si>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</si>
  <si>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</si>
  <si>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</si>
  <si>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</si>
  <si>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</si>
  <si>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</si>
  <si>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</si>
  <si>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</si>
  <si>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</si>
  <si>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</si>
  <si>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</si>
  <si>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</si>
  <si>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</si>
  <si>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</si>
  <si>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</si>
  <si>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</si>
  <si>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</si>
  <si>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</si>
  <si>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</si>
  <si>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</si>
  <si>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</si>
  <si>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</si>
  <si>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</si>
  <si>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</si>
  <si>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</si>
  <si>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</si>
  <si>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</si>
  <si>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</si>
  <si>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</si>
  <si>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</si>
  <si>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</si>
  <si>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</si>
  <si>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</si>
  <si>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</si>
  <si>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</si>
  <si>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</si>
  <si>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</si>
  <si>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</si>
  <si>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</si>
  <si>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</si>
  <si>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</si>
  <si>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</si>
  <si>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</si>
  <si>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</si>
  <si>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</si>
  <si>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</si>
  <si>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</si>
  <si>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</si>
  <si>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</si>
  <si>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</si>
  <si>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</si>
  <si>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</si>
  <si>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</si>
  <si>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</si>
  <si>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</si>
  <si>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</si>
  <si>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</si>
  <si>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</si>
  <si>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</si>
  <si>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</si>
  <si>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</si>
  <si>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</si>
  <si>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</si>
  <si>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</si>
  <si>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</si>
  <si>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</si>
  <si>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</si>
  <si>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</si>
  <si>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</si>
  <si>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</si>
  <si>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</si>
  <si>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</si>
  <si>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</si>
  <si>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</si>
  <si>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</si>
  <si>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</si>
  <si>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</si>
  <si>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</si>
  <si>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</si>
  <si>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</si>
  <si>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</si>
  <si>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</si>
  <si>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</si>
  <si>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</si>
  <si>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</si>
  <si>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</si>
  <si>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</si>
  <si>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</si>
  <si>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</si>
  <si>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</si>
  <si>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</si>
  <si>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</si>
  <si>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</si>
  <si>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</si>
  <si>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</si>
  <si>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</si>
  <si>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</si>
  <si>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</si>
  <si>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</si>
  <si>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</si>
  <si>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</si>
  <si>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</si>
  <si>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</si>
  <si>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</si>
  <si>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</si>
  <si>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</si>
  <si>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</si>
  <si>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</si>
  <si>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</si>
  <si>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</si>
  <si>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</si>
  <si>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</si>
  <si>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</si>
  <si>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</si>
  <si>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</si>
  <si>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</si>
  <si>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</si>
  <si>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</si>
  <si>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</si>
  <si>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</si>
  <si>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</si>
  <si>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</si>
  <si>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</si>
  <si>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</si>
  <si>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</si>
  <si>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</si>
  <si>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</si>
  <si>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</si>
  <si>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</si>
  <si>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</si>
  <si>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</si>
  <si>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</si>
  <si>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</si>
  <si>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</si>
  <si>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</si>
  <si>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</si>
  <si>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</si>
  <si>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</si>
  <si>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</si>
  <si>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</si>
  <si>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</si>
  <si>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</si>
  <si>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</si>
  <si>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</si>
  <si>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</si>
  <si>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</si>
  <si>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</si>
  <si>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</si>
  <si>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</si>
  <si>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</si>
  <si>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</si>
  <si>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</si>
  <si>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</si>
  <si>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</si>
  <si>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</si>
  <si>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</si>
  <si>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</si>
  <si>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</si>
  <si>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</si>
  <si>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</si>
  <si>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</si>
  <si>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</si>
  <si>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</si>
  <si>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</si>
  <si>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</si>
  <si>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</si>
  <si>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</si>
  <si>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</si>
  <si>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</si>
  <si>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</si>
  <si>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</si>
  <si>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</si>
  <si>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</si>
  <si>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</si>
  <si>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</si>
  <si>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</si>
  <si>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</si>
  <si>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</si>
  <si>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</si>
  <si>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</si>
  <si>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</si>
  <si>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</si>
  <si>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</si>
  <si>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</si>
  <si>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</si>
  <si>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</si>
  <si>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</si>
  <si>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</si>
  <si>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</si>
  <si>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</si>
  <si>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</si>
  <si>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</si>
  <si>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</si>
  <si>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</si>
  <si>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</si>
  <si>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</si>
  <si>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</si>
  <si>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</si>
  <si>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</si>
  <si>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</si>
  <si>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</si>
  <si>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</si>
  <si>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</si>
  <si>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</si>
  <si>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</si>
  <si>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</si>
  <si>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</si>
  <si>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</si>
  <si>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</si>
  <si>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</si>
  <si>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</si>
  <si>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</si>
  <si>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</si>
  <si>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</si>
  <si>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</si>
  <si>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</si>
  <si>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</si>
  <si>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</si>
  <si>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</si>
  <si>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</si>
  <si>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</si>
  <si>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</si>
  <si>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</si>
  <si>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</si>
  <si>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</si>
  <si>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</si>
  <si>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</si>
  <si>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</si>
  <si>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</si>
  <si>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</si>
  <si>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</si>
  <si>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</si>
  <si>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</si>
  <si>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</si>
  <si>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</si>
  <si>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</si>
  <si>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</si>
  <si>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</si>
  <si>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</si>
  <si>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</si>
  <si>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</si>
  <si>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</si>
  <si>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</si>
  <si>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</si>
  <si>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</si>
  <si>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</si>
  <si>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</si>
  <si>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</si>
  <si>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</si>
  <si>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</si>
  <si>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</si>
  <si>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</si>
  <si>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</si>
  <si>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</si>
  <si>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</si>
  <si>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</si>
  <si>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</si>
  <si>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</si>
  <si>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</si>
  <si>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</si>
  <si>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</si>
  <si>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</si>
  <si>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</si>
  <si>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</si>
  <si>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</si>
  <si>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</si>
  <si>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</si>
  <si>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</si>
  <si>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</si>
  <si>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</si>
  <si>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</si>
  <si>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</si>
  <si>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</si>
  <si>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</si>
  <si>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</si>
  <si>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</si>
  <si>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</si>
  <si>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</si>
  <si>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</si>
  <si>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</si>
  <si>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</si>
  <si>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</si>
  <si>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</si>
  <si>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</si>
  <si>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</si>
  <si>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</si>
  <si>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</si>
  <si>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</si>
  <si>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</si>
  <si>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</si>
  <si>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</si>
  <si>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</si>
  <si>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</si>
  <si>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</si>
  <si>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</si>
  <si>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</si>
  <si>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</si>
  <si>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</si>
  <si>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</si>
  <si>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</si>
  <si>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</si>
  <si>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</si>
  <si>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</si>
  <si>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</si>
  <si>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</si>
  <si>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</si>
  <si>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</si>
  <si>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</si>
  <si>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</si>
  <si>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</si>
  <si>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</si>
  <si>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</si>
  <si>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</si>
  <si>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</si>
  <si>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</si>
  <si>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</si>
  <si>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</si>
  <si>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</si>
  <si>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</si>
  <si>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</si>
  <si>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</si>
  <si>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</si>
  <si>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</si>
  <si>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</si>
  <si>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</si>
  <si>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</si>
  <si>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</si>
  <si>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</si>
  <si>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</si>
  <si>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</si>
  <si>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</si>
  <si>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</si>
  <si>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</si>
  <si>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</si>
  <si>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</si>
  <si>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</si>
  <si>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</si>
  <si>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</si>
  <si>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</si>
  <si>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</si>
  <si>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</si>
  <si>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</si>
  <si>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</si>
  <si>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</si>
  <si>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</si>
  <si>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</si>
  <si>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</si>
  <si>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</si>
  <si>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</si>
  <si>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</si>
  <si>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</si>
  <si>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</si>
  <si>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</si>
  <si>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</si>
  <si>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</si>
  <si>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</si>
  <si>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</si>
  <si>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</si>
  <si>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</si>
  <si>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</si>
  <si>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</si>
  <si>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</si>
  <si>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</si>
  <si>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</si>
  <si>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</si>
  <si>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</si>
  <si>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</si>
  <si>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</si>
  <si>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</si>
  <si>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</si>
  <si>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</si>
  <si>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</si>
  <si>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</si>
  <si>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</si>
  <si>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</si>
  <si>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</si>
  <si>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</si>
  <si>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</si>
  <si>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</si>
  <si>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</si>
  <si>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</si>
  <si>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</si>
  <si>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</si>
  <si>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</si>
  <si>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</si>
  <si>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</si>
  <si>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</si>
  <si>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</si>
  <si>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</si>
  <si>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</si>
  <si>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</si>
  <si>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</si>
  <si>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</si>
  <si>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</si>
  <si>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</si>
  <si>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</si>
  <si>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</si>
  <si>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</si>
  <si>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</si>
  <si>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</si>
  <si>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</si>
  <si>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</si>
  <si>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</si>
  <si>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</si>
  <si>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</si>
  <si>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</si>
  <si>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</si>
  <si>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</si>
  <si>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</si>
  <si>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</si>
  <si>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</si>
  <si>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</si>
  <si>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</si>
  <si>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</si>
  <si>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</si>
  <si>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</si>
  <si>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</si>
  <si>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</si>
  <si>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</si>
  <si>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</si>
  <si>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</si>
  <si>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</si>
  <si>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</si>
  <si>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</si>
  <si>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</si>
  <si>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</si>
  <si>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</si>
  <si>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</si>
  <si>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</si>
  <si>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</si>
  <si>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</si>
  <si>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</si>
  <si>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</si>
  <si>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</si>
  <si>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</si>
  <si>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</si>
  <si>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</si>
  <si>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</si>
  <si>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</si>
  <si>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</si>
  <si>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</si>
  <si>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</si>
  <si>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</si>
  <si>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</si>
  <si>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</si>
  <si>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</si>
  <si>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</si>
  <si>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</si>
  <si>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</si>
  <si>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</si>
  <si>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</si>
  <si>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</si>
  <si>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</si>
  <si>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</si>
  <si>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</si>
  <si>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</si>
  <si>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</si>
  <si>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</si>
  <si>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</si>
  <si>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</si>
  <si>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</si>
  <si>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</si>
  <si>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</si>
  <si>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</si>
  <si>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</si>
  <si>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</si>
  <si>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</si>
  <si>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</si>
  <si>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</si>
  <si>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</si>
  <si>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</si>
  <si>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</si>
  <si>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</si>
  <si>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</si>
  <si>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</si>
  <si>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</si>
  <si>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</si>
  <si>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</si>
  <si>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</si>
  <si>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</si>
  <si>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</si>
  <si>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</si>
  <si>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</si>
  <si>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</si>
  <si>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</si>
  <si>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</si>
  <si>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</si>
  <si>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</si>
  <si>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</si>
  <si>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</si>
  <si>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</si>
  <si>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</si>
  <si>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</si>
  <si>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</si>
  <si>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</si>
  <si>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</si>
  <si>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</si>
  <si>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</si>
  <si>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</si>
  <si>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</si>
  <si>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</si>
  <si>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</si>
  <si>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</si>
  <si>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</si>
  <si>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</si>
  <si>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</si>
  <si>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</si>
  <si>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</si>
  <si>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</si>
  <si>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</si>
  <si>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</si>
  <si>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</si>
  <si>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</si>
  <si>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</si>
  <si>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</si>
  <si>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</si>
  <si>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</si>
  <si>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</si>
  <si>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</si>
  <si>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</si>
  <si>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</si>
  <si>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</si>
  <si>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</si>
  <si>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</si>
  <si>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</si>
  <si>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</si>
  <si>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</si>
  <si>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</si>
  <si>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</si>
  <si>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</si>
  <si>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</si>
  <si>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</si>
  <si>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</si>
  <si>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</si>
  <si>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</si>
  <si>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</si>
  <si>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</si>
  <si>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</si>
  <si>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</si>
  <si>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</si>
  <si>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</si>
  <si>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</si>
  <si>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</si>
  <si>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</si>
  <si>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</si>
  <si>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</si>
  <si>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</si>
  <si>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</si>
  <si>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</si>
  <si>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</si>
  <si>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</si>
  <si>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</si>
  <si>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</si>
  <si>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</si>
  <si>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</si>
  <si>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</si>
  <si>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</si>
  <si>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</si>
  <si>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</si>
  <si>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</si>
  <si>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</si>
  <si>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</si>
  <si>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</si>
  <si>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</si>
  <si>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</si>
  <si>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</si>
  <si>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</si>
  <si>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</si>
  <si>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</si>
  <si>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</si>
  <si>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</si>
  <si>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</si>
  <si>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</si>
  <si>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</si>
  <si>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</si>
  <si>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</si>
  <si>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</si>
  <si>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</si>
  <si>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</si>
  <si>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</si>
  <si>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</si>
  <si>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</si>
  <si>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</si>
  <si>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</si>
  <si>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</si>
  <si>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</si>
  <si>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</si>
  <si>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</si>
  <si>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</si>
  <si>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</si>
  <si>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</si>
  <si>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</si>
  <si>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</si>
  <si>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</si>
  <si>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</si>
  <si>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</si>
  <si>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</si>
  <si>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</si>
  <si>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</si>
  <si>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</si>
  <si>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</si>
  <si>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</si>
  <si>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</si>
  <si>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</si>
  <si>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</si>
  <si>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</si>
  <si>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</si>
  <si>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</si>
  <si>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</si>
  <si>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</si>
  <si>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</si>
  <si>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</si>
  <si>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</si>
  <si>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</si>
  <si>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</si>
  <si>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</si>
  <si>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</si>
  <si>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</si>
  <si>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</si>
  <si>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</si>
  <si>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</si>
  <si>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</si>
  <si>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</si>
  <si>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</si>
  <si>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</si>
  <si>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</si>
  <si>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</si>
  <si>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</si>
  <si>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</si>
  <si>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</si>
  <si>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</si>
  <si>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</si>
  <si>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</si>
  <si>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</si>
  <si>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</si>
  <si>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</si>
  <si>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</si>
  <si>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</si>
  <si>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</si>
  <si>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</si>
  <si>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</si>
  <si>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</si>
  <si>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</si>
  <si>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</si>
  <si>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</si>
  <si>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</si>
  <si>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</si>
  <si>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</si>
  <si>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</si>
  <si>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</si>
  <si>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</si>
  <si>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</si>
  <si>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</si>
  <si>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</si>
  <si>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</si>
  <si>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</si>
  <si>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</si>
  <si>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</si>
  <si>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</si>
  <si>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</si>
  <si>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</si>
  <si>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</si>
  <si>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</si>
  <si>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</si>
  <si>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</si>
  <si>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</si>
  <si>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</si>
  <si>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</si>
  <si>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</si>
  <si>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</si>
  <si>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</si>
  <si>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</si>
  <si>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</si>
  <si>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</si>
  <si>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</si>
  <si>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</si>
  <si>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</si>
  <si>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</si>
  <si>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</si>
  <si>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</si>
  <si>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</si>
  <si>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</si>
  <si>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</si>
  <si>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</si>
  <si>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</si>
  <si>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</si>
  <si>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</si>
  <si>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</si>
  <si>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</si>
  <si>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</si>
  <si>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</si>
  <si>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</si>
  <si>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</si>
  <si>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</si>
  <si>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</si>
  <si>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</si>
  <si>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</si>
  <si>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</si>
  <si>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</si>
  <si>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</si>
  <si>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</si>
  <si>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</si>
  <si>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</si>
  <si>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</si>
  <si>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</si>
  <si>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</si>
  <si>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</si>
  <si>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</si>
  <si>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</si>
  <si>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</si>
  <si>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</si>
  <si>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</si>
  <si>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</si>
  <si>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</si>
  <si>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</si>
  <si>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</si>
  <si>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</si>
  <si>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</si>
  <si>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</si>
  <si>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</si>
  <si>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</si>
  <si>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</si>
  <si>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</si>
  <si>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</si>
  <si>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</si>
  <si>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</si>
  <si>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</si>
  <si>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</si>
  <si>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</si>
  <si>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</si>
  <si>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</si>
  <si>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</si>
  <si>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</si>
  <si>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</si>
  <si>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</si>
  <si>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</si>
  <si>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</si>
  <si>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</si>
  <si>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</si>
  <si>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</si>
  <si>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</si>
  <si>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</si>
  <si>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</si>
  <si>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</si>
  <si>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</si>
  <si>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</si>
  <si>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</si>
  <si>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</si>
  <si>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</si>
  <si>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</si>
  <si>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</si>
  <si>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</si>
  <si>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</si>
  <si>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</si>
  <si>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</si>
  <si>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</si>
  <si>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</si>
  <si>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</si>
  <si>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</si>
  <si>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</si>
  <si>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</si>
  <si>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</si>
  <si>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</si>
  <si>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</si>
  <si>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</si>
  <si>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</si>
  <si>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</si>
  <si>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</si>
  <si>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</si>
  <si>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</si>
  <si>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</si>
  <si>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</si>
  <si>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</si>
  <si>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</si>
  <si>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</si>
  <si>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</si>
  <si>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</si>
  <si>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</si>
  <si>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</si>
  <si>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</si>
  <si>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</si>
  <si>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</si>
  <si>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</si>
  <si>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</si>
  <si>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</si>
  <si>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</si>
  <si>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</si>
  <si>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</si>
  <si>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</si>
  <si>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</si>
  <si>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</si>
  <si>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</si>
  <si>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</si>
  <si>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</si>
  <si>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</si>
  <si>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</si>
  <si>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</si>
  <si>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</si>
  <si>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</si>
  <si>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</si>
  <si>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</si>
  <si>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</si>
  <si>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</si>
  <si>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</si>
  <si>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</si>
  <si>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</si>
  <si>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</si>
  <si>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</si>
  <si>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</si>
  <si>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</si>
  <si>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</si>
  <si>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</si>
  <si>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</si>
  <si>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</si>
  <si>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</si>
  <si>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</si>
  <si>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</si>
  <si>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</si>
  <si>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</si>
  <si>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</si>
  <si>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</si>
  <si>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</si>
  <si>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</si>
  <si>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</si>
  <si>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</si>
  <si>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</si>
  <si>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</si>
  <si>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</si>
  <si>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</si>
  <si>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</si>
  <si>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</si>
  <si>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</si>
  <si>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</si>
  <si>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</si>
  <si>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</si>
  <si>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</si>
  <si>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</si>
  <si>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</si>
  <si>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</si>
  <si>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</si>
  <si>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</si>
  <si>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</si>
  <si>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</si>
  <si>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</si>
  <si>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</si>
  <si>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</si>
  <si>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</si>
  <si>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</si>
  <si>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</si>
  <si>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</si>
  <si>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</si>
  <si>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</si>
  <si>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</si>
  <si>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</si>
  <si>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</si>
  <si>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</si>
  <si>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</si>
  <si>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</si>
  <si>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</si>
  <si>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</si>
  <si>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</si>
  <si>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</si>
  <si>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</si>
  <si>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</si>
  <si>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</si>
  <si>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</si>
  <si>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</si>
  <si>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</si>
  <si>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</si>
  <si>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</si>
  <si>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</si>
  <si>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</si>
  <si>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</si>
  <si>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</si>
  <si>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</si>
  <si>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</si>
  <si>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</si>
  <si>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</si>
  <si>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</si>
  <si>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</si>
  <si>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</si>
  <si>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</si>
  <si>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</si>
  <si>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</si>
  <si>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</si>
  <si>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</si>
  <si>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</si>
  <si>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</si>
  <si>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</si>
  <si>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</si>
  <si>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</si>
  <si>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</si>
  <si>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</si>
  <si>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</si>
  <si>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</si>
  <si>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</si>
  <si>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</si>
  <si>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</si>
  <si>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</si>
  <si>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</si>
  <si>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</si>
  <si>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</si>
  <si>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</si>
  <si>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</si>
  <si>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</si>
  <si>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</si>
  <si>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</si>
  <si>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</si>
  <si>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</si>
  <si>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</si>
  <si>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</si>
  <si>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</si>
  <si>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</si>
  <si>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</si>
  <si>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</si>
  <si>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</si>
  <si>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</si>
  <si>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</si>
  <si>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</si>
  <si>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</si>
  <si>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</si>
  <si>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</si>
  <si>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</si>
  <si>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</si>
  <si>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</si>
  <si>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</si>
  <si>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</si>
  <si>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</si>
  <si>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</si>
  <si>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</si>
  <si>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</si>
  <si>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</si>
  <si>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</si>
  <si>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</si>
  <si>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</si>
  <si>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</si>
  <si>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</si>
  <si>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</si>
  <si>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</si>
  <si>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</si>
  <si>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</si>
  <si>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</si>
  <si>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</si>
  <si>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</si>
  <si>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</si>
  <si>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</si>
  <si>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</si>
  <si>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</si>
  <si>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</si>
  <si>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</si>
  <si>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</si>
  <si>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</si>
  <si>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</si>
  <si>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</si>
  <si>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</si>
  <si>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</si>
  <si>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</si>
  <si>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</si>
  <si>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</si>
  <si>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</si>
  <si>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</si>
  <si>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</si>
  <si>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</si>
  <si>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</si>
  <si>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</si>
  <si>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</si>
  <si>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</si>
  <si>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</si>
  <si>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</si>
  <si>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</si>
  <si>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</si>
  <si>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</si>
  <si>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</si>
  <si>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</si>
  <si>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</si>
  <si>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</si>
  <si>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</si>
  <si>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</si>
  <si>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</si>
  <si>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</si>
  <si>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</si>
  <si>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</si>
  <si>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</si>
  <si>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</si>
  <si>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</si>
  <si>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</si>
  <si>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</si>
  <si>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</si>
  <si>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</si>
  <si>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</si>
  <si>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</si>
  <si>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</si>
  <si>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</si>
  <si>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</si>
  <si>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</si>
  <si>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</si>
  <si>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</si>
  <si>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</si>
  <si>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</si>
  <si>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</si>
  <si>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</si>
  <si>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</si>
  <si>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</si>
  <si>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</si>
  <si>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</si>
  <si>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</si>
  <si>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</si>
  <si>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</si>
  <si>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</si>
  <si>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</si>
  <si>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</si>
  <si>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</si>
  <si>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</si>
  <si>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</si>
  <si>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</si>
  <si>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</si>
  <si>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</si>
  <si>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</si>
  <si>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</si>
  <si>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</si>
  <si>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</si>
  <si>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</si>
  <si>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</si>
  <si>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</si>
  <si>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</si>
  <si>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</si>
  <si>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</si>
  <si>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</si>
  <si>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</si>
  <si>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</si>
  <si>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</si>
  <si>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</si>
  <si>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</si>
  <si>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</si>
  <si>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</si>
  <si>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</si>
  <si>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</si>
  <si>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</si>
  <si>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</si>
  <si>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</si>
  <si>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</si>
  <si>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</si>
  <si>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</si>
  <si>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</si>
  <si>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</si>
  <si>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</si>
  <si>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</si>
  <si>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</si>
  <si>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</si>
  <si>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</si>
  <si>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</si>
  <si>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</si>
  <si>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</si>
  <si>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</si>
  <si>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</si>
  <si>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</si>
  <si>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</si>
  <si>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</si>
  <si>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</si>
  <si>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</si>
  <si>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</si>
  <si>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</si>
  <si>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</si>
  <si>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</si>
  <si>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</si>
  <si>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</si>
  <si>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</si>
  <si>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</si>
  <si>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</si>
  <si>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</si>
  <si>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</si>
  <si>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</si>
  <si>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</si>
  <si>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</si>
  <si>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</si>
  <si>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</si>
  <si>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</si>
  <si>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</si>
  <si>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</si>
  <si>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</si>
  <si>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</si>
  <si>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</si>
  <si>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</si>
  <si>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</si>
  <si>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</si>
  <si>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</si>
  <si>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</si>
  <si>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</si>
  <si>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</si>
  <si>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</si>
  <si>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</si>
  <si>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</si>
  <si>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</si>
  <si>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</si>
  <si>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</si>
  <si>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</si>
  <si>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</si>
  <si>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</si>
  <si>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</si>
  <si>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</si>
  <si>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</si>
  <si>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</si>
  <si>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</si>
  <si>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</si>
  <si>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</si>
  <si>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</si>
  <si>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</si>
  <si>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</si>
  <si>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</si>
  <si>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</si>
  <si>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</si>
  <si>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</si>
  <si>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</si>
  <si>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</si>
  <si>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</si>
  <si>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</si>
  <si>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</si>
  <si>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</si>
  <si>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</si>
  <si>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</si>
  <si>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</si>
  <si>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</si>
  <si>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</si>
  <si>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</si>
  <si>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</si>
  <si>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</si>
  <si>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</si>
  <si>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</si>
  <si>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</si>
  <si>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</si>
  <si>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</si>
  <si>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</si>
  <si>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</si>
  <si>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</si>
  <si>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</si>
  <si>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</si>
  <si>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</si>
  <si>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</si>
  <si>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</si>
  <si>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</si>
  <si>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</si>
  <si>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</si>
  <si>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</si>
  <si>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</si>
  <si>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</si>
  <si>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</si>
  <si>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</si>
  <si>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</si>
  <si>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</si>
  <si>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</si>
  <si>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</si>
  <si>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</si>
  <si>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</si>
  <si>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</si>
  <si>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</si>
  <si>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</si>
  <si>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</si>
  <si>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</si>
  <si>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</si>
  <si>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</si>
  <si>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</si>
  <si>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</si>
  <si>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</si>
  <si>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</si>
  <si>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</si>
  <si>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</si>
  <si>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</si>
  <si>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</si>
  <si>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</si>
  <si>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</si>
  <si>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</si>
  <si>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</si>
  <si>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</si>
  <si>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</si>
  <si>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</si>
  <si>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</si>
  <si>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</si>
  <si>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</si>
  <si>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</si>
  <si>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</si>
  <si>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</si>
  <si>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</si>
  <si>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</si>
  <si>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</si>
  <si>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</si>
  <si>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</si>
  <si>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</si>
  <si>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</si>
  <si>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</si>
  <si>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</si>
  <si>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</si>
  <si>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</si>
  <si>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</si>
  <si>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</si>
  <si>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</si>
  <si>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</si>
  <si>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</si>
  <si>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</si>
  <si>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</si>
  <si>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</si>
  <si>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</si>
  <si>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</si>
  <si>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</si>
  <si>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</si>
  <si>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</si>
  <si>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</si>
  <si>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</si>
  <si>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</si>
  <si>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</si>
  <si>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</si>
  <si>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</si>
  <si>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</si>
  <si>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</si>
  <si>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</si>
  <si>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</si>
  <si>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</si>
  <si>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</si>
  <si>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</si>
  <si>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</si>
  <si>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</si>
  <si>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</si>
  <si>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</si>
  <si>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</si>
  <si>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</si>
  <si>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</si>
  <si>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</si>
  <si>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</si>
  <si>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</si>
  <si>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</si>
  <si>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</si>
  <si>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</si>
  <si>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</si>
  <si>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</si>
  <si>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</si>
  <si>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</si>
  <si>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</si>
  <si>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</si>
  <si>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</si>
  <si>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</si>
  <si>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</si>
  <si>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</si>
  <si>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</si>
  <si>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</si>
  <si>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</si>
  <si>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</si>
  <si>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</si>
  <si>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</si>
  <si>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</si>
  <si>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</si>
  <si>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</si>
  <si>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</si>
  <si>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</si>
  <si>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</si>
  <si>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</si>
  <si>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</si>
  <si>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</si>
  <si>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</si>
  <si>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</si>
  <si>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</si>
  <si>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</si>
  <si>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</si>
  <si>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</si>
  <si>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</si>
  <si>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</si>
  <si>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</si>
  <si>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</si>
  <si>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</si>
  <si>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</si>
  <si>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</si>
  <si>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</si>
  <si>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</si>
  <si>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</si>
  <si>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</si>
  <si>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</si>
  <si>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</si>
  <si>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</si>
  <si>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</si>
  <si>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</si>
  <si>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</si>
  <si>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</si>
  <si>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</si>
  <si>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</si>
  <si>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</si>
  <si>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</si>
  <si>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</si>
  <si>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</si>
  <si>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</si>
  <si>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</si>
  <si>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</si>
  <si>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</si>
  <si>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</si>
  <si>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</si>
  <si>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</si>
  <si>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</si>
  <si>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</si>
  <si>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</si>
  <si>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</si>
  <si>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</si>
  <si>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</si>
  <si>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</si>
  <si>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</si>
  <si>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</si>
  <si>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</si>
  <si>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</si>
  <si>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</si>
  <si>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</si>
  <si>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</si>
  <si>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</si>
  <si>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</si>
  <si>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</si>
  <si>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</si>
  <si>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</si>
  <si>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</si>
  <si>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</si>
  <si>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</si>
  <si>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</si>
  <si>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</si>
  <si>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</si>
  <si>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</si>
  <si>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</si>
  <si>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</si>
  <si>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</si>
  <si>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</si>
  <si>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</si>
  <si>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</si>
  <si>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</si>
  <si>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</si>
  <si>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</si>
  <si>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</si>
  <si>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</si>
  <si>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</si>
  <si>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</si>
  <si>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</si>
  <si>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</si>
  <si>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</si>
  <si>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</si>
  <si>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</si>
  <si>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</si>
  <si>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</si>
  <si>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</si>
  <si>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</si>
  <si>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</si>
  <si>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</si>
  <si>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</si>
  <si>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</si>
  <si>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</si>
  <si>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</si>
  <si>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</si>
  <si>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</si>
  <si>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</si>
  <si>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</si>
  <si>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</si>
  <si>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</si>
  <si>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</si>
  <si>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</si>
  <si>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</si>
  <si>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</si>
  <si>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</si>
  <si>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</si>
  <si>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</si>
  <si>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</si>
  <si>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</si>
  <si>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</si>
  <si>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</si>
  <si>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</si>
  <si>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</si>
  <si>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</si>
  <si>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</si>
  <si>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</si>
  <si>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</si>
  <si>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</si>
  <si>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</si>
  <si>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</si>
  <si>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</si>
  <si>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</si>
  <si>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</si>
  <si>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</si>
  <si>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</si>
  <si>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</si>
  <si>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</si>
  <si>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</si>
  <si>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</si>
  <si>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</si>
  <si>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</si>
  <si>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</si>
  <si>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</si>
  <si>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</si>
  <si>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</si>
  <si>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</si>
  <si>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</si>
  <si>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</si>
  <si>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</si>
  <si>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</si>
  <si>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</si>
  <si>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</si>
  <si>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</si>
  <si>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</si>
  <si>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</si>
  <si>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</si>
  <si>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</si>
  <si>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</si>
  <si>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</si>
  <si>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</si>
  <si>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</si>
  <si>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</si>
  <si>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</si>
  <si>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</si>
  <si>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</si>
  <si>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</si>
  <si>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</si>
  <si>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</si>
  <si>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</si>
  <si>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</si>
  <si>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</si>
  <si>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</si>
  <si>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</si>
  <si>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</si>
  <si>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</si>
  <si>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</si>
  <si>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</si>
  <si>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</si>
  <si>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</si>
  <si>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</si>
  <si>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</si>
  <si>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</si>
  <si>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</si>
  <si>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</si>
  <si>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</si>
  <si>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</si>
  <si>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</si>
  <si>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</si>
  <si>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</si>
  <si>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</si>
  <si>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</si>
  <si>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</si>
  <si>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</si>
  <si>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</si>
  <si>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</si>
  <si>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</si>
  <si>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</si>
  <si>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</si>
  <si>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</si>
  <si>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</si>
  <si>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</si>
  <si>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</si>
  <si>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</si>
  <si>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</si>
  <si>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</si>
  <si>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</si>
  <si>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</si>
  <si>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</si>
  <si>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</si>
  <si>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</si>
  <si>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</si>
  <si>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</si>
  <si>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</si>
  <si>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</si>
  <si>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</si>
  <si>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</si>
  <si>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</si>
  <si>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</si>
  <si>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</si>
  <si>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</si>
  <si>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</si>
  <si>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</si>
  <si>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</si>
  <si>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</si>
  <si>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</si>
  <si>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</si>
  <si>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</si>
  <si>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</si>
  <si>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</si>
  <si>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</si>
  <si>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</si>
  <si>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</si>
  <si>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</si>
  <si>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</si>
  <si>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</si>
  <si>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</si>
  <si>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</si>
  <si>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</si>
  <si>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</si>
  <si>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</si>
  <si>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</si>
  <si>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</si>
  <si>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</si>
  <si>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</si>
  <si>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</si>
  <si>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</si>
  <si>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</si>
  <si>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</si>
  <si>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</si>
  <si>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</si>
  <si>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</si>
  <si>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</si>
  <si>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</si>
  <si>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</si>
  <si>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</si>
  <si>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</si>
  <si>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</si>
  <si>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</si>
  <si>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</si>
  <si>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</si>
  <si>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</si>
  <si>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</si>
  <si>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</si>
  <si>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</si>
  <si>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</si>
  <si>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</si>
  <si>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</si>
  <si>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</si>
  <si>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</si>
  <si>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</si>
  <si>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</si>
  <si>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</si>
  <si>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</si>
  <si>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</si>
  <si>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</si>
  <si>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</si>
  <si>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</si>
  <si>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</si>
  <si>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</si>
  <si>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</si>
  <si>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</si>
  <si>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</si>
  <si>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</si>
  <si>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</si>
  <si>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</si>
  <si>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</si>
  <si>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</si>
  <si>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</si>
  <si>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</si>
  <si>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</si>
  <si>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</si>
  <si>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</si>
  <si>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</si>
  <si>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</si>
  <si>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</si>
  <si>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</si>
  <si>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</si>
  <si>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</si>
  <si>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</si>
  <si>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</si>
  <si>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</si>
  <si>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</si>
  <si>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</si>
  <si>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</si>
  <si>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</si>
  <si>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</si>
  <si>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</si>
  <si>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</si>
  <si>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</si>
  <si>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</si>
  <si>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</si>
  <si>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</si>
  <si>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</si>
  <si>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</si>
  <si>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</si>
  <si>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</si>
  <si>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</si>
  <si>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</si>
  <si>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</si>
  <si>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</si>
  <si>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</si>
  <si>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</si>
  <si>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</si>
  <si>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</si>
  <si>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</si>
  <si>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</si>
  <si>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</si>
  <si>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</si>
  <si>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</si>
  <si>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</si>
  <si>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</si>
  <si>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</si>
  <si>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</si>
  <si>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</si>
  <si>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</si>
  <si>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</si>
  <si>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</si>
  <si>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</si>
  <si>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</si>
  <si>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</si>
  <si>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</si>
  <si>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</si>
  <si>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</si>
  <si>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</si>
  <si>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</si>
  <si>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</si>
  <si>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</si>
  <si>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</si>
  <si>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</si>
  <si>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</si>
  <si>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</si>
  <si>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</si>
  <si>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</si>
  <si>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</si>
  <si>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</si>
  <si>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</si>
  <si>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</si>
  <si>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</si>
  <si>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</si>
  <si>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</si>
  <si>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</si>
  <si>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</si>
  <si>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</si>
  <si>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</si>
  <si>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</si>
  <si>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</si>
  <si>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</si>
  <si>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</si>
  <si>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</si>
  <si>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</si>
  <si>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</si>
  <si>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</si>
  <si>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</si>
  <si>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</si>
  <si>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</si>
  <si>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</si>
  <si>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</si>
  <si>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</si>
  <si>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</si>
  <si>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</si>
  <si>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</si>
  <si>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</si>
  <si>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</si>
  <si>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</si>
  <si>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</si>
  <si>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</si>
  <si>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</si>
  <si>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</si>
  <si>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</si>
  <si>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</si>
  <si>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</si>
  <si>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</si>
  <si>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</si>
  <si>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</si>
  <si>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</si>
  <si>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</si>
  <si>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</si>
  <si>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</si>
  <si>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</si>
  <si>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</si>
  <si>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</si>
  <si>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</si>
  <si>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</si>
  <si>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</si>
  <si>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</si>
  <si>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</si>
  <si>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</si>
  <si>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</si>
  <si>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</si>
  <si>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</si>
  <si>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</si>
  <si>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</si>
  <si>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</si>
  <si>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</si>
  <si>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</si>
  <si>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</si>
  <si>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</si>
  <si>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</si>
  <si>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</si>
  <si>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</si>
  <si>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</si>
  <si>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</si>
  <si>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</si>
  <si>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</si>
  <si>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</si>
  <si>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</si>
  <si>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</si>
  <si>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</si>
  <si>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</si>
  <si>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</si>
  <si>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</si>
  <si>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</si>
  <si>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</si>
  <si>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</si>
  <si>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</si>
  <si>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</si>
  <si>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</si>
  <si>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</si>
  <si>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</si>
  <si>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</si>
  <si>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</si>
  <si>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</si>
  <si>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</si>
  <si>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</si>
  <si>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</si>
  <si>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</si>
  <si>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</si>
  <si>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</si>
  <si>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</si>
  <si>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</si>
  <si>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</si>
  <si>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</si>
  <si>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</si>
  <si>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</si>
  <si>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</si>
  <si>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</si>
  <si>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</si>
  <si>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</si>
  <si>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</si>
  <si>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</si>
  <si>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</si>
  <si>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</si>
  <si>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</si>
  <si>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</si>
  <si>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</si>
  <si>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</si>
  <si>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</si>
  <si>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</si>
  <si>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</si>
  <si>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</si>
  <si>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</si>
  <si>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</si>
  <si>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</si>
  <si>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</si>
  <si>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</si>
  <si>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</si>
  <si>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</si>
  <si>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</si>
  <si>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</si>
  <si>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</si>
  <si>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</si>
  <si>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</si>
  <si>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</si>
  <si>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</si>
  <si>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</si>
  <si>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</si>
  <si>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</si>
  <si>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</si>
  <si>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</si>
  <si>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</si>
  <si>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</si>
  <si>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</si>
  <si>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</si>
  <si>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</si>
  <si>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</si>
  <si>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</si>
  <si>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</si>
  <si>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</si>
  <si>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</si>
  <si>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</si>
  <si>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</si>
  <si>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</si>
  <si>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</si>
  <si>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</si>
  <si>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</si>
  <si>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</si>
  <si>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</si>
  <si>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</si>
  <si>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</si>
  <si>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</si>
  <si>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</si>
  <si>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</si>
  <si>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</si>
  <si>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</si>
  <si>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</si>
  <si>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</si>
  <si>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</si>
  <si>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</si>
  <si>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</si>
  <si>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</si>
  <si>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</si>
  <si>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</si>
  <si>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</si>
  <si>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</si>
  <si>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</si>
  <si>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</si>
  <si>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</si>
  <si>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</si>
  <si>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</si>
  <si>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</si>
  <si>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</si>
  <si>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</si>
  <si>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</si>
  <si>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</si>
  <si>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</si>
  <si>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</si>
  <si>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</si>
  <si>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</si>
  <si>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</si>
  <si>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</si>
  <si>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</si>
  <si>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</si>
  <si>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</si>
  <si>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</si>
  <si>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</si>
  <si>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</si>
  <si>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</si>
  <si>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</si>
  <si>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</si>
  <si>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</si>
  <si>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</si>
  <si>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</si>
  <si>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</si>
  <si>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</si>
  <si>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</si>
  <si>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</si>
  <si>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</si>
  <si>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</si>
  <si>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</si>
  <si>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</si>
  <si>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</si>
  <si>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</si>
  <si>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</si>
  <si>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</si>
  <si>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</si>
  <si>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</si>
  <si>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</si>
  <si>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</si>
  <si>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</si>
  <si>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</si>
  <si>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</si>
  <si>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</si>
  <si>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</si>
  <si>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</si>
  <si>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</si>
  <si>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</si>
  <si>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</si>
  <si>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</si>
  <si>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</si>
  <si>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</si>
  <si>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</si>
  <si>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</si>
  <si>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</si>
  <si>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</si>
  <si>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</si>
  <si>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</si>
  <si>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</si>
  <si>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</si>
  <si>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</si>
  <si>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</si>
  <si>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</si>
  <si>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</si>
  <si>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</si>
  <si>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</si>
  <si>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</si>
  <si>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</si>
  <si>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</si>
  <si>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</si>
  <si>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</si>
  <si>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</si>
  <si>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</si>
  <si>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</si>
  <si>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</si>
  <si>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</si>
  <si>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</si>
  <si>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</si>
  <si>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</si>
  <si>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</si>
  <si>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</si>
  <si>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</si>
  <si>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</si>
  <si>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</si>
  <si>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</si>
  <si>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</si>
  <si>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</si>
  <si>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</si>
  <si>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</si>
  <si>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</si>
  <si>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</si>
  <si>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</si>
  <si>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</si>
  <si>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</si>
  <si>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</si>
  <si>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</si>
  <si>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</si>
  <si>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</si>
  <si>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</si>
  <si>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</si>
  <si>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</si>
  <si>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</si>
  <si>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</si>
  <si>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</si>
  <si>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</si>
  <si>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</si>
  <si>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</si>
  <si>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</si>
  <si>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</si>
  <si>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</si>
  <si>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</si>
  <si>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</si>
  <si>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</si>
  <si>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</si>
  <si>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</si>
  <si>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</si>
  <si>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</si>
  <si>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</si>
  <si>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</si>
  <si>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</si>
  <si>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</si>
  <si>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</si>
  <si>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</si>
  <si>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</si>
  <si>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</si>
  <si>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</si>
  <si>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</si>
  <si>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</si>
  <si>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</si>
  <si>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</si>
  <si>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</si>
  <si>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</si>
  <si>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</si>
  <si>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</si>
  <si>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</si>
  <si>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</si>
  <si>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</si>
  <si>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</si>
  <si>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</si>
  <si>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</si>
  <si>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</si>
  <si>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</si>
  <si>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</si>
  <si>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</si>
  <si>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</si>
  <si>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</si>
  <si>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</si>
  <si>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</si>
  <si>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</si>
  <si>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</si>
  <si>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</si>
  <si>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</si>
  <si>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</si>
  <si>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</si>
  <si>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</si>
  <si>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</si>
  <si>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</si>
  <si>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</si>
  <si>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</si>
  <si>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</si>
  <si>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</si>
  <si>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</si>
  <si>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</si>
  <si>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</si>
  <si>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</si>
  <si>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</si>
  <si>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</si>
  <si>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</si>
  <si>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</si>
  <si>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</si>
  <si>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</si>
  <si>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</si>
  <si>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</si>
  <si>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</si>
  <si>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</si>
  <si>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</si>
  <si>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</si>
  <si>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</si>
  <si>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</si>
  <si>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</si>
  <si>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</si>
  <si>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</si>
  <si>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</si>
  <si>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</si>
  <si>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</si>
  <si>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</si>
  <si>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</si>
  <si>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</si>
  <si>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</si>
  <si>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</si>
  <si>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</si>
  <si>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</si>
  <si>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</si>
  <si>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</si>
  <si>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</si>
  <si>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</si>
  <si>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</si>
  <si>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</si>
  <si>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</si>
  <si>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</si>
  <si>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</si>
  <si>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</si>
  <si>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</si>
  <si>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</si>
  <si>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</si>
  <si>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</si>
  <si>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</si>
  <si>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</si>
  <si>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</si>
  <si>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</si>
  <si>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</si>
  <si>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</si>
  <si>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</si>
  <si>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</si>
  <si>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</si>
  <si>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</si>
  <si>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</si>
  <si>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</si>
  <si>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</si>
  <si>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</si>
  <si>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</si>
  <si>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</si>
  <si>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</si>
  <si>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</si>
  <si>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</si>
  <si>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</si>
  <si>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</si>
  <si>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</si>
  <si>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</si>
  <si>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</si>
  <si>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</si>
  <si>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</si>
  <si>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</si>
  <si>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</si>
  <si>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</si>
  <si>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</si>
  <si>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</si>
  <si>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</si>
  <si>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</si>
  <si>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</si>
  <si>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</si>
  <si>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</si>
  <si>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</si>
  <si>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</si>
  <si>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</si>
  <si>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</si>
  <si>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</si>
  <si>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</si>
  <si>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</si>
  <si>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</si>
  <si>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</si>
  <si>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</si>
  <si>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</si>
  <si>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</si>
  <si>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</si>
  <si>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</si>
  <si>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</si>
  <si>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</si>
  <si>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</si>
  <si>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</si>
  <si>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</si>
  <si>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</si>
  <si>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</si>
  <si>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</si>
  <si>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</si>
  <si>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</si>
  <si>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</si>
  <si>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</si>
  <si>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</si>
  <si>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</si>
  <si>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</si>
  <si>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</si>
  <si>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</si>
  <si>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</si>
  <si>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</si>
  <si>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</si>
  <si>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</si>
  <si>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</si>
  <si>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</si>
  <si>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</si>
  <si>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</si>
  <si>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</si>
  <si>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</si>
  <si>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</si>
  <si>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</si>
  <si>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</si>
  <si>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</si>
  <si>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</si>
  <si>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</si>
  <si>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</si>
  <si>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</si>
  <si>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</si>
  <si>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</si>
  <si>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</si>
  <si>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</si>
  <si>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</si>
  <si>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</si>
  <si>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</si>
  <si>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</si>
  <si>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</si>
  <si>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</si>
  <si>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</si>
  <si>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</si>
  <si>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</si>
  <si>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</si>
  <si>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</si>
  <si>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</si>
  <si>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</si>
  <si>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</si>
  <si>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</si>
  <si>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</si>
  <si>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</si>
  <si>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</si>
  <si>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</si>
  <si>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</si>
  <si>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</si>
  <si>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</si>
  <si>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</si>
  <si>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</si>
  <si>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</si>
  <si>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</si>
  <si>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</si>
  <si>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</si>
  <si>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</si>
  <si>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</si>
  <si>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</si>
  <si>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</si>
  <si>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</si>
  <si>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</si>
  <si>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</si>
  <si>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</si>
  <si>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</si>
  <si>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</si>
  <si>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</si>
  <si>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</si>
  <si>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</si>
  <si>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</si>
  <si>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</si>
  <si>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</si>
  <si>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</si>
  <si>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</si>
  <si>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</si>
  <si>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</si>
  <si>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</si>
  <si>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</si>
  <si>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</si>
  <si>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</si>
  <si>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</si>
  <si>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</si>
  <si>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</si>
  <si>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</si>
  <si>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</si>
  <si>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</si>
  <si>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</si>
  <si>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</si>
  <si>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</si>
  <si>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</si>
  <si>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</si>
  <si>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</si>
  <si>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</si>
  <si>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</si>
  <si>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</si>
  <si>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</si>
  <si>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</si>
  <si>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</si>
  <si>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</si>
  <si>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</si>
  <si>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</si>
  <si>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</si>
  <si>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</si>
  <si>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</si>
  <si>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</si>
  <si>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</si>
  <si>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</si>
  <si>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</si>
  <si>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</si>
  <si>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</si>
  <si>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</si>
  <si>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</si>
  <si>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</si>
  <si>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</si>
  <si>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</si>
  <si>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</si>
  <si>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</si>
  <si>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</si>
  <si>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</si>
  <si>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</si>
  <si>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</si>
  <si>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</si>
  <si>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</si>
  <si>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</si>
  <si>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</si>
  <si>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</si>
  <si>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</si>
  <si>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</si>
  <si>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</si>
  <si>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</si>
  <si>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</si>
  <si>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</si>
  <si>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</si>
  <si>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</si>
  <si>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</si>
  <si>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</si>
  <si>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</si>
  <si>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</si>
  <si>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</si>
  <si>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</si>
  <si>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</si>
  <si>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</si>
  <si>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</si>
  <si>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</si>
  <si>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</si>
  <si>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</si>
  <si>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</si>
  <si>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</si>
  <si>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</si>
  <si>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</si>
  <si>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</si>
  <si>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</si>
  <si>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</si>
  <si>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</si>
  <si>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</si>
  <si>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</si>
  <si>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</si>
  <si>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</si>
  <si>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</si>
  <si>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</si>
  <si>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</si>
  <si>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</si>
  <si>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</si>
  <si>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</si>
  <si>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</si>
  <si>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</si>
  <si>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</si>
  <si>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</si>
  <si>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</si>
  <si>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</si>
  <si>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</si>
  <si>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</si>
  <si>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</si>
  <si>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</si>
  <si>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</si>
  <si>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</si>
  <si>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</si>
  <si>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</si>
  <si>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</si>
  <si>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</si>
  <si>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</si>
  <si>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</si>
  <si>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</si>
  <si>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</si>
  <si>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</si>
  <si>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</si>
  <si>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</si>
  <si>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</si>
  <si>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</si>
  <si>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</si>
  <si>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</si>
  <si>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</si>
  <si>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</si>
  <si>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</si>
  <si>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</si>
  <si>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</si>
  <si>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</si>
  <si>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</si>
  <si>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</si>
  <si>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</si>
  <si>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</si>
  <si>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</si>
  <si>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</si>
  <si>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</si>
  <si>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</si>
  <si>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</si>
  <si>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</si>
  <si>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</si>
  <si>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</si>
  <si>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</si>
  <si>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</si>
  <si>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</si>
  <si>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</si>
  <si>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</si>
  <si>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</si>
  <si>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</si>
  <si>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</si>
  <si>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</si>
  <si>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</si>
  <si>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</si>
  <si>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</si>
  <si>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</si>
  <si>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</si>
  <si>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</si>
  <si>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</si>
  <si>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</si>
  <si>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</si>
  <si>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</si>
  <si>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</si>
  <si>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</si>
  <si>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</si>
  <si>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</si>
  <si>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</si>
  <si>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</si>
  <si>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</si>
  <si>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</si>
  <si>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</si>
  <si>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</si>
  <si>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</si>
  <si>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</si>
  <si>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</si>
  <si>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</si>
  <si>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</si>
  <si>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</si>
  <si>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</si>
  <si>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</si>
  <si>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</si>
  <si>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</si>
  <si>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</si>
  <si>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</si>
  <si>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</si>
  <si>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</si>
  <si>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</si>
  <si>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</si>
  <si>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</si>
  <si>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</si>
  <si>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</si>
  <si>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</si>
  <si>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</si>
  <si>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</si>
  <si>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</si>
  <si>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</si>
  <si>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</si>
  <si>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</si>
  <si>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</si>
  <si>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</si>
  <si>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</si>
  <si>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</si>
  <si>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</si>
  <si>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</si>
  <si>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</si>
  <si>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</si>
  <si>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</si>
  <si>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</si>
  <si>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</si>
  <si>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</si>
  <si>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</si>
  <si>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</si>
  <si>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</si>
  <si>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</si>
  <si>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</si>
  <si>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</si>
  <si>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</si>
  <si>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</si>
  <si>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</si>
  <si>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</si>
  <si>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</si>
  <si>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</si>
  <si>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</si>
  <si>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</si>
  <si>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</si>
  <si>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</si>
  <si>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</si>
  <si>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</si>
  <si>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</si>
  <si>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</si>
  <si>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</si>
  <si>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</si>
  <si>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</si>
  <si>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</si>
  <si>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</si>
  <si>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</si>
  <si>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</si>
  <si>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</si>
  <si>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</si>
  <si>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</si>
  <si>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</si>
  <si>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</si>
  <si>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</si>
  <si>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</si>
  <si>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</si>
  <si>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</si>
  <si>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</si>
  <si>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</si>
  <si>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</si>
  <si>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</si>
  <si>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</si>
  <si>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</si>
  <si>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</si>
  <si>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</si>
  <si>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</si>
  <si>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</si>
  <si>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</si>
  <si>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</si>
  <si>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</si>
  <si>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</si>
  <si>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</si>
  <si>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</si>
  <si>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</si>
  <si>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</si>
  <si>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</si>
  <si>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</si>
  <si>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</si>
  <si>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</si>
  <si>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</si>
  <si>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</si>
  <si>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</si>
  <si>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</si>
  <si>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</si>
  <si>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</si>
  <si>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</si>
  <si>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</si>
  <si>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</si>
  <si>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</si>
  <si>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</si>
  <si>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</si>
  <si>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</si>
  <si>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</si>
  <si>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</si>
  <si>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</si>
  <si>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</si>
  <si>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</si>
  <si>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</si>
  <si>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</si>
  <si>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</si>
  <si>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</si>
  <si>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</si>
  <si>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</si>
  <si>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</si>
  <si>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</si>
  <si>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</si>
  <si>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</si>
  <si>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</si>
  <si>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</si>
  <si>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</si>
  <si>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</si>
  <si>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</si>
  <si>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</si>
  <si>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</si>
  <si>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</si>
  <si>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</si>
  <si>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</si>
  <si>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</si>
  <si>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</si>
  <si>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</si>
  <si>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</si>
  <si>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</si>
  <si>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</si>
  <si>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</si>
  <si>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</si>
  <si>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</si>
  <si>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</si>
  <si>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</si>
  <si>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</si>
  <si>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</si>
  <si>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</si>
  <si>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</si>
  <si>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</si>
  <si>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</si>
  <si>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</si>
  <si>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</si>
  <si>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</si>
  <si>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</si>
  <si>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</si>
  <si>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</si>
  <si>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</si>
  <si>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</si>
  <si>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</si>
  <si>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</si>
  <si>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</si>
  <si>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</si>
  <si>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</si>
  <si>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</si>
  <si>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</si>
  <si>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</si>
  <si>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</si>
  <si>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</si>
  <si>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</si>
  <si>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</si>
  <si>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</si>
  <si>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</si>
  <si>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</si>
  <si>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</si>
  <si>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</si>
  <si>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</si>
  <si>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</si>
  <si>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</si>
  <si>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</si>
  <si>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</si>
  <si>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</si>
  <si>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</si>
  <si>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</si>
  <si>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</si>
  <si>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</si>
  <si>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</si>
  <si>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</si>
  <si>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</si>
  <si>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</si>
  <si>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</si>
  <si>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</si>
  <si>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</si>
  <si>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</si>
  <si>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</si>
  <si>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</si>
  <si>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</si>
  <si>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</si>
  <si>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</si>
  <si>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</si>
  <si>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</si>
  <si>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</si>
  <si>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</si>
  <si>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</si>
  <si>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</si>
  <si>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</si>
  <si>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</si>
  <si>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</si>
  <si>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</si>
  <si>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</si>
  <si>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</si>
  <si>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</si>
  <si>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</si>
  <si>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</si>
  <si>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</si>
  <si>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</si>
  <si>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</si>
  <si>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</si>
  <si>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</si>
  <si>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</si>
  <si>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</si>
  <si>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</si>
  <si>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</si>
  <si>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</si>
  <si>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</si>
  <si>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</si>
  <si>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</si>
  <si>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</si>
  <si>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</si>
  <si>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</si>
  <si>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</si>
  <si>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</si>
  <si>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</si>
  <si>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</si>
  <si>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</si>
  <si>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</si>
  <si>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</si>
  <si>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</si>
  <si>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</si>
  <si>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</si>
  <si>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</si>
  <si>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</si>
  <si>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</si>
  <si>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</si>
  <si>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</si>
  <si>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</si>
  <si>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</si>
  <si>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</si>
  <si>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</si>
  <si>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</si>
  <si>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</si>
  <si>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</si>
  <si>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</si>
  <si>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</si>
  <si>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</si>
  <si>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</si>
  <si>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</si>
  <si>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</si>
  <si>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</si>
  <si>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</si>
  <si>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</si>
  <si>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</si>
  <si>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</si>
  <si>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</si>
  <si>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</si>
  <si>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</si>
  <si>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</si>
  <si>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</si>
  <si>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</si>
  <si>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</si>
  <si>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</si>
  <si>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</si>
  <si>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</si>
  <si>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</si>
  <si>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</si>
  <si>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</si>
  <si>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</si>
  <si>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</si>
  <si>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</si>
  <si>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</si>
  <si>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</si>
  <si>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</si>
  <si>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</si>
  <si>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</si>
  <si>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</si>
  <si>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</si>
  <si>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</si>
  <si>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</si>
  <si>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</si>
  <si>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</si>
  <si>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</si>
  <si>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</si>
  <si>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</si>
  <si>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</si>
  <si>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</si>
  <si>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</si>
  <si>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</si>
  <si>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</si>
  <si>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</si>
  <si>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</si>
  <si>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</si>
  <si>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</si>
  <si>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</si>
  <si>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</si>
  <si>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</si>
  <si>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</si>
  <si>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</si>
  <si>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</si>
  <si>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</si>
  <si>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</si>
  <si>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</si>
  <si>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</si>
  <si>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</si>
  <si>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</si>
  <si>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</si>
  <si>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</si>
  <si>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</si>
  <si>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</si>
  <si>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</si>
  <si>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</si>
  <si>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</si>
  <si>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</si>
  <si>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</si>
  <si>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</si>
  <si>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</si>
  <si>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</si>
  <si>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</si>
  <si>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</si>
  <si>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</si>
  <si>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</si>
  <si>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</si>
  <si>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</si>
  <si>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</si>
  <si>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</si>
  <si>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</si>
  <si>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</si>
  <si>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</si>
  <si>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</si>
  <si>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</si>
  <si>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</si>
  <si>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</si>
  <si>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</si>
  <si>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</si>
  <si>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</si>
  <si>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</si>
  <si>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</si>
  <si>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</si>
  <si>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</si>
  <si>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</si>
  <si>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</si>
  <si>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</si>
  <si>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</si>
  <si>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</si>
  <si>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</si>
  <si>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</si>
  <si>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</si>
  <si>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</si>
  <si>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</si>
  <si>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</si>
  <si>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</si>
  <si>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</si>
  <si>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</si>
  <si>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</si>
  <si>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</si>
  <si>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</si>
  <si>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</si>
  <si>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</si>
  <si>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</si>
  <si>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</si>
  <si>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</si>
  <si>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</si>
  <si>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</si>
  <si>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</si>
  <si>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</si>
  <si>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</si>
  <si>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</si>
  <si>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</si>
  <si>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</si>
  <si>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</si>
  <si>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</si>
  <si>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</si>
  <si>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</si>
  <si>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</si>
  <si>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</si>
  <si>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</si>
  <si>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</si>
  <si>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</si>
  <si>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</si>
  <si>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</si>
  <si>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</si>
  <si>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</si>
  <si>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</si>
  <si>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</si>
  <si>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</si>
  <si>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</si>
  <si>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</si>
  <si>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</si>
  <si>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</si>
  <si>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</si>
  <si>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</si>
  <si>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</si>
  <si>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</si>
  <si>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</si>
  <si>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</si>
  <si>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</si>
  <si>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</si>
  <si>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</si>
  <si>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</si>
  <si>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</si>
  <si>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</si>
  <si>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</si>
  <si>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</si>
  <si>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</si>
  <si>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</si>
  <si>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</si>
  <si>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</si>
  <si>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</si>
  <si>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</si>
  <si>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</si>
  <si>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</si>
  <si>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</si>
  <si>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</si>
  <si>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</si>
  <si>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</si>
  <si>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</si>
  <si>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</si>
  <si>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</si>
  <si>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</si>
  <si>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</si>
  <si>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</si>
  <si>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</si>
  <si>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</si>
  <si>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</si>
  <si>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</si>
  <si>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</si>
  <si>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</si>
  <si>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</si>
  <si>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</si>
  <si>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</si>
  <si>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</si>
  <si>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</si>
  <si>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</si>
  <si>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</si>
  <si>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</si>
  <si>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</si>
  <si>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</si>
  <si>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</si>
  <si>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</si>
  <si>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</si>
  <si>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</si>
  <si>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</si>
  <si>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</si>
  <si>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</si>
  <si>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</si>
  <si>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</si>
  <si>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</si>
  <si>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</si>
  <si>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</si>
  <si>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</si>
  <si>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</si>
  <si>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</si>
  <si>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</si>
  <si>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</si>
  <si>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</si>
  <si>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</si>
  <si>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</si>
  <si>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</si>
  <si>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</si>
  <si>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</si>
  <si>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</si>
  <si>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</si>
  <si>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</si>
  <si>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</si>
  <si>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</si>
  <si>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</si>
  <si>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</si>
  <si>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</si>
  <si>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</si>
  <si>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</si>
  <si>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</si>
  <si>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</si>
  <si>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</si>
  <si>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</si>
  <si>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</si>
  <si>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</si>
  <si>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</si>
  <si>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</si>
  <si>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</si>
  <si>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</si>
  <si>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</si>
  <si>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</si>
  <si>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</si>
  <si>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</si>
  <si>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</si>
  <si>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</si>
  <si>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</si>
  <si>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</si>
  <si>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</si>
  <si>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</si>
  <si>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</si>
  <si>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</si>
  <si>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</si>
  <si>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</si>
  <si>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</si>
  <si>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</si>
  <si>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</si>
  <si>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</si>
  <si>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</si>
  <si>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</si>
  <si>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</si>
  <si>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</si>
  <si>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</si>
  <si>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</si>
  <si>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</si>
  <si>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</si>
  <si>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</si>
  <si>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</si>
  <si>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</si>
  <si>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</si>
  <si>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</si>
  <si>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</si>
  <si>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</si>
  <si>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</si>
  <si>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</si>
  <si>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</si>
  <si>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</si>
  <si>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</si>
  <si>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</si>
  <si>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</si>
  <si>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</si>
  <si>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</si>
  <si>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</si>
  <si>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</si>
  <si>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</si>
  <si>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</si>
  <si>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</si>
  <si>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</si>
  <si>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</si>
  <si>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</si>
  <si>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</si>
  <si>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</si>
  <si>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</si>
  <si>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</si>
  <si>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</si>
  <si>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</si>
  <si>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</si>
  <si>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</si>
  <si>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</si>
  <si>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</si>
  <si>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</si>
  <si>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</si>
  <si>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</si>
  <si>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</si>
  <si>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</si>
  <si>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</si>
  <si>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</si>
  <si>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</si>
  <si>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</si>
  <si>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</si>
  <si>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</si>
  <si>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</si>
  <si>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</si>
  <si>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</si>
  <si>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</si>
  <si>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</si>
  <si>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</si>
  <si>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</si>
  <si>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</si>
  <si>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</si>
  <si>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</si>
  <si>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</si>
  <si>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</si>
  <si>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</si>
  <si>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</si>
  <si>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</si>
  <si>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</si>
  <si>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</si>
  <si>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</si>
  <si>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</si>
  <si>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</si>
  <si>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</si>
  <si>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</si>
  <si>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</si>
  <si>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</si>
  <si>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</si>
  <si>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</si>
  <si>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</si>
  <si>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</si>
  <si>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</si>
  <si>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</si>
  <si>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</si>
  <si>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</si>
  <si>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</si>
  <si>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</si>
  <si>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</si>
  <si>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</si>
  <si>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</si>
  <si>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</si>
  <si>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</si>
  <si>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</si>
  <si>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</si>
  <si>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</si>
  <si>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</si>
  <si>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</si>
  <si>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</si>
  <si>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</si>
  <si>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</si>
  <si>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</si>
  <si>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</si>
  <si>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</si>
  <si>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</si>
  <si>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</si>
  <si>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</si>
  <si>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</si>
  <si>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</si>
  <si>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</si>
  <si>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</si>
  <si>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</si>
  <si>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</si>
  <si>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</si>
  <si>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</si>
  <si>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</si>
  <si>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</si>
  <si>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</si>
  <si>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</si>
  <si>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</si>
  <si>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</si>
  <si>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</si>
  <si>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</si>
  <si>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</si>
  <si>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</si>
  <si>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</si>
  <si>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</si>
  <si>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</si>
  <si>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</si>
  <si>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</si>
  <si>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</si>
  <si>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</si>
  <si>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</si>
  <si>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</si>
  <si>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</si>
  <si>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</si>
  <si>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</si>
  <si>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</si>
  <si>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</si>
  <si>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</si>
  <si>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</si>
  <si>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</si>
  <si>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</si>
  <si>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</si>
  <si>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</si>
  <si>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</si>
  <si>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</si>
  <si>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</si>
  <si>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</si>
  <si>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</si>
  <si>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</si>
  <si>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</si>
  <si>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</si>
  <si>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</si>
  <si>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</si>
  <si>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</si>
  <si>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</si>
  <si>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</si>
  <si>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</si>
  <si>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</si>
  <si>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</si>
  <si>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</si>
  <si>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</si>
  <si>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</si>
  <si>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</si>
  <si>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</si>
  <si>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</si>
  <si>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</si>
  <si>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</si>
  <si>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</si>
  <si>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</si>
  <si>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</si>
  <si>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</si>
  <si>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</si>
  <si>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</si>
  <si>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</si>
  <si>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</si>
  <si>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</si>
  <si>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</si>
  <si>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</si>
  <si>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</si>
  <si>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</si>
  <si>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</si>
  <si>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</si>
  <si>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</si>
  <si>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</si>
  <si>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</si>
  <si>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</si>
  <si>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</si>
  <si>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</si>
  <si>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</si>
  <si>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</si>
  <si>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</si>
  <si>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</si>
  <si>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</si>
  <si>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</si>
  <si>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</si>
  <si>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</si>
  <si>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</si>
  <si>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</si>
  <si>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</si>
  <si>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</si>
  <si>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</si>
  <si>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</si>
  <si>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</si>
  <si>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</si>
  <si>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</si>
  <si>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</si>
  <si>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</si>
  <si>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</si>
  <si>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</si>
  <si>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</si>
  <si>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</si>
  <si>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</si>
  <si>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</si>
  <si>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</si>
  <si>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</si>
  <si>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</si>
  <si>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</si>
  <si>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</si>
  <si>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</si>
  <si>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</si>
  <si>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</si>
  <si>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</si>
  <si>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</si>
  <si>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</si>
  <si>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</si>
  <si>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</si>
  <si>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</si>
  <si>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</si>
  <si>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</si>
  <si>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</si>
  <si>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</si>
  <si>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</si>
  <si>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</si>
  <si>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</si>
  <si>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</si>
  <si>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</si>
  <si>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</si>
  <si>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</si>
  <si>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</si>
  <si>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</si>
  <si>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</si>
  <si>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</si>
  <si>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</si>
  <si>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</si>
  <si>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</si>
  <si>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</si>
  <si>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</si>
  <si>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</si>
  <si>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</si>
  <si>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</si>
  <si>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</si>
  <si>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</si>
  <si>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</si>
  <si>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</si>
  <si>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</si>
  <si>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</si>
  <si>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</si>
  <si>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</si>
  <si>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</si>
  <si>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</si>
  <si>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</si>
  <si>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</si>
  <si>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</si>
  <si>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</si>
  <si>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</si>
  <si>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</si>
  <si>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</si>
  <si>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</si>
  <si>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</si>
  <si>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</si>
  <si>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</si>
  <si>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</si>
  <si>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</si>
  <si>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</si>
  <si>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</si>
  <si>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</si>
  <si>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</si>
  <si>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</si>
  <si>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</si>
  <si>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</si>
  <si>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</si>
  <si>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</si>
  <si>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</si>
  <si>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</si>
  <si>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</si>
  <si>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</si>
  <si>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</si>
  <si>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</si>
  <si>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</si>
  <si>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</si>
  <si>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</si>
  <si>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</si>
  <si>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</si>
  <si>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</si>
  <si>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</si>
  <si>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</si>
  <si>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</si>
  <si>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</si>
  <si>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</si>
  <si>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</si>
  <si>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</si>
  <si>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</si>
  <si>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</si>
  <si>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</si>
  <si>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</si>
  <si>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</si>
  <si>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</si>
  <si>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</si>
  <si>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</si>
  <si>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</si>
  <si>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</si>
  <si>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</si>
  <si>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</si>
  <si>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</si>
  <si>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</si>
  <si>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</si>
  <si>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</si>
  <si>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</si>
  <si>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</si>
  <si>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</si>
  <si>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</si>
  <si>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</si>
  <si>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</si>
  <si>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</si>
  <si>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</si>
  <si>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</si>
  <si>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</si>
  <si>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</si>
  <si>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</si>
  <si>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</si>
  <si>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</si>
  <si>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</si>
  <si>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</si>
  <si>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</si>
  <si>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</si>
  <si>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</si>
  <si>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</si>
  <si>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</si>
  <si>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</si>
  <si>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</si>
  <si>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</si>
  <si>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</si>
  <si>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</si>
  <si>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</si>
  <si>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</si>
  <si>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</si>
  <si>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</si>
  <si>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</si>
  <si>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</si>
  <si>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</si>
  <si>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</si>
  <si>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</si>
  <si>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</si>
  <si>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</si>
  <si>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</si>
  <si>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</si>
  <si>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</si>
  <si>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</si>
  <si>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</si>
  <si>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</si>
  <si>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</si>
  <si>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</si>
  <si>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</si>
  <si>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</si>
  <si>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</si>
  <si>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</si>
  <si>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</si>
  <si>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</si>
  <si>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</si>
  <si>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</si>
  <si>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</si>
  <si>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</si>
  <si>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</si>
  <si>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</si>
  <si>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</si>
  <si>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</si>
  <si>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</si>
  <si>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</si>
  <si>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</si>
  <si>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</si>
  <si>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</si>
  <si>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</si>
  <si>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</si>
  <si>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</si>
  <si>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</si>
  <si>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</si>
  <si>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</si>
  <si>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</si>
  <si>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</si>
  <si>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</si>
  <si>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</si>
  <si>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</si>
  <si>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</si>
  <si>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</si>
  <si>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</si>
  <si>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</si>
  <si>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</si>
  <si>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</si>
  <si>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</si>
  <si>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</si>
  <si>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</si>
  <si>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</si>
  <si>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</si>
  <si>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</si>
  <si>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</si>
  <si>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</si>
  <si>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</si>
  <si>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</si>
  <si>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</si>
  <si>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</si>
  <si>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</si>
  <si>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</si>
  <si>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</si>
  <si>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</si>
  <si>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</si>
  <si>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</si>
  <si>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</si>
  <si>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</si>
  <si>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</si>
  <si>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</si>
  <si>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</si>
  <si>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</si>
  <si>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</si>
  <si>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</si>
  <si>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</si>
  <si>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</si>
  <si>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</si>
  <si>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</si>
  <si>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</si>
  <si>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</si>
  <si>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</si>
  <si>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</si>
  <si>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</si>
  <si>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</si>
  <si>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</si>
  <si>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</si>
  <si>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</si>
  <si>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</si>
  <si>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</si>
  <si>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</si>
  <si>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</si>
  <si>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</si>
  <si>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</si>
  <si>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</si>
  <si>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</si>
  <si>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</si>
  <si>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</si>
  <si>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</si>
  <si>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</si>
  <si>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</si>
  <si>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</si>
  <si>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</si>
  <si>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</si>
  <si>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</si>
  <si>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</si>
  <si>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</si>
  <si>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</si>
  <si>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</si>
  <si>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</si>
  <si>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</si>
  <si>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</si>
  <si>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</si>
  <si>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</si>
  <si>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</si>
  <si>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</si>
  <si>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</si>
  <si>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</si>
  <si>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</si>
  <si>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</si>
  <si>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</si>
  <si>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</si>
  <si>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</si>
  <si>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</si>
  <si>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</si>
  <si>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</si>
  <si>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</si>
  <si>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</si>
  <si>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</si>
  <si>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</si>
  <si>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</si>
  <si>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</si>
  <si>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</si>
  <si>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</si>
  <si>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</si>
  <si>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</si>
  <si>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</si>
  <si>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</si>
  <si>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</si>
  <si>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</si>
  <si>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</si>
  <si>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</si>
  <si>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</si>
  <si>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</si>
  <si>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</si>
  <si>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</si>
  <si>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</si>
  <si>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</si>
  <si>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</si>
  <si>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</si>
  <si>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</si>
  <si>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</si>
  <si>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</si>
  <si>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</si>
  <si>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</si>
  <si>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</si>
  <si>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</si>
  <si>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</si>
  <si>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</si>
  <si>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</si>
  <si>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</si>
  <si>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</si>
  <si>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</si>
  <si>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</si>
  <si>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</si>
  <si>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</si>
  <si>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</si>
  <si>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</si>
  <si>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</si>
  <si>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</si>
  <si>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</si>
  <si>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</si>
  <si>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</si>
  <si>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</si>
  <si>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</si>
  <si>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</si>
  <si>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</si>
  <si>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</si>
  <si>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</si>
  <si>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</si>
  <si>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</si>
  <si>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</si>
  <si>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</si>
  <si>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</si>
  <si>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</si>
  <si>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</si>
  <si>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</si>
  <si>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</si>
  <si>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</si>
  <si>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</si>
  <si>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</si>
  <si>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</si>
  <si>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</si>
  <si>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</si>
  <si>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</si>
  <si>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</si>
  <si>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</si>
  <si>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</si>
  <si>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</si>
  <si>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</si>
  <si>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</si>
  <si>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</si>
  <si>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</si>
  <si>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</si>
  <si>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</si>
  <si>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</si>
  <si>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</si>
  <si>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</si>
  <si>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</si>
  <si>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</si>
  <si>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</si>
  <si>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</si>
  <si>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</si>
  <si>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</si>
  <si>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</si>
  <si>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</si>
  <si>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</si>
  <si>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</si>
  <si>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</si>
  <si>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</si>
  <si>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</si>
  <si>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</si>
  <si>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</si>
  <si>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</si>
  <si>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</si>
  <si>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</si>
  <si>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</si>
  <si>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</si>
  <si>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</si>
  <si>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</si>
  <si>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</si>
  <si>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</si>
  <si>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</si>
  <si>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</si>
  <si>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</si>
  <si>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</si>
  <si>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</si>
  <si>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</si>
  <si>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</si>
  <si>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</si>
  <si>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</si>
  <si>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</si>
  <si>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</si>
  <si>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</si>
  <si>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</si>
  <si>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</si>
  <si>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</si>
  <si>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</si>
  <si>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</si>
  <si>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</si>
  <si>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</si>
  <si>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</si>
  <si>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</si>
  <si>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</si>
  <si>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</si>
  <si>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</si>
  <si>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</si>
  <si>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</si>
  <si>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</si>
  <si>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</si>
  <si>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</si>
  <si>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</si>
  <si>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</si>
  <si>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</si>
  <si>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</si>
  <si>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</si>
  <si>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</si>
  <si>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</si>
  <si>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</si>
  <si>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</si>
  <si>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</si>
  <si>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</si>
  <si>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</si>
  <si>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</si>
  <si>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</si>
  <si>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</si>
  <si>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</si>
  <si>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</si>
  <si>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</si>
  <si>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</si>
  <si>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</si>
  <si>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</si>
  <si>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</si>
  <si>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</si>
  <si>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</si>
  <si>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</si>
  <si>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</si>
  <si>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</si>
  <si>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</si>
  <si>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</si>
  <si>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</si>
  <si>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</si>
  <si>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</si>
  <si>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</si>
  <si>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</si>
  <si>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</si>
  <si>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</si>
  <si>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</si>
  <si>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</si>
  <si>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</si>
  <si>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</si>
  <si>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</si>
  <si>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</si>
  <si>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</si>
  <si>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</si>
  <si>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</si>
  <si>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</si>
  <si>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</si>
  <si>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</si>
  <si>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</si>
  <si>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</si>
  <si>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</si>
  <si>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</si>
  <si>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</si>
  <si>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</si>
  <si>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</si>
  <si>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</si>
  <si>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</si>
  <si>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</si>
  <si>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</si>
  <si>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</si>
  <si>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</si>
  <si>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</si>
  <si>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</si>
  <si>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</si>
  <si>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</si>
  <si>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</si>
  <si>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</si>
  <si>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</si>
  <si>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</si>
  <si>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</si>
  <si>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</si>
  <si>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</si>
  <si>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</si>
  <si>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</si>
  <si>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</si>
  <si>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</si>
  <si>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</si>
  <si>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</si>
  <si>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</si>
  <si>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</si>
  <si>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</si>
  <si>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</si>
  <si>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</si>
  <si>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</si>
  <si>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</si>
  <si>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</si>
  <si>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</si>
  <si>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</si>
  <si>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</si>
  <si>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</si>
  <si>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</si>
  <si>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</si>
  <si>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</si>
  <si>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</si>
  <si>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</si>
  <si>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</si>
  <si>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</si>
  <si>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</si>
  <si>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</si>
  <si>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</si>
  <si>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</si>
  <si>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</si>
  <si>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</si>
  <si>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</si>
  <si>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</si>
  <si>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</si>
  <si>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</si>
  <si>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</si>
  <si>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</si>
  <si>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</si>
  <si>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</si>
  <si>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</si>
  <si>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</si>
  <si>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</si>
  <si>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</si>
  <si>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</si>
  <si>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</si>
  <si>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</si>
  <si>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</si>
  <si>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</si>
  <si>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</si>
  <si>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</si>
  <si>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</si>
  <si>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</si>
  <si>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</si>
  <si>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</si>
  <si>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</si>
  <si>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</si>
  <si>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</si>
  <si>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</si>
  <si>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</si>
  <si>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</si>
  <si>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</si>
  <si>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</si>
  <si>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</si>
  <si>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</si>
  <si>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</si>
  <si>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</si>
  <si>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</si>
  <si>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</si>
  <si>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</si>
  <si>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</si>
  <si>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</si>
  <si>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</si>
  <si>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</si>
  <si>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</si>
  <si>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</si>
  <si>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</si>
  <si>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</si>
  <si>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</si>
  <si>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</si>
  <si>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</si>
  <si>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</si>
  <si>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</si>
  <si>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</si>
  <si>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</si>
  <si>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</si>
  <si>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</si>
  <si>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</si>
  <si>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</si>
  <si>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</si>
  <si>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</si>
  <si>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</si>
  <si>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</si>
  <si>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</si>
  <si>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</si>
  <si>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</si>
  <si>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</si>
  <si>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</si>
  <si>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</si>
  <si>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</si>
  <si>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</si>
  <si>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</si>
  <si>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</si>
  <si>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</si>
  <si>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</si>
  <si>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</si>
  <si>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</si>
  <si>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</si>
  <si>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</si>
  <si>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</si>
  <si>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</si>
  <si>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</si>
  <si>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</si>
  <si>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</si>
  <si>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</si>
  <si>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</si>
  <si>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</si>
  <si>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</si>
  <si>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</si>
  <si>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</si>
  <si>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</si>
  <si>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</si>
  <si>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</si>
  <si>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</si>
  <si>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</si>
  <si>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</si>
  <si>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</si>
  <si>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</si>
  <si>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</si>
  <si>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</si>
  <si>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</si>
  <si>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</si>
  <si>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</si>
  <si>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</si>
  <si>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</si>
  <si>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</si>
  <si>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</si>
  <si>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</si>
  <si>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</si>
  <si>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</si>
  <si>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</si>
  <si>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</si>
  <si>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</si>
  <si>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</si>
  <si>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</si>
  <si>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</si>
  <si>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</si>
  <si>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</si>
  <si>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</si>
  <si>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</si>
  <si>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</si>
  <si>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</si>
  <si>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</si>
  <si>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</si>
  <si>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</si>
  <si>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</si>
  <si>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</si>
  <si>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</si>
  <si>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</si>
  <si>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</si>
  <si>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</si>
  <si>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</si>
  <si>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</si>
  <si>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</si>
  <si>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</si>
  <si>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</si>
  <si>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</si>
  <si>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</si>
  <si>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</si>
  <si>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</si>
  <si>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</si>
  <si>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</si>
  <si>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</si>
  <si>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</si>
  <si>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</si>
  <si>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</si>
  <si>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</si>
  <si>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</si>
  <si>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</si>
  <si>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</si>
  <si>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</si>
  <si>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</si>
  <si>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</si>
  <si>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</si>
  <si>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</si>
  <si>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</si>
  <si>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</si>
  <si>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</si>
  <si>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</si>
  <si>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</si>
  <si>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</si>
  <si>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</si>
  <si>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</si>
  <si>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</si>
  <si>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</si>
  <si>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</si>
  <si>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</si>
  <si>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</si>
  <si>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</si>
  <si>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</si>
  <si>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</si>
  <si>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</si>
  <si>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</si>
  <si>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</si>
  <si>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</si>
  <si>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</si>
  <si>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</si>
  <si>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</si>
  <si>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</si>
  <si>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</si>
  <si>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</si>
  <si>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</si>
  <si>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</si>
  <si>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</si>
  <si>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</si>
  <si>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</si>
  <si>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</si>
  <si>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</si>
  <si>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</si>
  <si>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</si>
  <si>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</si>
  <si>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</si>
  <si>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</si>
  <si>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</si>
  <si>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</si>
  <si>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</si>
  <si>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</si>
  <si>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</si>
  <si>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</si>
  <si>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</si>
  <si>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</si>
  <si>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</si>
  <si>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</si>
  <si>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</si>
  <si>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</si>
  <si>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</si>
  <si>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</si>
  <si>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</si>
  <si>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</si>
  <si>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</si>
  <si>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</si>
  <si>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</si>
  <si>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</si>
  <si>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</si>
  <si>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</si>
  <si>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</si>
  <si>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</si>
  <si>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</si>
  <si>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</si>
  <si>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</si>
  <si>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</si>
  <si>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</si>
  <si>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</si>
  <si>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</si>
  <si>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</si>
  <si>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</si>
  <si>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</si>
  <si>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</si>
  <si>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</si>
  <si>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</si>
  <si>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</si>
  <si>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</si>
  <si>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</si>
  <si>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</si>
  <si>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</si>
  <si>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</si>
  <si>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</si>
  <si>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</si>
  <si>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</si>
  <si>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</si>
  <si>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</si>
  <si>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</si>
  <si>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</si>
  <si>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</si>
  <si>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</si>
  <si>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</si>
  <si>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</si>
  <si>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</si>
  <si>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</si>
  <si>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</si>
  <si>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</si>
  <si>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</si>
  <si>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</si>
  <si>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</si>
  <si>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</si>
  <si>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</si>
  <si>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</si>
  <si>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</si>
  <si>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</si>
  <si>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</si>
  <si>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</si>
  <si>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</si>
  <si>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</si>
  <si>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</si>
  <si>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</si>
  <si>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</si>
  <si>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</si>
  <si>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</si>
  <si>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</si>
  <si>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</si>
  <si>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</si>
  <si>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</si>
  <si>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</si>
  <si>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</si>
  <si>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</si>
  <si>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</si>
  <si>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</si>
  <si>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</si>
  <si>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</si>
  <si>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</si>
  <si>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</si>
  <si>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</si>
  <si>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</si>
  <si>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</si>
  <si>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</si>
  <si>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</si>
  <si>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</si>
  <si>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</si>
  <si>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</si>
  <si>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</si>
  <si>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</si>
  <si>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</si>
  <si>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</si>
  <si>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</si>
  <si>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</si>
  <si>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</si>
  <si>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</si>
  <si>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</si>
  <si>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</si>
  <si>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</si>
  <si>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</si>
  <si>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</si>
  <si>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</si>
  <si>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</si>
  <si>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</si>
  <si>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</si>
  <si>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</si>
  <si>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</si>
  <si>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</si>
  <si>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</si>
  <si>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</si>
  <si>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</si>
  <si>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</si>
  <si>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</si>
  <si>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</si>
  <si>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</si>
  <si>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</si>
  <si>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</si>
  <si>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</si>
  <si>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</si>
  <si>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</si>
  <si>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</si>
  <si>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</si>
  <si>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</si>
  <si>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</si>
  <si>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</si>
  <si>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</si>
  <si>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</si>
  <si>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</si>
  <si>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</si>
  <si>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</si>
  <si>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</si>
  <si>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</si>
  <si>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</si>
  <si>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</si>
  <si>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</si>
  <si>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</si>
  <si>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</si>
  <si>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</si>
  <si>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</si>
  <si>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</si>
  <si>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</si>
  <si>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</si>
  <si>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</si>
  <si>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</si>
  <si>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</si>
  <si>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</si>
  <si>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</si>
  <si>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</si>
  <si>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</si>
  <si>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</si>
  <si>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</si>
  <si>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</si>
  <si>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</si>
  <si>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</si>
  <si>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</si>
  <si>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</si>
  <si>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</si>
  <si>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</si>
  <si>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</si>
  <si>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</si>
  <si>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</si>
  <si>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</si>
  <si>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</si>
  <si>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</si>
  <si>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</si>
  <si>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</si>
  <si>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</si>
  <si>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</si>
  <si>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</si>
  <si>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</si>
  <si>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</si>
  <si>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</si>
  <si>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</si>
  <si>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</si>
  <si>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</si>
  <si>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</si>
  <si>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</si>
  <si>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</si>
  <si>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</si>
  <si>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</si>
  <si>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</si>
  <si>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</si>
  <si>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</si>
  <si>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</si>
  <si>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</si>
  <si>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</si>
  <si>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</si>
  <si>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</si>
  <si>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</si>
  <si>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</si>
  <si>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</si>
  <si>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</si>
  <si>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</si>
  <si>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</si>
  <si>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</si>
  <si>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</si>
  <si>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</si>
  <si>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</si>
  <si>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</si>
  <si>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</si>
  <si>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</si>
  <si>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</si>
  <si>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</si>
  <si>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</si>
  <si>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</si>
  <si>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</si>
  <si>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</si>
  <si>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</si>
  <si>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</si>
  <si>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</si>
  <si>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</si>
  <si>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</si>
  <si>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</si>
  <si>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</si>
  <si>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</si>
  <si>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</si>
  <si>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</si>
  <si>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</si>
  <si>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</si>
  <si>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</si>
  <si>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</si>
  <si>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</si>
  <si>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</si>
  <si>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</si>
  <si>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</si>
  <si>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</si>
  <si>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</si>
  <si>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</si>
  <si>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</si>
  <si>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</si>
  <si>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</si>
  <si>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</si>
  <si>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</si>
  <si>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</si>
  <si>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</si>
  <si>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</si>
  <si>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</si>
  <si>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</si>
  <si>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</si>
  <si>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</si>
  <si>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</si>
  <si>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</si>
  <si>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</si>
  <si>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</si>
  <si>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</si>
  <si>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</si>
  <si>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</si>
  <si>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</si>
  <si>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</si>
  <si>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</si>
  <si>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</si>
  <si>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</si>
  <si>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</si>
  <si>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</si>
  <si>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</si>
  <si>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</si>
  <si>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</si>
  <si>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</si>
  <si>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</si>
  <si>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</si>
  <si>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</si>
  <si>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</si>
  <si>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</si>
  <si>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</si>
  <si>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</si>
  <si>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</si>
  <si>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</si>
  <si>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</si>
  <si>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</si>
  <si>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</si>
  <si>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</si>
  <si>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</si>
  <si>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</si>
  <si>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</si>
  <si>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</si>
  <si>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</si>
  <si>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</si>
  <si>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</si>
  <si>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</si>
  <si>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</si>
  <si>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</si>
  <si>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</si>
  <si>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</si>
  <si>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</si>
  <si>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</si>
  <si>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</si>
  <si>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</si>
  <si>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</si>
  <si>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</si>
  <si>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</si>
  <si>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</si>
  <si>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</si>
  <si>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</si>
  <si>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</si>
  <si>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</si>
  <si>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</si>
  <si>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</si>
  <si>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</si>
  <si>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</si>
  <si>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</si>
  <si>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</si>
  <si>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</si>
  <si>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</si>
  <si>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</si>
  <si>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</si>
  <si>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</si>
  <si>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</si>
  <si>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</si>
  <si>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</si>
  <si>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</si>
  <si>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</si>
  <si>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</si>
  <si>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</si>
  <si>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</si>
  <si>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</si>
  <si>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</si>
  <si>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</si>
  <si>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</si>
  <si>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</si>
  <si>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</si>
  <si>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</si>
  <si>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</si>
  <si>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</si>
  <si>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</si>
  <si>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</si>
  <si>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</si>
  <si>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</si>
  <si>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</si>
  <si>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</si>
  <si>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</si>
  <si>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</si>
  <si>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</si>
  <si>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</si>
  <si>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</si>
  <si>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</si>
  <si>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</si>
  <si>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</si>
  <si>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</si>
  <si>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</si>
  <si>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</si>
  <si>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</si>
  <si>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</si>
  <si>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</si>
  <si>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</si>
  <si>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</si>
  <si>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</si>
  <si>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</si>
  <si>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</si>
  <si>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</si>
  <si>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</si>
  <si>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</si>
  <si>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</si>
  <si>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</si>
  <si>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</si>
  <si>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</si>
  <si>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</si>
  <si>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</si>
  <si>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</si>
  <si>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</si>
  <si>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</si>
  <si>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</si>
  <si>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</si>
  <si>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</si>
  <si>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</si>
  <si>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</si>
  <si>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</si>
  <si>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</si>
  <si>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</si>
  <si>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</si>
  <si>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</si>
  <si>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</si>
  <si>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</si>
  <si>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</si>
  <si>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</si>
  <si>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</si>
  <si>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</si>
  <si>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</si>
  <si>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</si>
  <si>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</si>
  <si>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</si>
  <si>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</si>
  <si>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</si>
  <si>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</si>
  <si>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</si>
  <si>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</si>
  <si>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</si>
  <si>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</si>
  <si>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</si>
  <si>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</si>
  <si>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</si>
  <si>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</si>
  <si>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</si>
  <si>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</si>
  <si>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</si>
  <si>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</si>
  <si>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</si>
  <si>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</si>
  <si>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</si>
  <si>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</si>
  <si>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</si>
  <si>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</si>
  <si>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</si>
  <si>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</si>
  <si>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</si>
  <si>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</si>
  <si>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</si>
  <si>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</si>
  <si>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</si>
  <si>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</si>
  <si>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</si>
  <si>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</si>
  <si>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</si>
  <si>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</si>
  <si>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</si>
  <si>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</si>
  <si>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</si>
  <si>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</si>
  <si>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</si>
  <si>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</si>
  <si>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</si>
  <si>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</si>
  <si>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</si>
  <si>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</si>
  <si>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</si>
  <si>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</si>
  <si>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</si>
  <si>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</si>
  <si>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</si>
  <si>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</si>
  <si>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</si>
  <si>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</si>
  <si>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</si>
  <si>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</si>
  <si>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</si>
  <si>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</si>
  <si>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</si>
  <si>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</si>
  <si>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</si>
  <si>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</si>
  <si>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</si>
  <si>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</si>
  <si>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</si>
  <si>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</si>
  <si>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</si>
  <si>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</si>
  <si>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</si>
  <si>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</si>
  <si>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</si>
  <si>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</si>
  <si>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</si>
  <si>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</si>
  <si>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</si>
  <si>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</si>
  <si>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</si>
  <si>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</si>
  <si>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</si>
  <si>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</si>
  <si>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</si>
  <si>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</si>
  <si>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</si>
  <si>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</si>
  <si>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</si>
  <si>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</si>
  <si>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</si>
  <si>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</si>
  <si>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</si>
  <si>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</si>
  <si>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</si>
  <si>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</si>
  <si>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</si>
  <si>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</si>
  <si>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</si>
  <si>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</si>
  <si>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</si>
  <si>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</si>
  <si>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</si>
  <si>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</si>
  <si>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</si>
  <si>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</si>
  <si>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</si>
  <si>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</si>
  <si>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</si>
  <si>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</si>
  <si>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</si>
  <si>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</si>
  <si>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</si>
  <si>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</si>
  <si>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</si>
  <si>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</si>
  <si>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</si>
  <si>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</si>
  <si>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</si>
  <si>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</si>
  <si>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</si>
  <si>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</si>
  <si>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</si>
  <si>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</si>
  <si>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</si>
  <si>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</si>
  <si>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</si>
  <si>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</si>
  <si>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</si>
  <si>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</si>
  <si>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</si>
  <si>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</si>
  <si>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</si>
  <si>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</si>
  <si>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</si>
  <si>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</si>
  <si>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</si>
  <si>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</si>
  <si>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</si>
  <si>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</si>
  <si>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</si>
  <si>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</si>
  <si>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</si>
  <si>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</si>
  <si>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</si>
  <si>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</si>
  <si>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</si>
  <si>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</si>
  <si>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</si>
  <si>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</si>
  <si>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</si>
  <si>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</si>
  <si>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</si>
  <si>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</si>
  <si>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</si>
  <si>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</si>
  <si>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</si>
  <si>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</si>
  <si>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</si>
  <si>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</si>
  <si>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</si>
  <si>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</si>
  <si>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</si>
  <si>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</si>
  <si>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</si>
  <si>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</si>
  <si>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</si>
  <si>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</si>
  <si>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</si>
  <si>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</si>
  <si>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</si>
  <si>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</si>
  <si>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</si>
  <si>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</si>
  <si>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</si>
  <si>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</si>
  <si>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</si>
  <si>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</si>
  <si>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</si>
  <si>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</si>
  <si>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</si>
  <si>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</si>
  <si>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</si>
  <si>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</si>
  <si>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</si>
  <si>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</si>
  <si>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</si>
  <si>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</si>
  <si>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</si>
  <si>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</si>
  <si>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</si>
  <si>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</si>
  <si>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</si>
  <si>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</si>
  <si>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</si>
  <si>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</si>
  <si>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</si>
  <si>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</si>
  <si>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</si>
  <si>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</si>
  <si>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</si>
  <si>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</si>
  <si>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</si>
  <si>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</si>
  <si>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</si>
  <si>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</si>
  <si>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</si>
  <si>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</si>
  <si>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</si>
  <si>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</si>
  <si>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</si>
  <si>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</si>
  <si>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</si>
  <si>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</si>
  <si>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</si>
  <si>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</si>
  <si>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</si>
  <si>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</si>
  <si>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</si>
  <si>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</si>
  <si>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</si>
  <si>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</si>
  <si>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</si>
  <si>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</si>
  <si>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</si>
  <si>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</si>
  <si>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</si>
  <si>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</si>
  <si>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</si>
  <si>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</si>
  <si>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</si>
  <si>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</si>
  <si>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</si>
  <si>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</si>
  <si>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</si>
  <si>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</si>
  <si>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</si>
  <si>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</si>
  <si>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</si>
  <si>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</si>
  <si>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</si>
  <si>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</si>
  <si>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</si>
  <si>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</si>
  <si>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</si>
  <si>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</si>
  <si>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</si>
  <si>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</si>
  <si>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</si>
  <si>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</si>
  <si>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</si>
  <si>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</si>
  <si>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</si>
  <si>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</si>
  <si>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</si>
  <si>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</si>
  <si>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</si>
  <si>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</si>
  <si>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</si>
  <si>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</si>
  <si>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</si>
  <si>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</si>
  <si>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</si>
  <si>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</si>
  <si>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</si>
  <si>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</si>
  <si>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</si>
  <si>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</si>
  <si>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</si>
  <si>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</si>
  <si>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</si>
  <si>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</si>
  <si>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</si>
  <si>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</si>
  <si>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</si>
  <si>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</si>
  <si>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</si>
  <si>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</si>
  <si>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</si>
  <si>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</si>
  <si>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</si>
  <si>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</si>
  <si>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</si>
  <si>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</si>
  <si>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</si>
  <si>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</si>
  <si>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</si>
  <si>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</si>
  <si>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</si>
  <si>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</si>
  <si>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</si>
  <si>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</si>
  <si>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</si>
  <si>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</si>
  <si>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</si>
  <si>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</si>
  <si>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</si>
  <si>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</si>
  <si>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</si>
  <si>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</si>
  <si>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</si>
  <si>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</si>
  <si>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</si>
  <si>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</si>
  <si>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</si>
  <si>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</si>
  <si>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</si>
  <si>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</si>
  <si>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</si>
  <si>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</si>
  <si>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</si>
  <si>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</si>
  <si>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</si>
  <si>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</si>
  <si>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</si>
  <si>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</si>
  <si>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</si>
  <si>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</si>
  <si>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</si>
  <si>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</si>
  <si>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</si>
  <si>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</si>
  <si>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</si>
  <si>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</si>
  <si>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</si>
  <si>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</si>
  <si>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</si>
  <si>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</si>
  <si>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</si>
  <si>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</si>
  <si>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</si>
  <si>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</si>
  <si>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</si>
  <si>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</si>
  <si>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</si>
  <si>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</si>
  <si>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</si>
  <si>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</si>
  <si>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</si>
  <si>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</si>
  <si>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</si>
  <si>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</si>
  <si>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</si>
  <si>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</si>
  <si>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</si>
  <si>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</si>
  <si>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</si>
  <si>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</si>
  <si>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</si>
  <si>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</si>
  <si>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</si>
  <si>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</si>
  <si>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</si>
  <si>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</si>
  <si>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</si>
  <si>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</si>
  <si>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</si>
  <si>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</si>
  <si>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</si>
  <si>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</si>
  <si>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</si>
  <si>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</si>
  <si>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</si>
  <si>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</si>
  <si>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</si>
  <si>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</si>
  <si>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</si>
  <si>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</si>
  <si>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</si>
  <si>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</si>
  <si>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</si>
  <si>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</si>
  <si>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</si>
  <si>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</si>
  <si>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</si>
  <si>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</si>
  <si>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</si>
  <si>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</si>
  <si>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</si>
  <si>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</si>
  <si>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</si>
  <si>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</si>
  <si>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</si>
  <si>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</si>
  <si>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</si>
  <si>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</si>
  <si>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</si>
  <si>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</si>
  <si>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</si>
  <si>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</si>
  <si>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</si>
  <si>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</si>
  <si>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</si>
  <si>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</si>
  <si>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</si>
  <si>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</si>
  <si>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</si>
  <si>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</si>
  <si>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</si>
  <si>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</si>
  <si>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</si>
  <si>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</si>
  <si>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</si>
  <si>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</si>
  <si>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</si>
  <si>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</si>
  <si>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</si>
  <si>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</si>
  <si>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</si>
  <si>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</si>
  <si>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</si>
  <si>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</si>
  <si>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</si>
  <si>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</si>
  <si>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</si>
  <si>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</si>
  <si>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</si>
  <si>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</si>
  <si>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</si>
  <si>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</si>
  <si>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</si>
  <si>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</si>
  <si>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</si>
  <si>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</si>
  <si>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</si>
  <si>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</si>
  <si>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</si>
  <si>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</si>
  <si>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</si>
  <si>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</si>
  <si>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</si>
  <si>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</si>
  <si>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</si>
  <si>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</si>
  <si>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</si>
  <si>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</si>
  <si>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</si>
  <si>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</si>
  <si>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</si>
  <si>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</si>
  <si>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</si>
  <si>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</si>
  <si>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</si>
  <si>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</si>
  <si>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</si>
  <si>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</si>
  <si>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</si>
  <si>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</si>
  <si>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</si>
  <si>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</si>
  <si>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</si>
  <si>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</si>
  <si>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</si>
  <si>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</si>
  <si>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</si>
  <si>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</si>
  <si>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</si>
  <si>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</si>
  <si>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</si>
  <si>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</si>
  <si>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</si>
  <si>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</si>
  <si>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</si>
  <si>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</si>
  <si>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</si>
  <si>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</si>
  <si>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</si>
  <si>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</si>
  <si>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</si>
  <si>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</si>
  <si>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</si>
  <si>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</si>
  <si>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</si>
  <si>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</si>
  <si>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</si>
  <si>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</si>
  <si>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</si>
  <si>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</si>
  <si>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</si>
  <si>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</si>
  <si>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</si>
  <si>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</si>
  <si>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</si>
  <si>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</si>
  <si>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</si>
  <si>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</si>
  <si>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</si>
  <si>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</si>
  <si>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</si>
  <si>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</si>
  <si>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</si>
  <si>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</si>
  <si>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</si>
  <si>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</si>
  <si>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</si>
  <si>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</si>
  <si>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</si>
  <si>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</si>
  <si>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</si>
  <si>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</si>
  <si>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</si>
  <si>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</si>
  <si>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</si>
  <si>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</si>
  <si>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</si>
  <si>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</si>
  <si>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</si>
  <si>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</si>
  <si>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</si>
  <si>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</si>
  <si>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</si>
  <si>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</si>
  <si>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</si>
  <si>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</si>
  <si>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</si>
  <si>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</si>
  <si>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</si>
  <si>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</si>
  <si>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</si>
  <si>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</si>
  <si>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</si>
  <si>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</si>
  <si>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</si>
  <si>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</si>
  <si>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</si>
  <si>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</si>
  <si>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</si>
  <si>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</si>
  <si>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</si>
  <si>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</si>
  <si>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</si>
  <si>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</si>
  <si>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</si>
  <si>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</si>
  <si>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</si>
  <si>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</si>
  <si>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</si>
  <si>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</si>
  <si>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</si>
  <si>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</si>
  <si>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</si>
  <si>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</si>
  <si>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</si>
  <si>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</si>
  <si>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</si>
  <si>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</si>
  <si>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</si>
  <si>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</si>
  <si>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</si>
  <si>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</si>
  <si>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</si>
  <si>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</si>
  <si>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</si>
  <si>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</si>
  <si>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</si>
  <si>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</si>
  <si>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</si>
  <si>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</si>
  <si>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</si>
  <si>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</si>
  <si>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</si>
  <si>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</si>
  <si>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</si>
  <si>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</si>
  <si>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</si>
  <si>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</si>
  <si>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</si>
  <si>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</si>
  <si>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</si>
  <si>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</si>
  <si>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</si>
  <si>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</si>
  <si>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</si>
  <si>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</si>
  <si>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</si>
  <si>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</si>
  <si>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</si>
  <si>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</si>
  <si>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</si>
  <si>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</si>
  <si>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</si>
  <si>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</si>
  <si>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</si>
  <si>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</si>
  <si>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</si>
  <si>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</si>
  <si>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</si>
  <si>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</si>
  <si>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</si>
  <si>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</si>
  <si>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</si>
  <si>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</si>
  <si>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</si>
  <si>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</si>
  <si>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</si>
  <si>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</si>
  <si>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</si>
  <si>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</si>
  <si>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</si>
  <si>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</si>
  <si>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</si>
  <si>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</si>
  <si>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</si>
  <si>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</si>
  <si>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</si>
  <si>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</si>
  <si>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</si>
  <si>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</si>
  <si>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</si>
  <si>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</si>
  <si>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</si>
  <si>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</si>
  <si>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</si>
  <si>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</si>
  <si>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</si>
  <si>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</si>
  <si>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</si>
  <si>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</si>
  <si>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</si>
  <si>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</si>
  <si>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</si>
  <si>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</si>
  <si>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</si>
  <si>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</si>
  <si>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</si>
  <si>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</si>
  <si>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</si>
  <si>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</si>
  <si>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</si>
  <si>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</si>
  <si>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</si>
  <si>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</si>
  <si>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</si>
  <si>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</si>
  <si>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</si>
  <si>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</si>
  <si>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</si>
  <si>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</si>
  <si>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</si>
  <si>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</si>
  <si>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</si>
  <si>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</si>
  <si>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</si>
  <si>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</si>
  <si>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</si>
  <si>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</si>
  <si>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</si>
  <si>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</si>
  <si>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</si>
  <si>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</si>
  <si>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</si>
  <si>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</si>
  <si>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</si>
  <si>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</si>
  <si>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</si>
  <si>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</si>
  <si>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</si>
  <si>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</si>
  <si>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</si>
  <si>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</si>
  <si>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</si>
  <si>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</si>
  <si>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</si>
  <si>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</si>
  <si>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</si>
  <si>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</si>
  <si>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</si>
  <si>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</si>
  <si>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</si>
  <si>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</si>
  <si>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</si>
  <si>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</si>
  <si>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</si>
  <si>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</si>
  <si>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</si>
  <si>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</si>
  <si>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</si>
  <si>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</si>
  <si>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</si>
  <si>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</si>
  <si>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</si>
  <si>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</si>
  <si>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</si>
  <si>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</si>
  <si>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</si>
  <si>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</si>
  <si>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</si>
  <si>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</si>
  <si>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</si>
  <si>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</si>
  <si>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</si>
  <si>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</si>
  <si>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</si>
  <si>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</si>
  <si>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</si>
  <si>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</si>
  <si>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</si>
  <si>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</si>
  <si>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</si>
  <si>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</si>
  <si>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</si>
  <si>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</si>
  <si>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</si>
  <si>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</si>
  <si>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</si>
  <si>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</si>
  <si>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</si>
  <si>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</si>
  <si>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</si>
  <si>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</si>
  <si>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</si>
  <si>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</si>
  <si>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</si>
  <si>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</si>
  <si>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</si>
  <si>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</si>
  <si>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</si>
  <si>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</si>
  <si>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</si>
  <si>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</si>
  <si>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</si>
  <si>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</si>
  <si>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</si>
  <si>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</si>
  <si>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</si>
  <si>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</si>
  <si>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</si>
  <si>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</si>
  <si>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</si>
  <si>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</si>
  <si>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</si>
  <si>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</si>
  <si>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</si>
  <si>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</si>
  <si>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</si>
  <si>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</si>
  <si>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</si>
  <si>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</si>
  <si>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</si>
  <si>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</si>
  <si>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</si>
  <si>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</si>
  <si>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</si>
  <si>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</si>
  <si>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</si>
  <si>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</si>
  <si>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</si>
  <si>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</si>
  <si>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</si>
  <si>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</si>
  <si>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</si>
  <si>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</si>
  <si>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</si>
  <si>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</si>
  <si>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</si>
  <si>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</si>
  <si>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</si>
  <si>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</si>
  <si>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</si>
  <si>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</si>
  <si>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</si>
  <si>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</si>
  <si>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</si>
  <si>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</si>
  <si>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</si>
  <si>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</si>
  <si>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</si>
  <si>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</si>
  <si>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</si>
  <si>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</si>
  <si>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</si>
  <si>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</si>
  <si>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</si>
  <si>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</si>
  <si>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</si>
  <si>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</si>
  <si>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</si>
  <si>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</si>
  <si>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</si>
  <si>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</si>
  <si>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</si>
  <si>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</si>
  <si>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</si>
  <si>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</si>
  <si>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</si>
  <si>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</si>
  <si>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</si>
  <si>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</si>
  <si>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</si>
  <si>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</si>
  <si>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</si>
  <si>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</si>
  <si>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</si>
  <si>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</si>
  <si>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</si>
  <si>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</si>
  <si>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</si>
  <si>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</si>
  <si>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</si>
  <si>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</si>
  <si>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</si>
  <si>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</si>
  <si>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</si>
  <si>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</si>
  <si>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</si>
  <si>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</si>
  <si>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</si>
  <si>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</si>
  <si>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</si>
  <si>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</si>
  <si>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</si>
  <si>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</si>
  <si>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</si>
  <si>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</si>
  <si>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</si>
  <si>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</si>
  <si>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</si>
  <si>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</si>
  <si>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</si>
  <si>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</si>
  <si>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</si>
  <si>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</si>
  <si>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</si>
  <si>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</si>
  <si>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</si>
  <si>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</si>
  <si>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</si>
  <si>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</si>
  <si>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</si>
  <si>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</si>
  <si>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</si>
  <si>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</si>
  <si>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</si>
  <si>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</si>
  <si>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</si>
  <si>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</si>
  <si>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</si>
  <si>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</si>
  <si>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</si>
  <si>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</si>
  <si>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</si>
  <si>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</si>
  <si>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</si>
  <si>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</si>
  <si>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</si>
  <si>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</si>
  <si>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</si>
  <si>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</si>
  <si>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</si>
  <si>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</si>
  <si>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</si>
  <si>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</si>
  <si>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</si>
  <si>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</si>
  <si>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</si>
  <si>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</si>
  <si>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</si>
  <si>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</si>
  <si>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</si>
  <si>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</si>
  <si>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</si>
  <si>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</si>
  <si>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</si>
  <si>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</si>
  <si>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</si>
  <si>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</si>
  <si>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</si>
  <si>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</si>
  <si>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</si>
  <si>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</si>
  <si>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</si>
  <si>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</si>
  <si>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</si>
  <si>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</si>
  <si>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</si>
  <si>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</si>
  <si>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</si>
  <si>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</si>
  <si>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</si>
  <si>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</si>
  <si>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</si>
  <si>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</si>
  <si>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</si>
  <si>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</si>
  <si>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</si>
  <si>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</si>
  <si>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</si>
  <si>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</si>
  <si>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</si>
  <si>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</si>
  <si>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</si>
  <si>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</si>
  <si>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</si>
  <si>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</si>
  <si>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</si>
  <si>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</si>
  <si>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</si>
  <si>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</si>
  <si>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</si>
  <si>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</si>
  <si>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</si>
  <si>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</si>
  <si>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</si>
  <si>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</si>
  <si>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</si>
  <si>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</si>
  <si>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</si>
  <si>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</si>
  <si>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</si>
  <si>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</si>
  <si>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</si>
  <si>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</si>
  <si>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</si>
  <si>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</si>
  <si>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</si>
  <si>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</si>
  <si>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</si>
  <si>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</si>
  <si>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</si>
  <si>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</si>
  <si>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</si>
  <si>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</si>
  <si>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</si>
  <si>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</si>
  <si>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</si>
  <si>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</si>
  <si>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</si>
  <si>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</si>
  <si>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</si>
  <si>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</si>
  <si>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</si>
  <si>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</si>
  <si>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</si>
  <si>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</si>
  <si>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</si>
  <si>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</si>
  <si>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</si>
  <si>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</si>
  <si>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</si>
  <si>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</si>
  <si>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</si>
  <si>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</si>
  <si>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</si>
  <si>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</si>
  <si>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</si>
  <si>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</si>
  <si>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</si>
  <si>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</si>
  <si>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</si>
  <si>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</si>
  <si>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</si>
  <si>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</si>
  <si>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</si>
  <si>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</si>
  <si>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</si>
  <si>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</si>
  <si>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</si>
  <si>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</si>
  <si>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</si>
  <si>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</si>
  <si>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</si>
  <si>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</si>
  <si>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</si>
  <si>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</si>
  <si>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</si>
  <si>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</si>
  <si>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</si>
  <si>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</si>
  <si>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</si>
  <si>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</si>
  <si>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</si>
  <si>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</si>
  <si>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</si>
  <si>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</si>
  <si>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</si>
  <si>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</si>
  <si>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</si>
  <si>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</si>
  <si>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</si>
  <si>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</si>
  <si>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</si>
  <si>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</si>
  <si>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</si>
  <si>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</si>
  <si>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</si>
  <si>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</si>
  <si>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</si>
  <si>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</si>
  <si>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</si>
  <si>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</si>
  <si>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</si>
  <si>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</si>
  <si>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</si>
  <si>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</si>
  <si>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</si>
  <si>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</si>
  <si>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</si>
  <si>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</si>
  <si>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</si>
  <si>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</si>
  <si>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</si>
  <si>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</si>
  <si>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</si>
  <si>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</si>
  <si>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</si>
  <si>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</si>
  <si>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</si>
  <si>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</si>
  <si>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</si>
  <si>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</si>
  <si>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</si>
  <si>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</si>
  <si>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</si>
  <si>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</si>
  <si>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</si>
  <si>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</si>
  <si>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</si>
  <si>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</si>
  <si>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</si>
  <si>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</si>
  <si>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</si>
  <si>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</si>
  <si>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</si>
  <si>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</si>
  <si>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</si>
  <si>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</si>
  <si>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</si>
  <si>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</si>
  <si>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</si>
  <si>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</si>
  <si>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</si>
  <si>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</si>
  <si>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</si>
  <si>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</si>
  <si>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</si>
  <si>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</si>
  <si>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</si>
  <si>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</si>
  <si>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</si>
  <si>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</si>
  <si>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</si>
  <si>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</si>
  <si>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</si>
  <si>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</si>
  <si>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</si>
  <si>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</si>
  <si>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</si>
  <si>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</si>
  <si>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</si>
  <si>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</si>
  <si>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</si>
  <si>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</si>
  <si>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</si>
  <si>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</si>
  <si>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</si>
  <si>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</si>
  <si>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</si>
  <si>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</si>
  <si>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</si>
  <si>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</si>
  <si>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</si>
  <si>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</si>
  <si>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</si>
  <si>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</si>
  <si>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</si>
  <si>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</si>
  <si>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</si>
  <si>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</si>
  <si>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</si>
  <si>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</si>
  <si>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</si>
  <si>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</si>
  <si>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</si>
  <si>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</si>
  <si>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</si>
  <si>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</si>
  <si>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</si>
  <si>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</si>
  <si>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</si>
  <si>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</si>
  <si>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</si>
  <si>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</si>
  <si>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</si>
  <si>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</si>
  <si>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</si>
  <si>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</si>
  <si>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</si>
  <si>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</si>
  <si>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</si>
  <si>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</si>
  <si>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</si>
  <si>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</si>
  <si>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</si>
  <si>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</si>
  <si>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</si>
  <si>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</si>
  <si>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</si>
  <si>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</si>
  <si>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</si>
  <si>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</si>
  <si>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</si>
  <si>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</si>
  <si>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</si>
  <si>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</si>
  <si>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</si>
  <si>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</si>
  <si>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</si>
  <si>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</si>
  <si>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</si>
  <si>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</si>
  <si>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</si>
  <si>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</si>
  <si>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</si>
  <si>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</si>
  <si>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</si>
  <si>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</si>
  <si>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</si>
  <si>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</si>
  <si>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</si>
  <si>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</si>
  <si>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</si>
  <si>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</si>
  <si>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</si>
  <si>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</si>
  <si>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</si>
  <si>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</si>
  <si>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</si>
  <si>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</si>
  <si>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</si>
  <si>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</si>
  <si>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</si>
  <si>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</si>
  <si>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</si>
  <si>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</si>
  <si>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</si>
  <si>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</si>
  <si>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</si>
  <si>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</si>
  <si>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</si>
  <si>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</si>
  <si>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</si>
  <si>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</si>
  <si>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</si>
  <si>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</si>
  <si>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</si>
  <si>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</si>
  <si>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</si>
  <si>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</si>
  <si>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</si>
  <si>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</si>
  <si>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</si>
  <si>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</si>
  <si>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</si>
  <si>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</si>
  <si>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</si>
  <si>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</si>
  <si>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</si>
  <si>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</si>
  <si>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</si>
  <si>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</si>
  <si>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</si>
  <si>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</si>
  <si>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</si>
  <si>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</si>
  <si>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</si>
  <si>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</si>
  <si>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</si>
  <si>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</si>
  <si>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</si>
  <si>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</si>
  <si>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</si>
  <si>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</si>
  <si>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</si>
  <si>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</si>
  <si>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</si>
  <si>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</si>
  <si>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</si>
  <si>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</si>
  <si>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</si>
  <si>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</si>
  <si>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</si>
  <si>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</si>
  <si>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</si>
  <si>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</si>
  <si>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</si>
  <si>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</si>
  <si>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</si>
  <si>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</si>
  <si>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</si>
  <si>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</si>
  <si>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</si>
  <si>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</si>
  <si>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</si>
  <si>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</si>
  <si>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</si>
  <si>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</si>
  <si>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</si>
  <si>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</si>
  <si>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</si>
  <si>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</si>
  <si>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</si>
  <si>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</si>
  <si>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</si>
  <si>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</si>
  <si>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</si>
  <si>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</si>
  <si>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</si>
  <si>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</si>
  <si>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</si>
  <si>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</si>
  <si>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</si>
  <si>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</si>
  <si>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</si>
  <si>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</si>
  <si>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</si>
  <si>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</si>
  <si>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</si>
  <si>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</si>
  <si>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</si>
  <si>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</si>
  <si>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</si>
  <si>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</si>
  <si>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</si>
  <si>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</si>
  <si>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</si>
  <si>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</si>
  <si>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</si>
  <si>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</si>
  <si>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</si>
  <si>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</si>
  <si>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</si>
  <si>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</si>
  <si>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</si>
  <si>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</si>
  <si>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</si>
  <si>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</si>
  <si>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</si>
  <si>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</si>
  <si>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</si>
  <si>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</si>
  <si>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</si>
  <si>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</si>
  <si>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</si>
  <si>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</si>
  <si>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</si>
  <si>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</si>
  <si>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</si>
  <si>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</si>
  <si>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</si>
  <si>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</si>
  <si>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</si>
  <si>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</si>
  <si>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</si>
  <si>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</si>
  <si>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</si>
  <si>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</si>
  <si>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</si>
  <si>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</si>
  <si>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</si>
  <si>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</si>
  <si>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</si>
  <si>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</si>
  <si>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</si>
  <si>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</si>
  <si>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</si>
  <si>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</si>
  <si>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</si>
  <si>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</si>
  <si>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</si>
  <si>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</si>
  <si>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</si>
  <si>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</si>
  <si>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</si>
  <si>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</si>
  <si>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</si>
  <si>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</si>
  <si>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</si>
  <si>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</si>
  <si>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</si>
  <si>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</si>
  <si>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</si>
  <si>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</si>
  <si>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</si>
  <si>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</si>
  <si>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</si>
  <si>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</si>
  <si>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</si>
  <si>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</si>
  <si>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</si>
  <si>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</si>
  <si>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</si>
  <si>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</si>
  <si>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</si>
  <si>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</si>
  <si>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</si>
  <si>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</si>
  <si>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</si>
  <si>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</si>
  <si>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</si>
  <si>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</si>
  <si>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</si>
  <si>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</si>
  <si>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</si>
  <si>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</si>
  <si>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</si>
  <si>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</si>
  <si>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</si>
  <si>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</si>
  <si>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</si>
  <si>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</si>
  <si>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</si>
  <si>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</si>
  <si>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</si>
  <si>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</si>
  <si>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</si>
  <si>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</si>
  <si>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</si>
  <si>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</si>
  <si>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</si>
  <si>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</si>
  <si>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</si>
  <si>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</si>
  <si>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</si>
  <si>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</si>
  <si>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</si>
  <si>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</si>
  <si>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</si>
  <si>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</si>
  <si>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</si>
  <si>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</si>
  <si>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</si>
  <si>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</si>
  <si>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</si>
  <si>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</si>
  <si>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</si>
  <si>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</si>
  <si>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</si>
  <si>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</si>
  <si>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</si>
  <si>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</si>
  <si>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</si>
  <si>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</si>
  <si>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</si>
  <si>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</si>
  <si>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</si>
  <si>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</si>
  <si>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</si>
  <si>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</si>
  <si>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</si>
  <si>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</si>
  <si>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</si>
  <si>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</si>
  <si>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</si>
  <si>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</si>
  <si>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</si>
  <si>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</si>
  <si>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</si>
  <si>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</si>
  <si>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</si>
  <si>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</si>
  <si>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</si>
  <si>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</si>
  <si>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</si>
  <si>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</si>
  <si>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</si>
  <si>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</si>
  <si>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</si>
  <si>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</si>
  <si>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</si>
  <si>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</si>
  <si>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</si>
  <si>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</si>
  <si>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</si>
  <si>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</si>
  <si>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</si>
  <si>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</si>
  <si>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</si>
  <si>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</si>
  <si>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</si>
  <si>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</si>
  <si>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</si>
  <si>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</si>
  <si>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</si>
  <si>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</si>
  <si>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</si>
  <si>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</si>
  <si>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</si>
  <si>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</si>
  <si>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</si>
  <si>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</si>
  <si>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</si>
  <si>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</si>
  <si>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</si>
  <si>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</si>
  <si>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</si>
  <si>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</si>
  <si>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</si>
  <si>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</si>
  <si>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</si>
  <si>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</si>
  <si>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</si>
  <si>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</si>
  <si>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</si>
  <si>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</si>
  <si>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</si>
  <si>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</si>
  <si>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</si>
  <si>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</si>
  <si>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</si>
  <si>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</si>
  <si>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</si>
  <si>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</si>
  <si>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</si>
  <si>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</si>
  <si>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</si>
  <si>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</si>
  <si>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</si>
  <si>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</si>
  <si>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</si>
  <si>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</si>
  <si>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</si>
  <si>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</si>
  <si>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</si>
  <si>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</si>
  <si>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</si>
  <si>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</si>
  <si>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</si>
  <si>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</si>
  <si>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</si>
  <si>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</si>
  <si>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</si>
  <si>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</si>
  <si>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</si>
  <si>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</si>
  <si>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</si>
  <si>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</si>
  <si>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</si>
  <si>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</si>
  <si>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</si>
  <si>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</si>
  <si>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</si>
  <si>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</si>
  <si>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</si>
  <si>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</si>
  <si>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</si>
  <si>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</si>
  <si>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</si>
  <si>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</si>
  <si>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</si>
  <si>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</si>
  <si>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</si>
  <si>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</si>
  <si>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</si>
  <si>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</si>
  <si>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</si>
  <si>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</si>
  <si>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</si>
  <si>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</si>
  <si>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</si>
  <si>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</si>
  <si>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</si>
  <si>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</si>
  <si>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</si>
  <si>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</si>
  <si>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</si>
  <si>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</si>
  <si>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</si>
  <si>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</si>
  <si>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</si>
  <si>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</si>
  <si>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</si>
  <si>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</si>
  <si>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</si>
  <si>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</si>
  <si>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</si>
  <si>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</si>
  <si>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</si>
  <si>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</si>
  <si>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</si>
  <si>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</si>
  <si>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</si>
  <si>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</si>
  <si>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</si>
  <si>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</si>
  <si>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</si>
  <si>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</si>
  <si>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</si>
  <si>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</si>
  <si>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</si>
  <si>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</si>
  <si>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</si>
  <si>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</si>
  <si>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</si>
  <si>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</si>
  <si>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</si>
  <si>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</si>
  <si>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</si>
  <si>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</si>
  <si>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</si>
  <si>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</si>
  <si>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</si>
  <si>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</si>
  <si>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</si>
  <si>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</si>
  <si>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</si>
  <si>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</si>
  <si>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</si>
  <si>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</si>
  <si>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</si>
  <si>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</si>
  <si>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</si>
  <si>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</si>
  <si>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</si>
  <si>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</si>
  <si>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</si>
  <si>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</si>
  <si>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</si>
  <si>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</si>
  <si>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</si>
  <si>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</si>
  <si>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</si>
  <si>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</si>
  <si>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</si>
  <si>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</si>
  <si>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</si>
  <si>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</si>
  <si>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</si>
  <si>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</si>
  <si>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</si>
  <si>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</si>
  <si>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</si>
  <si>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</si>
  <si>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</si>
  <si>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</si>
  <si>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</si>
  <si>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</si>
  <si>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</si>
  <si>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</si>
  <si>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</si>
  <si>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</si>
  <si>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</si>
  <si>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</si>
  <si>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</si>
  <si>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</si>
  <si>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</si>
  <si>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</si>
  <si>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</si>
  <si>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</si>
  <si>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</si>
  <si>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</si>
  <si>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</si>
  <si>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</si>
  <si>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</si>
  <si>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</si>
  <si>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</si>
  <si>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</si>
  <si>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</si>
  <si>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</si>
  <si>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</si>
  <si>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</si>
  <si>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</si>
  <si>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</si>
  <si>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</si>
  <si>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</si>
  <si>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</si>
  <si>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</si>
  <si>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</si>
  <si>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</si>
  <si>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</si>
  <si>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</si>
  <si>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</si>
  <si>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</si>
  <si>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</si>
  <si>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</si>
  <si>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</si>
  <si>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</si>
  <si>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</si>
  <si>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</si>
  <si>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</si>
  <si>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</si>
  <si>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</si>
  <si>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</si>
  <si>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</si>
  <si>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</si>
  <si>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</si>
  <si>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</si>
  <si>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</si>
  <si>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</si>
  <si>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</si>
  <si>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</si>
  <si>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</si>
  <si>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</si>
  <si>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</si>
  <si>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</si>
  <si>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</si>
  <si>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</si>
  <si>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</si>
  <si>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</si>
  <si>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</si>
  <si>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</si>
  <si>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</si>
  <si>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</si>
  <si>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</si>
  <si>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</si>
  <si>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</si>
  <si>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</si>
  <si>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</si>
  <si>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</si>
  <si>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</si>
  <si>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</si>
  <si>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</si>
  <si>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</si>
  <si>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</si>
  <si>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</si>
  <si>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</si>
  <si>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</si>
  <si>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</si>
  <si>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</si>
  <si>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</si>
  <si>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</si>
  <si>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</si>
  <si>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</si>
  <si>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</si>
  <si>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</si>
  <si>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</si>
  <si>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</si>
  <si>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</si>
  <si>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</si>
  <si>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</si>
  <si>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</si>
  <si>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</si>
  <si>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</si>
  <si>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</si>
  <si>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</si>
  <si>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</si>
  <si>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</si>
  <si>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</si>
  <si>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</si>
  <si>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</si>
  <si>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</si>
  <si>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</si>
  <si>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</si>
  <si>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</si>
  <si>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</si>
  <si>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</si>
  <si>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</si>
  <si>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</si>
  <si>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</si>
  <si>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</si>
  <si>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</si>
  <si>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</si>
  <si>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</si>
  <si>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</si>
  <si>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</si>
  <si>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</si>
  <si>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</si>
  <si>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</si>
  <si>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</si>
  <si>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</si>
  <si>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</si>
  <si>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</si>
  <si>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</si>
  <si>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</si>
  <si>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</si>
  <si>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</si>
  <si>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</si>
  <si>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</si>
  <si>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</si>
  <si>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</si>
  <si>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</si>
  <si>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</si>
  <si>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</si>
  <si>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</si>
  <si>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</si>
  <si>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</si>
  <si>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</si>
  <si>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</si>
  <si>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</si>
  <si>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</si>
  <si>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</si>
  <si>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</si>
  <si>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</si>
  <si>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</si>
  <si>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</si>
  <si>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</si>
  <si>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</si>
  <si>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</si>
  <si>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</si>
  <si>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</si>
  <si>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</si>
  <si>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</si>
  <si>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</si>
  <si>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</si>
  <si>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</si>
  <si>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</si>
  <si>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</si>
  <si>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</si>
  <si>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</si>
  <si>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</si>
  <si>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</si>
  <si>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</si>
  <si>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</si>
  <si>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</si>
  <si>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</si>
  <si>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</si>
  <si>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</si>
  <si>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</si>
  <si>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</si>
  <si>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</si>
  <si>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</si>
  <si>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</si>
  <si>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</si>
  <si>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</si>
  <si>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</si>
  <si>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</si>
  <si>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</si>
  <si>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</si>
  <si>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</si>
  <si>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</si>
  <si>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</si>
  <si>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</si>
  <si>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</si>
  <si>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</si>
  <si>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</si>
  <si>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</si>
  <si>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</si>
  <si>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</si>
  <si>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</si>
  <si>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</si>
  <si>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</si>
  <si>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</si>
  <si>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</si>
  <si>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</si>
  <si>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</si>
  <si>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</si>
  <si>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</si>
  <si>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</si>
  <si>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</si>
  <si>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</si>
  <si>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</si>
  <si>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</si>
  <si>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</si>
  <si>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</si>
  <si>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</si>
  <si>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</si>
  <si>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</si>
  <si>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</si>
  <si>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</si>
  <si>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</si>
  <si>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</si>
  <si>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</si>
  <si>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</si>
  <si>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</si>
  <si>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</si>
  <si>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</si>
  <si>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</si>
  <si>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</si>
  <si>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</si>
  <si>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</si>
  <si>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</si>
  <si>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</si>
  <si>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</si>
  <si>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</si>
  <si>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</si>
  <si>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</si>
  <si>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</si>
  <si>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</si>
  <si>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</si>
  <si>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</si>
  <si>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</si>
  <si>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</si>
  <si>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</si>
  <si>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</si>
  <si>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</si>
  <si>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</si>
  <si>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</si>
  <si>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</si>
  <si>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</si>
  <si>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</si>
  <si>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</si>
  <si>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</si>
  <si>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</si>
  <si>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</si>
  <si>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</si>
  <si>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</si>
  <si>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</si>
  <si>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</si>
  <si>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</si>
  <si>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</si>
  <si>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</si>
  <si>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</si>
  <si>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</si>
  <si>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</si>
  <si>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</si>
  <si>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</si>
  <si>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</si>
  <si>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</si>
  <si>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</si>
  <si>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</si>
  <si>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</si>
  <si>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</si>
  <si>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</si>
  <si>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</si>
  <si>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</si>
  <si>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</si>
  <si>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</si>
  <si>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</si>
  <si>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</si>
  <si>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</si>
  <si>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</si>
  <si>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</si>
  <si>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</si>
  <si>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</si>
  <si>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</si>
  <si>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</si>
  <si>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</si>
  <si>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</si>
  <si>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</si>
  <si>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</si>
  <si>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</si>
  <si>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</si>
  <si>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</si>
  <si>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</si>
  <si>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</si>
  <si>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</si>
  <si>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</si>
  <si>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</si>
  <si>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</si>
  <si>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</si>
  <si>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</si>
  <si>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</si>
  <si>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</si>
  <si>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</si>
  <si>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</si>
  <si>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</si>
  <si>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</si>
  <si>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</si>
  <si>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</si>
  <si>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</si>
  <si>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</si>
  <si>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</si>
  <si>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</si>
  <si>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</si>
  <si>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</si>
  <si>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</si>
  <si>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</si>
  <si>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</si>
  <si>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</si>
  <si>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</si>
  <si>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</si>
  <si>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</si>
  <si>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</si>
  <si>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</si>
  <si>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</si>
  <si>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</si>
  <si>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</si>
  <si>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</si>
  <si>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</si>
  <si>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</si>
  <si>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</si>
  <si>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</si>
  <si>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</si>
  <si>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</si>
  <si>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</si>
  <si>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</si>
  <si>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</si>
  <si>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</si>
  <si>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</si>
  <si>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</si>
  <si>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</si>
  <si>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</si>
  <si>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</si>
  <si>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</si>
  <si>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</si>
  <si>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</si>
  <si>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</si>
  <si>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</si>
  <si>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</si>
  <si>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</si>
  <si>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</si>
  <si>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</si>
  <si>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</si>
  <si>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</si>
  <si>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</si>
  <si>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</si>
  <si>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</si>
  <si>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</si>
  <si>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</si>
  <si>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</si>
  <si>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</si>
  <si>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</si>
  <si>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</si>
  <si>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</si>
  <si>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</si>
  <si>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</si>
  <si>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</si>
  <si>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</si>
  <si>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</si>
  <si>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</si>
  <si>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</si>
  <si>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</si>
  <si>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</si>
  <si>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</si>
  <si>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</si>
  <si>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</si>
  <si>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</si>
  <si>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</si>
  <si>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</si>
  <si>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</si>
  <si>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</si>
  <si>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</si>
  <si>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</si>
  <si>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</si>
  <si>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</si>
  <si>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</si>
  <si>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</si>
  <si>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</si>
  <si>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</si>
  <si>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</si>
  <si>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</si>
  <si>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</si>
  <si>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</si>
  <si>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</si>
  <si>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</si>
  <si>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</si>
  <si>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</si>
  <si>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</si>
  <si>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</si>
  <si>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</si>
  <si>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</si>
  <si>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</si>
  <si>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</si>
  <si>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</si>
  <si>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</si>
  <si>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</si>
  <si>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</si>
  <si>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</si>
  <si>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</si>
  <si>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</si>
  <si>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</si>
  <si>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</si>
  <si>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</si>
  <si>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</si>
  <si>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</si>
  <si>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</si>
  <si>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</si>
  <si>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</si>
  <si>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</si>
  <si>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</si>
  <si>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</si>
  <si>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</si>
  <si>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</si>
  <si>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</si>
  <si>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</si>
  <si>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</si>
  <si>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</si>
  <si>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</si>
  <si>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</si>
  <si>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</si>
  <si>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</si>
  <si>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</si>
  <si>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</si>
  <si>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</si>
  <si>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</si>
  <si>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</si>
  <si>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</si>
  <si>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</si>
  <si>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</si>
  <si>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</si>
  <si>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</si>
  <si>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</si>
  <si>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</si>
  <si>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</si>
  <si>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</si>
  <si>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</si>
  <si>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</si>
  <si>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</si>
  <si>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</si>
  <si>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</si>
  <si>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</si>
  <si>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</si>
  <si>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</si>
  <si>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</si>
  <si>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</si>
  <si>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</si>
  <si>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</si>
  <si>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</si>
  <si>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</si>
  <si>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</si>
  <si>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</si>
  <si>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</si>
  <si>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</si>
  <si>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</si>
  <si>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</si>
  <si>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</si>
  <si>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</si>
  <si>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</si>
  <si>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</si>
  <si>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</si>
  <si>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</si>
  <si>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</si>
  <si>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</si>
  <si>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</si>
  <si>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</si>
  <si>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</si>
  <si>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</si>
  <si>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</si>
  <si>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</si>
  <si>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</si>
  <si>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</si>
  <si>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</si>
  <si>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</si>
  <si>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</si>
  <si>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</si>
  <si>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</si>
  <si>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</si>
  <si>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</si>
  <si>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</si>
  <si>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</si>
  <si>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</si>
  <si>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</si>
  <si>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</si>
  <si>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</si>
  <si>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</si>
  <si>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</si>
  <si>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</si>
  <si>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</si>
  <si>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</si>
  <si>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</si>
  <si>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</si>
  <si>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</si>
  <si>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</si>
  <si>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</si>
  <si>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</si>
  <si>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</si>
  <si>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</si>
  <si>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</si>
  <si>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</si>
  <si>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</si>
  <si>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</si>
  <si>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</si>
  <si>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</si>
  <si>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</si>
  <si>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</si>
  <si>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</si>
  <si>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</si>
  <si>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</si>
  <si>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</si>
  <si>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</si>
  <si>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</si>
  <si>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</si>
  <si>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</si>
  <si>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</si>
  <si>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</si>
  <si>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</si>
  <si>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</si>
  <si>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</si>
  <si>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</si>
  <si>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</si>
  <si>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</si>
  <si>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</si>
  <si>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</si>
  <si>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</si>
  <si>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</si>
  <si>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</si>
  <si>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</si>
  <si>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</si>
  <si>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</si>
  <si>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</si>
  <si>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</si>
  <si>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</si>
  <si>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</si>
  <si>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</si>
  <si>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</si>
  <si>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</si>
  <si>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</si>
  <si>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</si>
  <si>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</si>
  <si>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</si>
  <si>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</si>
  <si>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</si>
  <si>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</si>
  <si>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</si>
  <si>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</si>
  <si>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</si>
  <si>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</si>
  <si>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</si>
  <si>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</si>
  <si>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</si>
  <si>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</si>
  <si>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</si>
  <si>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</si>
  <si>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</si>
  <si>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</si>
  <si>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</si>
  <si>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</si>
  <si>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</si>
  <si>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</si>
  <si>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</si>
  <si>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</si>
  <si>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</si>
  <si>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</si>
  <si>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</si>
  <si>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</si>
  <si>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</si>
  <si>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</si>
  <si>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</si>
  <si>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</si>
  <si>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</si>
  <si>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</si>
  <si>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</si>
  <si>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</si>
  <si>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</si>
  <si>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</si>
  <si>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</si>
  <si>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</si>
  <si>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</si>
  <si>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</si>
  <si>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</si>
  <si>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</si>
  <si>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</si>
  <si>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</si>
  <si>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</si>
  <si>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</si>
  <si>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</si>
  <si>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</si>
  <si>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</si>
  <si>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</si>
  <si>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</si>
  <si>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</si>
  <si>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</si>
  <si>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</si>
  <si>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</si>
  <si>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</si>
  <si>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</si>
  <si>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</si>
  <si>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</si>
  <si>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</si>
  <si>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</si>
  <si>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</si>
  <si>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</si>
  <si>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</si>
  <si>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</si>
  <si>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</si>
  <si>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</si>
  <si>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</si>
  <si>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</si>
  <si>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</si>
  <si>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</si>
  <si>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</si>
  <si>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</si>
  <si>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</si>
  <si>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</si>
  <si>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</si>
  <si>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</si>
  <si>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</si>
  <si>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</si>
  <si>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</si>
  <si>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</si>
  <si>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</si>
  <si>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</si>
  <si>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</si>
  <si>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</si>
  <si>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</si>
  <si>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</si>
  <si>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</si>
  <si>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</si>
  <si>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</si>
  <si>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</si>
  <si>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</si>
  <si>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</si>
  <si>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</si>
  <si>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</si>
  <si>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</si>
  <si>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</si>
  <si>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</si>
  <si>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</si>
  <si>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</si>
  <si>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</si>
  <si>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</si>
  <si>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</si>
  <si>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</si>
  <si>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</si>
  <si>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</si>
  <si>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</si>
  <si>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</si>
  <si>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</si>
  <si>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</si>
  <si>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</si>
  <si>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</si>
  <si>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</si>
  <si>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</si>
  <si>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</si>
  <si>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</si>
  <si>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</si>
  <si>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</si>
  <si>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</si>
  <si>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</si>
  <si>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</si>
  <si>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</si>
  <si>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</si>
  <si>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</si>
  <si>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</si>
  <si>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</si>
  <si>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</si>
  <si>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</si>
  <si>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</si>
  <si>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</si>
  <si>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</si>
  <si>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</si>
  <si>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</si>
  <si>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</si>
  <si>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</si>
  <si>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</si>
  <si>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</si>
  <si>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</si>
  <si>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</si>
  <si>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</si>
  <si>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</si>
  <si>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</si>
  <si>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</si>
  <si>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</si>
  <si>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</si>
  <si>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</si>
  <si>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</si>
  <si>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</si>
  <si>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</si>
  <si>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</si>
  <si>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</si>
  <si>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</si>
  <si>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</si>
  <si>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</si>
  <si>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</si>
  <si>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</si>
  <si>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</si>
  <si>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</si>
  <si>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</si>
  <si>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</si>
  <si>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</si>
  <si>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</si>
  <si>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</si>
  <si>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</si>
  <si>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</si>
  <si>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</si>
  <si>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</si>
  <si>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</si>
  <si>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</si>
  <si>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</si>
  <si>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</si>
  <si>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</si>
  <si>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</si>
  <si>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</si>
  <si>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</si>
  <si>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</si>
  <si>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</si>
  <si>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</si>
  <si>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</si>
  <si>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</si>
  <si>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</si>
  <si>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</si>
  <si>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</si>
  <si>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</si>
  <si>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</si>
  <si>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</si>
  <si>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</si>
  <si>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</si>
  <si>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</si>
  <si>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</si>
  <si>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</si>
  <si>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</si>
  <si>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</si>
  <si>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</si>
  <si>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</si>
  <si>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</si>
  <si>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</si>
  <si>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</si>
  <si>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</si>
  <si>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</si>
  <si>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</si>
  <si>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</si>
  <si>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</si>
  <si>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</si>
  <si>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</si>
  <si>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</si>
  <si>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</si>
  <si>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</si>
  <si>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</si>
  <si>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</si>
  <si>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</si>
  <si>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</si>
  <si>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</si>
  <si>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</si>
  <si>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</si>
  <si>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</si>
  <si>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</si>
  <si>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</si>
  <si>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</si>
  <si>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</si>
  <si>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</si>
  <si>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</si>
  <si>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</si>
  <si>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</si>
  <si>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</si>
  <si>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</si>
  <si>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</si>
  <si>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</si>
  <si>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</si>
  <si>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</si>
  <si>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</si>
  <si>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</si>
  <si>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</si>
  <si>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</si>
  <si>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</si>
  <si>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</si>
  <si>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</si>
  <si>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</si>
  <si>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</si>
  <si>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</si>
  <si>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</si>
  <si>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</si>
  <si>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</si>
  <si>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</si>
  <si>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</si>
  <si>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</si>
  <si>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</si>
  <si>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</si>
  <si>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</si>
  <si>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</si>
  <si>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</si>
  <si>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</si>
  <si>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</si>
  <si>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</si>
  <si>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</si>
  <si>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</si>
  <si>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</si>
  <si>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</si>
  <si>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</si>
  <si>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</si>
  <si>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</si>
  <si>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</si>
  <si>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</si>
  <si>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</si>
  <si>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</si>
  <si>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</si>
  <si>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</si>
  <si>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</si>
  <si>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</si>
  <si>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</si>
  <si>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</si>
  <si>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</si>
  <si>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</si>
  <si>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</si>
  <si>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</si>
  <si>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</si>
  <si>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</si>
  <si>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</si>
  <si>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</si>
  <si>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</si>
  <si>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</si>
  <si>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</si>
  <si>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</si>
  <si>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</si>
  <si>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</si>
  <si>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</si>
  <si>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</si>
  <si>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</si>
  <si>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</si>
  <si>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</si>
  <si>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</si>
  <si>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</si>
  <si>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</si>
  <si>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</si>
  <si>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</si>
  <si>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</si>
  <si>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</si>
  <si>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</si>
  <si>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</si>
  <si>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</si>
  <si>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</si>
  <si>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</si>
  <si>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</si>
  <si>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</si>
  <si>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</si>
  <si>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</si>
  <si>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</si>
  <si>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</si>
  <si>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</si>
  <si>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</si>
  <si>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</si>
  <si>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</si>
  <si>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</si>
  <si>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</si>
  <si>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</si>
  <si>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</si>
  <si>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</si>
  <si>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</si>
  <si>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</si>
  <si>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</si>
  <si>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</si>
  <si>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</si>
  <si>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</si>
  <si>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</si>
  <si>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</si>
  <si>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</si>
  <si>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</si>
  <si>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</si>
  <si>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</si>
  <si>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</si>
  <si>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</si>
  <si>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</si>
  <si>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</si>
  <si>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</si>
  <si>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</si>
  <si>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</si>
  <si>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</si>
  <si>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</si>
  <si>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</si>
  <si>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</si>
  <si>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</si>
  <si>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</si>
  <si>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</si>
  <si>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</si>
  <si>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</si>
  <si>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</si>
  <si>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</si>
  <si>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</si>
  <si>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</si>
  <si>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</si>
  <si>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</si>
  <si>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</si>
  <si>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</si>
  <si>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</si>
  <si>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</si>
  <si>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</si>
  <si>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</si>
  <si>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</si>
  <si>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</si>
  <si>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</si>
  <si>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</si>
  <si>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</si>
  <si>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</si>
  <si>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</si>
  <si>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</si>
  <si>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</si>
  <si>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</si>
  <si>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</si>
  <si>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</si>
  <si>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</si>
  <si>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</si>
  <si>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</si>
  <si>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</si>
  <si>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</si>
  <si>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</si>
  <si>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</si>
  <si>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</si>
  <si>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</si>
  <si>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</si>
  <si>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</si>
  <si>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</si>
  <si>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</si>
  <si>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</si>
  <si>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</si>
  <si>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</si>
  <si>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</si>
  <si>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</si>
  <si>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</si>
  <si>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</si>
  <si>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</si>
  <si>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</si>
  <si>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</si>
  <si>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</si>
  <si>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</si>
  <si>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</si>
  <si>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</si>
  <si>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</si>
  <si>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</si>
  <si>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</si>
  <si>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</si>
  <si>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</si>
  <si>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</si>
  <si>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</si>
  <si>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</si>
  <si>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</si>
  <si>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</si>
  <si>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</si>
  <si>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</si>
  <si>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</si>
  <si>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</si>
  <si>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</si>
  <si>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</si>
  <si>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</si>
  <si>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</si>
  <si>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</si>
  <si>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</si>
  <si>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</si>
  <si>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</si>
  <si>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</si>
  <si>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</si>
  <si>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</si>
  <si>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</si>
  <si>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</si>
  <si>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</si>
  <si>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</si>
  <si>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</si>
  <si>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</si>
  <si>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</si>
  <si>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</si>
  <si>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</si>
  <si>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</si>
  <si>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</si>
  <si>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</si>
  <si>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</si>
  <si>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</si>
  <si>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</si>
  <si>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</si>
  <si>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</si>
  <si>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</si>
  <si>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</si>
  <si>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</si>
  <si>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</si>
  <si>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</si>
  <si>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</si>
  <si>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</si>
  <si>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</si>
  <si>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</si>
  <si>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</si>
  <si>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</si>
  <si>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</si>
  <si>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</si>
  <si>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</si>
  <si>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</si>
  <si>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</si>
  <si>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</si>
  <si>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</si>
  <si>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</si>
  <si>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</si>
  <si>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</si>
  <si>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</si>
  <si>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</si>
  <si>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</si>
  <si>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</si>
  <si>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</si>
  <si>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</si>
  <si>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</si>
  <si>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</si>
  <si>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</si>
  <si>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</si>
  <si>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</si>
  <si>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</si>
  <si>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</si>
  <si>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</si>
  <si>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</si>
  <si>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</si>
  <si>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</si>
  <si>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</si>
  <si>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</si>
  <si>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</si>
  <si>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</si>
  <si>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</si>
  <si>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</si>
  <si>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</si>
  <si>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</si>
  <si>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</si>
  <si>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</si>
  <si>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</si>
  <si>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</si>
  <si>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</si>
  <si>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</si>
  <si>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</si>
  <si>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</si>
  <si>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</si>
  <si>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</si>
  <si>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</si>
  <si>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</si>
  <si>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</si>
  <si>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</si>
  <si>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</si>
  <si>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</si>
  <si>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</si>
  <si>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</si>
  <si>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</si>
  <si>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</si>
  <si>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</si>
  <si>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</si>
  <si>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</si>
  <si>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</si>
  <si>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</si>
  <si>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</si>
  <si>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</si>
  <si>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</si>
  <si>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</si>
  <si>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</si>
  <si>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</si>
  <si>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</si>
  <si>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</si>
  <si>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</si>
  <si>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</si>
  <si>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</si>
  <si>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</si>
  <si>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</si>
  <si>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</si>
  <si>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</si>
  <si>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</si>
  <si>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</si>
  <si>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</si>
  <si>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</si>
  <si>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</si>
  <si>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</si>
  <si>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</si>
  <si>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</si>
  <si>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</si>
  <si>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</si>
  <si>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</si>
  <si>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</si>
  <si>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</si>
  <si>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</si>
  <si>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</si>
  <si>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</si>
  <si>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</si>
  <si>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</si>
  <si>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</si>
  <si>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</si>
  <si>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</si>
  <si>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</si>
  <si>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</si>
  <si>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</si>
  <si>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</si>
  <si>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</si>
  <si>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</si>
  <si>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</si>
  <si>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</si>
  <si>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</si>
  <si>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</si>
  <si>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</si>
  <si>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</si>
  <si>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</si>
  <si>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</si>
  <si>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</si>
  <si>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</si>
  <si>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</si>
  <si>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</si>
  <si>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</si>
  <si>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</si>
  <si>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</si>
  <si>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</si>
  <si>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</si>
  <si>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</si>
  <si>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</si>
  <si>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</si>
  <si>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</si>
  <si>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</si>
  <si>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</si>
  <si>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</si>
  <si>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</si>
  <si>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</si>
  <si>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</si>
  <si>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</si>
  <si>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</si>
  <si>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</si>
  <si>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</si>
  <si>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</si>
  <si>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</si>
  <si>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</si>
  <si>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</si>
  <si>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</si>
  <si>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</si>
  <si>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</si>
  <si>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</si>
  <si>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</si>
  <si>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</si>
  <si>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</si>
  <si>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</si>
  <si>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</si>
  <si>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</si>
  <si>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</si>
  <si>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</si>
  <si>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</si>
  <si>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</si>
  <si>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</si>
  <si>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</si>
  <si>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</si>
  <si>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</si>
  <si>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</si>
  <si>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</si>
  <si>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</si>
  <si>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</si>
  <si>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</si>
  <si>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</si>
  <si>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</si>
  <si>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</si>
  <si>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</si>
  <si>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</si>
  <si>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</si>
  <si>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</si>
  <si>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</si>
  <si>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</si>
  <si>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</si>
  <si>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</si>
  <si>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</si>
  <si>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</si>
  <si>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</si>
  <si>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</si>
  <si>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</si>
  <si>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</si>
  <si>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</si>
  <si>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</si>
  <si>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</si>
  <si>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</si>
  <si>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</si>
  <si>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</si>
  <si>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</si>
  <si>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</si>
  <si>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</si>
  <si>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</si>
  <si>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</si>
  <si>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</si>
  <si>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</si>
  <si>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</si>
  <si>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</si>
  <si>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</si>
  <si>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</si>
  <si>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</si>
  <si>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</si>
  <si>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</si>
  <si>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</si>
  <si>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</si>
  <si>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</si>
  <si>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</si>
  <si>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</si>
  <si>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</si>
  <si>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</si>
  <si>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</si>
  <si>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</si>
  <si>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</si>
  <si>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</si>
  <si>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</si>
  <si>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</si>
  <si>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</si>
  <si>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</si>
  <si>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</si>
  <si>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</si>
  <si>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</si>
  <si>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</si>
  <si>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</si>
  <si>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</si>
  <si>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</si>
  <si>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</si>
  <si>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</si>
  <si>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</si>
  <si>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</si>
  <si>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</si>
  <si>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</si>
  <si>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</si>
  <si>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</si>
  <si>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</si>
  <si>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</si>
  <si>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</si>
  <si>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</si>
  <si>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</si>
  <si>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</si>
  <si>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</si>
  <si>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</si>
  <si>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</si>
  <si>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</si>
  <si>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</si>
  <si>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</si>
  <si>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</si>
  <si>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</si>
  <si>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</si>
  <si>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</si>
  <si>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</si>
  <si>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</si>
  <si>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</si>
  <si>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</si>
  <si>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</si>
  <si>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</si>
  <si>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</si>
  <si>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</si>
  <si>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</si>
  <si>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</si>
  <si>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</si>
  <si>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</si>
  <si>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</si>
  <si>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</si>
  <si>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</si>
  <si>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</si>
  <si>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</si>
  <si>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</si>
  <si>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</si>
  <si>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</si>
  <si>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</si>
  <si>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</si>
  <si>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</si>
  <si>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</si>
  <si>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</si>
  <si>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</si>
  <si>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</si>
  <si>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</si>
  <si>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</si>
  <si>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</si>
  <si>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</si>
  <si>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</si>
  <si>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</si>
  <si>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</si>
  <si>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</si>
  <si>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</si>
  <si>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</si>
  <si>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</si>
  <si>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</si>
  <si>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</si>
  <si>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</si>
  <si>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</si>
  <si>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</si>
  <si>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</si>
  <si>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</si>
  <si>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</si>
  <si>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</si>
  <si>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</si>
  <si>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</si>
  <si>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</si>
  <si>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</si>
  <si>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</si>
  <si>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</si>
  <si>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</si>
  <si>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</si>
  <si>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</si>
  <si>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</si>
  <si>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</si>
  <si>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</si>
  <si>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</si>
  <si>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</si>
  <si>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</si>
  <si>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</si>
  <si>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</si>
  <si>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</si>
  <si>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</si>
  <si>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</si>
  <si>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</si>
  <si>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</si>
  <si>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</si>
  <si>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</si>
  <si>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</si>
  <si>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</si>
  <si>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</si>
  <si>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</si>
  <si>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</si>
  <si>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</si>
  <si>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</si>
  <si>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</si>
  <si>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</si>
  <si>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</si>
  <si>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</si>
  <si>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</si>
  <si>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</si>
  <si>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</si>
  <si>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</si>
  <si>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</si>
  <si>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</si>
  <si>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</si>
  <si>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</si>
  <si>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</si>
  <si>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Count of name</t>
  </si>
  <si>
    <t>Percentage Funded</t>
  </si>
  <si>
    <t>Date Created Conversion</t>
  </si>
  <si>
    <t>Date Ended Conversion</t>
  </si>
  <si>
    <t>Parent Category</t>
  </si>
  <si>
    <t>Jun</t>
  </si>
  <si>
    <t>Aug</t>
  </si>
  <si>
    <t>Jul</t>
  </si>
  <si>
    <t>Dec</t>
  </si>
  <si>
    <t>Feb</t>
  </si>
  <si>
    <t>Apr</t>
  </si>
  <si>
    <t>Mar</t>
  </si>
  <si>
    <t>Sep</t>
  </si>
  <si>
    <t>Oct</t>
  </si>
  <si>
    <t>Nov</t>
  </si>
  <si>
    <t>Jan</t>
  </si>
  <si>
    <t>May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</si>
  <si>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</si>
  <si>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</si>
  <si>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</si>
  <si>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</si>
  <si>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</si>
  <si>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</si>
  <si>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</si>
  <si>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</si>
  <si>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</si>
  <si>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</si>
  <si>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</si>
  <si>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</si>
  <si>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</si>
  <si>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</si>
  <si>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</si>
  <si>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</si>
  <si>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</si>
  <si>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</si>
  <si>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</si>
  <si>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</si>
  <si>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</si>
  <si>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</si>
  <si>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</si>
  <si>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</si>
  <si>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Backers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</si>
  <si>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</si>
  <si>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</si>
  <si>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</si>
  <si>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</si>
  <si>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</si>
  <si>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</si>
  <si>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</si>
  <si>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</si>
  <si>
    <t xml:space="preserve"> </t>
  </si>
  <si>
    <t>I the median is more meaningful because the data is skewed by a small number campaigns with very large numbers of backers.</t>
  </si>
  <si>
    <t>The successful campaigns show more variability as the relative standard deviation is over four whereas it is about 3.5 for the failed campaigns.</t>
  </si>
  <si>
    <t>I think this makes sense they will have more support whereas failed ones usually fail because they don't garner much support so they stay closer to zero.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</si>
</sst>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right" wrapText="1"/>
    </xf>
    <xf numFmtId="0" fontId="1" fillId="0" borderId="0" xfId="0" applyFont="1" applyAlignment="1"/>
    <xf numFmtId="0" fontId="1" fillId="0" borderId="0" xfId="0" applyFont="1" applyAlignment="1">
      <alignment horizontal="right" vertical="center" indent="1"/>
    </xf>
    <xf numFmtId="1" fontId="0" fillId="0" borderId="0" xfId="0" applyNumberFormat="1" applyAlignment="1">
      <alignment wrapText="1"/>
    </xf>
    <xf numFmtId="0" fontId="3" fillId="0" borderId="0" xfId="0" applyFont="1"/>
    <xf numFmtId="0" fontId="1" fillId="0" borderId="0" xfId="0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[StarterBook_JohnClos.xlsx]Campaigns by State Per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State Per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State Per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2-4A9A-AB9C-CEC3B37879CE}"/>
            </c:ext>
          </c:extLst>
        </c:ser>
        <c:ser>
          <c:idx val="1"/>
          <c:order val="1"/>
          <c:tx>
            <c:strRef>
              <c:f>'Campaigns by State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State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22-4A9A-AB9C-CEC3B37879CE}"/>
            </c:ext>
          </c:extLst>
        </c:ser>
        <c:ser>
          <c:idx val="2"/>
          <c:order val="2"/>
          <c:tx>
            <c:strRef>
              <c:f>'Campaigns by State Per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State Per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22-4A9A-AB9C-CEC3B37879CE}"/>
            </c:ext>
          </c:extLst>
        </c:ser>
        <c:ser>
          <c:idx val="3"/>
          <c:order val="3"/>
          <c:tx>
            <c:strRef>
              <c:f>'Campaigns by State Per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State Per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22-4A9A-AB9C-CEC3B3787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114320"/>
        <c:axId val="647121392"/>
      </c:barChart>
      <c:catAx>
        <c:axId val="64711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1392"/>
        <c:crosses val="autoZero"/>
        <c:auto val="1"/>
        <c:lblAlgn val="ctr"/>
        <c:lblOffset val="100"/>
        <c:noMultiLvlLbl val="0"/>
      </c:catAx>
      <c:valAx>
        <c:axId val="6471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1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[StarterBook_JohnClos.xlsx]Campaigns by State Per Sub-Cate!PivotTable1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State Per Sub-Cate'!$B$4:$B$5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State Per Sub-Cate'!$A$6:$A$47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State Per Sub-Cate'!$B$6:$B$47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8-4AC0-96B3-90A9827B912B}"/>
            </c:ext>
          </c:extLst>
        </c:ser>
        <c:ser>
          <c:idx val="1"/>
          <c:order val="1"/>
          <c:tx>
            <c:strRef>
              <c:f>'Campaigns by State Per Sub-Cate'!$C$4:$C$5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State Per Sub-Cate'!$A$6:$A$47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State Per Sub-Cate'!$C$6:$C$47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58-4AC0-96B3-90A9827B912B}"/>
            </c:ext>
          </c:extLst>
        </c:ser>
        <c:ser>
          <c:idx val="2"/>
          <c:order val="2"/>
          <c:tx>
            <c:strRef>
              <c:f>'Campaigns by State Per Sub-Cate'!$D$4:$D$5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State Per Sub-Cate'!$A$6:$A$47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State Per Sub-Cate'!$D$6:$D$47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58-4AC0-96B3-90A9827B912B}"/>
            </c:ext>
          </c:extLst>
        </c:ser>
        <c:ser>
          <c:idx val="3"/>
          <c:order val="3"/>
          <c:tx>
            <c:strRef>
              <c:f>'Campaigns by State Per Sub-Cate'!$E$4:$E$5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State Per Sub-Cate'!$A$6:$A$47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State Per Sub-Cate'!$E$6:$E$47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58-4AC0-96B3-90A9827B9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9024"/>
        <c:axId val="1852348976"/>
      </c:barChart>
      <c:catAx>
        <c:axId val="1942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48976"/>
        <c:crosses val="autoZero"/>
        <c:auto val="1"/>
        <c:lblAlgn val="ctr"/>
        <c:lblOffset val="100"/>
        <c:noMultiLvlLbl val="0"/>
      </c:catAx>
      <c:valAx>
        <c:axId val="18523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[StarterBook_JohnClos.xlsx]ColSt_RowCreat_CountSt_FilCatYr!PivotTable8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ColSt_RowCreat_CountSt_FilCatYr!$B$5:$B$6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ColSt_RowCreat_CountSt_FilCatYr!$A$7:$A$19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ColSt_RowCreat_CountSt_FilCatYr!$B$7:$B$19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B-4DB8-AAC1-9BC762A59D0C}"/>
            </c:ext>
          </c:extLst>
        </c:ser>
        <c:ser>
          <c:idx val="1"/>
          <c:order val="1"/>
          <c:tx>
            <c:strRef>
              <c:f>ColSt_RowCreat_CountSt_FilCatYr!$C$5:$C$6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ColSt_RowCreat_CountSt_FilCatYr!$A$7:$A$19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ColSt_RowCreat_CountSt_FilCatYr!$C$7:$C$19</c:f>
              <c:numCache>
                <c:formatCode>General</c:formatCode>
                <c:ptCount val="12"/>
                <c:pt idx="0">
                  <c:v>126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EB-4DB8-AAC1-9BC762A59D0C}"/>
            </c:ext>
          </c:extLst>
        </c:ser>
        <c:ser>
          <c:idx val="2"/>
          <c:order val="2"/>
          <c:tx>
            <c:strRef>
              <c:f>ColSt_RowCreat_CountSt_FilCatYr!$D$5:$D$6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ColSt_RowCreat_CountSt_FilCatYr!$A$7:$A$19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ColSt_RowCreat_CountSt_FilCatYr!$D$7:$D$19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EB-4DB8-AAC1-9BC762A59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1391392"/>
        <c:axId val="1501392224"/>
      </c:lineChart>
      <c:catAx>
        <c:axId val="150139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92224"/>
        <c:crosses val="autoZero"/>
        <c:auto val="1"/>
        <c:lblAlgn val="ctr"/>
        <c:lblOffset val="100"/>
        <c:noMultiLvlLbl val="0"/>
      </c:catAx>
      <c:valAx>
        <c:axId val="150139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39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GoalvsPercentages!$F$1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GoalvsPercentages!$A$2:$A$13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GoalvsPercentages!$F$2:$F$13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CA-4F22-98A8-DF138B52C091}"/>
            </c:ext>
          </c:extLst>
        </c:ser>
        <c:ser>
          <c:idx val="5"/>
          <c:order val="1"/>
          <c:tx>
            <c:strRef>
              <c:f>GoalvsPercentages!$G$1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GoalvsPercentages!$A$2:$A$13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GoalvsPercentages!$G$2:$G$13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CA-4F22-98A8-DF138B52C091}"/>
            </c:ext>
          </c:extLst>
        </c:ser>
        <c:ser>
          <c:idx val="6"/>
          <c:order val="2"/>
          <c:tx>
            <c:strRef>
              <c:f>GoalvsPercentages!$H$1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GoalvsPercentages!$A$2:$A$13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GoalvsPercentages!$H$2:$H$13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CA-4F22-98A8-DF138B52C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088207"/>
        <c:axId val="168091951"/>
      </c:lineChart>
      <c:catAx>
        <c:axId val="16808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1951"/>
        <c:crosses val="autoZero"/>
        <c:auto val="1"/>
        <c:lblAlgn val="ctr"/>
        <c:lblOffset val="100"/>
        <c:noMultiLvlLbl val="0"/>
      </c:catAx>
      <c:valAx>
        <c:axId val="16809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8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1</xdr:row>
      <xdr:rowOff>31749</xdr:rowOff>
    </xdr:from>
    <xdr:to>
      <xdr:col>18</xdr:col>
      <xdr:colOff>142875</xdr:colOff>
      <xdr:row>20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9AFD8A-81CB-4F2C-8D3C-EAA121735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0</xdr:row>
      <xdr:rowOff>142874</xdr:rowOff>
    </xdr:from>
    <xdr:to>
      <xdr:col>14</xdr:col>
      <xdr:colOff>158750</xdr:colOff>
      <xdr:row>20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6872C-1A20-45C1-A0D6-0AC44D128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0</xdr:row>
      <xdr:rowOff>139700</xdr:rowOff>
    </xdr:from>
    <xdr:to>
      <xdr:col>17</xdr:col>
      <xdr:colOff>400050</xdr:colOff>
      <xdr:row>25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8B456-5115-4189-B65C-0709A0015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13</xdr:row>
      <xdr:rowOff>79374</xdr:rowOff>
    </xdr:from>
    <xdr:to>
      <xdr:col>7</xdr:col>
      <xdr:colOff>882650</xdr:colOff>
      <xdr:row>33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378A8B-56C9-4306-8367-55ACEAB05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Clos" refreshedDate="44360.512508912034" createdVersion="7" refreshedVersion="7" minRefreshableVersion="3" recordCount="4114" xr:uid="{BC3DB264-6086-4E6B-917E-ADCAF95B5007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Clos" refreshedDate="44360.679521412036" createdVersion="7" refreshedVersion="7" minRefreshableVersion="3" recordCount="4113" xr:uid="{49CC2FA5-7D9F-40F2-8791-D85FDE60E5B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2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8-10T19:26:00" maxDate="2017-05-03T19:12:00" count="4091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</sharedItems>
      <fieldGroup par="21" base="14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 count="411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</sharedItems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4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4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x v="0"/>
    <x v="0"/>
    <s v="film &amp; video/television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x v="1"/>
    <x v="1"/>
    <s v="film &amp; video/television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x v="2"/>
    <x v="2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x v="3"/>
    <x v="3"/>
    <s v="film &amp; video/television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x v="4"/>
    <x v="4"/>
    <s v="film &amp; video/television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x v="5"/>
    <x v="5"/>
    <s v="film &amp; video/television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x v="6"/>
    <x v="6"/>
    <s v="film &amp; video/television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x v="7"/>
    <x v="7"/>
    <s v="film &amp; video/television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x v="8"/>
    <x v="8"/>
    <s v="film &amp; video/television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x v="9"/>
    <x v="9"/>
    <s v="film &amp; video/television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x v="10"/>
    <x v="10"/>
    <s v="film &amp; video/television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x v="11"/>
    <x v="11"/>
    <s v="film &amp; video/television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x v="12"/>
    <x v="12"/>
    <s v="film &amp; video/television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x v="13"/>
    <x v="13"/>
    <s v="film &amp; video/television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x v="14"/>
    <x v="14"/>
    <s v="film &amp; video/television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x v="15"/>
    <x v="15"/>
    <s v="film &amp; video/television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x v="16"/>
    <x v="16"/>
    <s v="film &amp; video/television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x v="17"/>
    <x v="17"/>
    <s v="film &amp; video/television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x v="18"/>
    <x v="18"/>
    <s v="film &amp; video/television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x v="19"/>
    <x v="19"/>
    <s v="film &amp; video/television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x v="20"/>
    <x v="20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x v="21"/>
    <x v="21"/>
    <s v="film &amp; video/television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x v="22"/>
    <x v="22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x v="23"/>
    <x v="23"/>
    <s v="film &amp; video/television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x v="24"/>
    <x v="24"/>
    <s v="film &amp; video/television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x v="25"/>
    <x v="25"/>
    <s v="film &amp; video/television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x v="26"/>
    <x v="26"/>
    <s v="film &amp; video/television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x v="27"/>
    <x v="27"/>
    <s v="film &amp; video/television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x v="28"/>
    <x v="28"/>
    <s v="film &amp; video/television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x v="29"/>
    <x v="29"/>
    <s v="film &amp; video/television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x v="30"/>
    <x v="30"/>
    <s v="film &amp; video/television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x v="31"/>
    <x v="31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x v="32"/>
    <x v="32"/>
    <s v="film &amp; video/television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x v="33"/>
    <x v="33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x v="34"/>
    <x v="34"/>
    <s v="film &amp; video/television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x v="35"/>
    <x v="35"/>
    <s v="film &amp; video/television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x v="36"/>
    <x v="36"/>
    <s v="film &amp; video/television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x v="37"/>
    <x v="37"/>
    <s v="film &amp; video/television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x v="38"/>
    <x v="38"/>
    <s v="film &amp; video/television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x v="39"/>
    <x v="39"/>
    <s v="film &amp; video/television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x v="40"/>
    <x v="40"/>
    <s v="film &amp; video/television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x v="41"/>
    <x v="41"/>
    <s v="film &amp; video/television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x v="42"/>
    <x v="42"/>
    <s v="film &amp; video/television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x v="43"/>
    <x v="43"/>
    <s v="film &amp; video/television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x v="44"/>
    <x v="44"/>
    <s v="film &amp; video/television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x v="45"/>
    <x v="45"/>
    <s v="film &amp; video/television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x v="46"/>
    <x v="46"/>
    <s v="film &amp; video/television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x v="47"/>
    <x v="47"/>
    <s v="film &amp; video/television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x v="48"/>
    <x v="48"/>
    <s v="film &amp; video/television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x v="49"/>
    <x v="49"/>
    <s v="film &amp; video/television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x v="50"/>
    <x v="50"/>
    <s v="film &amp; video/television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x v="51"/>
    <x v="51"/>
    <s v="film &amp; video/television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x v="52"/>
    <x v="52"/>
    <s v="film &amp; video/television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x v="53"/>
    <x v="53"/>
    <s v="film &amp; video/television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x v="54"/>
    <x v="54"/>
    <s v="film &amp; video/television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x v="55"/>
    <x v="55"/>
    <s v="film &amp; video/television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x v="56"/>
    <x v="56"/>
    <s v="film &amp; video/television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x v="57"/>
    <x v="57"/>
    <s v="film &amp; video/television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x v="58"/>
    <x v="58"/>
    <s v="film &amp; video/television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x v="59"/>
    <x v="59"/>
    <s v="film &amp; video/television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x v="60"/>
    <x v="60"/>
    <s v="film &amp; video/shorts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x v="61"/>
    <x v="61"/>
    <s v="film &amp; video/shorts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x v="62"/>
    <x v="62"/>
    <s v="film &amp; video/shorts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x v="63"/>
    <x v="63"/>
    <s v="film &amp; video/shorts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x v="64"/>
    <x v="64"/>
    <s v="film &amp; video/shorts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x v="65"/>
    <x v="65"/>
    <s v="film &amp; video/shorts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x v="66"/>
    <x v="66"/>
    <s v="film &amp; video/shorts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x v="67"/>
    <x v="67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x v="68"/>
    <x v="68"/>
    <s v="film &amp; video/shorts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x v="69"/>
    <x v="69"/>
    <s v="film &amp; video/shorts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x v="70"/>
    <x v="70"/>
    <s v="film &amp; video/shorts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x v="71"/>
    <x v="71"/>
    <s v="film &amp; video/shorts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x v="72"/>
    <x v="72"/>
    <s v="film &amp; video/shorts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x v="73"/>
    <x v="73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x v="74"/>
    <x v="74"/>
    <s v="film &amp; video/shorts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x v="75"/>
    <x v="75"/>
    <s v="film &amp; video/shorts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x v="76"/>
    <x v="76"/>
    <s v="film &amp; video/shorts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x v="77"/>
    <x v="77"/>
    <s v="film &amp; video/shorts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x v="78"/>
    <x v="78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x v="79"/>
    <x v="79"/>
    <s v="film &amp; video/shorts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x v="80"/>
    <x v="80"/>
    <s v="film &amp; video/shorts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x v="81"/>
    <x v="81"/>
    <s v="film &amp; video/shorts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x v="82"/>
    <x v="82"/>
    <s v="film &amp; video/shorts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x v="83"/>
    <x v="83"/>
    <s v="film &amp; video/shorts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x v="84"/>
    <x v="84"/>
    <s v="film &amp; video/shorts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x v="85"/>
    <x v="85"/>
    <s v="film &amp; video/shorts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x v="86"/>
    <x v="86"/>
    <s v="film &amp; video/shorts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x v="87"/>
    <x v="87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x v="88"/>
    <x v="88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x v="89"/>
    <x v="89"/>
    <s v="film &amp; video/shorts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x v="90"/>
    <x v="90"/>
    <s v="film &amp; video/shorts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x v="91"/>
    <x v="91"/>
    <s v="film &amp; video/shorts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x v="92"/>
    <x v="92"/>
    <s v="film &amp; video/shorts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x v="93"/>
    <x v="93"/>
    <s v="film &amp; video/shorts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x v="94"/>
    <x v="94"/>
    <s v="film &amp; video/shorts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x v="95"/>
    <x v="95"/>
    <s v="film &amp; video/shorts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x v="96"/>
    <x v="96"/>
    <s v="film &amp; video/shorts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x v="97"/>
    <x v="97"/>
    <s v="film &amp; video/shorts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x v="98"/>
    <x v="98"/>
    <s v="film &amp; video/shorts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x v="99"/>
    <x v="99"/>
    <s v="film &amp; video/shorts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x v="100"/>
    <x v="100"/>
    <s v="film &amp; video/shorts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x v="101"/>
    <x v="101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x v="102"/>
    <x v="102"/>
    <s v="film &amp; video/shorts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x v="103"/>
    <x v="103"/>
    <s v="film &amp; video/shorts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x v="104"/>
    <x v="104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x v="105"/>
    <x v="105"/>
    <s v="film &amp; video/shorts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x v="106"/>
    <x v="106"/>
    <s v="film &amp; video/shorts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x v="107"/>
    <x v="107"/>
    <s v="film &amp; video/shorts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x v="108"/>
    <x v="108"/>
    <s v="film &amp; video/shorts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x v="109"/>
    <x v="109"/>
    <s v="film &amp; video/shorts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x v="110"/>
    <x v="110"/>
    <s v="film &amp; video/shorts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x v="111"/>
    <x v="111"/>
    <s v="film &amp; video/shorts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x v="112"/>
    <x v="112"/>
    <s v="film &amp; video/shorts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x v="113"/>
    <x v="113"/>
    <s v="film &amp; video/shorts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x v="114"/>
    <x v="114"/>
    <s v="film &amp; video/shorts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x v="115"/>
    <x v="115"/>
    <s v="film &amp; video/shorts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x v="116"/>
    <x v="116"/>
    <s v="film &amp; video/shorts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x v="117"/>
    <x v="117"/>
    <s v="film &amp; video/shorts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x v="118"/>
    <x v="118"/>
    <s v="film &amp; video/shorts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x v="119"/>
    <x v="119"/>
    <s v="film &amp; video/shorts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x v="120"/>
    <x v="120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x v="121"/>
    <x v="121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x v="122"/>
    <x v="122"/>
    <s v="film &amp; video/science fiction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x v="123"/>
    <x v="123"/>
    <s v="film &amp; video/science fiction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x v="124"/>
    <x v="124"/>
    <s v="film &amp; video/science fiction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x v="125"/>
    <x v="125"/>
    <s v="film &amp; video/science fiction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x v="126"/>
    <x v="126"/>
    <s v="film &amp; video/science fiction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x v="127"/>
    <x v="127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x v="128"/>
    <x v="128"/>
    <s v="film &amp; video/science fiction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x v="129"/>
    <x v="129"/>
    <s v="film &amp; video/science fiction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x v="130"/>
    <x v="130"/>
    <s v="film &amp; video/science fiction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n v="0"/>
    <x v="131"/>
    <x v="131"/>
    <s v="film &amp; video/science fiction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x v="132"/>
    <x v="132"/>
    <s v="film &amp; video/science fiction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x v="133"/>
    <x v="133"/>
    <s v="film &amp; video/science fiction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x v="134"/>
    <x v="134"/>
    <s v="film &amp; video/science fiction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x v="135"/>
    <x v="135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x v="136"/>
    <x v="136"/>
    <s v="film &amp; video/science fiction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x v="137"/>
    <x v="137"/>
    <s v="film &amp; video/science fiction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x v="138"/>
    <x v="138"/>
    <s v="film &amp; video/science fiction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x v="139"/>
    <x v="139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x v="140"/>
    <x v="140"/>
    <s v="film &amp; video/science fiction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x v="141"/>
    <x v="141"/>
    <s v="film &amp; video/science fiction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x v="142"/>
    <x v="142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x v="143"/>
    <x v="143"/>
    <s v="film &amp; video/science fiction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x v="144"/>
    <x v="144"/>
    <s v="film &amp; video/science fiction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x v="145"/>
    <x v="145"/>
    <s v="film &amp; video/science fiction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x v="146"/>
    <x v="146"/>
    <s v="film &amp; video/science fiction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x v="147"/>
    <x v="147"/>
    <s v="film &amp; video/science fiction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x v="148"/>
    <x v="148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x v="149"/>
    <x v="149"/>
    <s v="film &amp; video/science fiction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x v="150"/>
    <x v="150"/>
    <s v="film &amp; video/science fiction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x v="151"/>
    <x v="151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x v="152"/>
    <x v="152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x v="153"/>
    <x v="153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x v="154"/>
    <x v="154"/>
    <s v="film &amp; video/science fiction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x v="155"/>
    <x v="155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x v="156"/>
    <x v="156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x v="157"/>
    <x v="157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x v="158"/>
    <x v="158"/>
    <s v="film &amp; video/science fiction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x v="159"/>
    <x v="159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x v="160"/>
    <x v="160"/>
    <s v="film &amp; video/drama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x v="161"/>
    <x v="161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x v="162"/>
    <x v="162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x v="163"/>
    <x v="163"/>
    <s v="film &amp; video/drama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x v="164"/>
    <x v="164"/>
    <s v="film &amp; video/drama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x v="165"/>
    <x v="165"/>
    <s v="film &amp; video/drama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x v="166"/>
    <x v="166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x v="167"/>
    <x v="167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x v="168"/>
    <x v="168"/>
    <s v="film &amp; video/drama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x v="169"/>
    <x v="169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x v="170"/>
    <x v="170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x v="171"/>
    <x v="171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x v="172"/>
    <x v="172"/>
    <s v="film &amp; video/drama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x v="173"/>
    <x v="173"/>
    <s v="film &amp; video/drama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x v="174"/>
    <x v="174"/>
    <s v="film &amp; video/drama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x v="175"/>
    <x v="175"/>
    <s v="film &amp; video/drama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x v="176"/>
    <x v="176"/>
    <s v="film &amp; video/drama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x v="177"/>
    <x v="177"/>
    <s v="film &amp; video/drama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x v="178"/>
    <x v="178"/>
    <s v="film &amp; video/drama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x v="179"/>
    <x v="179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x v="180"/>
    <x v="180"/>
    <s v="film &amp; video/drama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x v="181"/>
    <x v="181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x v="182"/>
    <x v="182"/>
    <s v="film &amp; video/drama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x v="183"/>
    <x v="183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x v="184"/>
    <x v="184"/>
    <s v="film &amp; video/drama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x v="185"/>
    <x v="185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x v="186"/>
    <x v="186"/>
    <s v="film &amp; video/drama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x v="187"/>
    <x v="187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x v="188"/>
    <x v="188"/>
    <s v="film &amp; video/drama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x v="189"/>
    <x v="189"/>
    <s v="film &amp; video/drama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x v="190"/>
    <x v="190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x v="191"/>
    <x v="191"/>
    <s v="film &amp; video/drama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x v="192"/>
    <x v="192"/>
    <s v="film &amp; video/drama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x v="193"/>
    <x v="193"/>
    <s v="film &amp; video/drama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x v="194"/>
    <x v="194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x v="195"/>
    <x v="195"/>
    <s v="film &amp; video/drama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x v="196"/>
    <x v="196"/>
    <s v="film &amp; video/drama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x v="197"/>
    <x v="197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x v="198"/>
    <x v="198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x v="199"/>
    <x v="199"/>
    <s v="film &amp; video/drama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x v="200"/>
    <x v="200"/>
    <s v="film &amp; video/drama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x v="201"/>
    <x v="201"/>
    <s v="film &amp; video/drama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x v="202"/>
    <x v="202"/>
    <s v="film &amp; video/drama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x v="203"/>
    <x v="203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x v="204"/>
    <x v="204"/>
    <s v="film &amp; video/drama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x v="205"/>
    <x v="205"/>
    <s v="film &amp; video/drama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x v="206"/>
    <x v="206"/>
    <s v="film &amp; video/drama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x v="207"/>
    <x v="207"/>
    <s v="film &amp; video/drama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x v="208"/>
    <x v="208"/>
    <s v="film &amp; video/drama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x v="209"/>
    <x v="209"/>
    <s v="film &amp; video/drama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x v="210"/>
    <x v="210"/>
    <s v="film &amp; video/drama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x v="211"/>
    <x v="211"/>
    <s v="film &amp; video/drama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x v="212"/>
    <x v="212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x v="213"/>
    <x v="213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x v="214"/>
    <x v="214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x v="215"/>
    <x v="215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x v="216"/>
    <x v="216"/>
    <s v="film &amp; video/drama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x v="217"/>
    <x v="217"/>
    <s v="film &amp; video/drama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x v="218"/>
    <x v="218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x v="219"/>
    <x v="219"/>
    <s v="film &amp; video/drama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x v="220"/>
    <x v="220"/>
    <s v="film &amp; video/drama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x v="221"/>
    <x v="221"/>
    <s v="film &amp; video/drama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x v="222"/>
    <x v="222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x v="223"/>
    <x v="223"/>
    <s v="film &amp; video/drama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x v="224"/>
    <x v="224"/>
    <s v="film &amp; video/drama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x v="225"/>
    <x v="225"/>
    <s v="film &amp; video/drama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x v="226"/>
    <x v="226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x v="227"/>
    <x v="227"/>
    <s v="film &amp; video/drama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x v="228"/>
    <x v="228"/>
    <s v="film &amp; video/drama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x v="229"/>
    <x v="229"/>
    <s v="film &amp; video/drama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x v="230"/>
    <x v="230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x v="231"/>
    <x v="231"/>
    <s v="film &amp; video/drama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x v="232"/>
    <x v="232"/>
    <s v="film &amp; video/drama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x v="233"/>
    <x v="233"/>
    <s v="film &amp; video/drama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x v="234"/>
    <x v="234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x v="235"/>
    <x v="235"/>
    <s v="film &amp; video/drama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x v="236"/>
    <x v="236"/>
    <s v="film &amp; video/drama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x v="237"/>
    <x v="237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x v="238"/>
    <x v="238"/>
    <s v="film &amp; video/drama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x v="239"/>
    <x v="239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x v="240"/>
    <x v="240"/>
    <s v="film &amp; video/documentary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x v="241"/>
    <x v="241"/>
    <s v="film &amp; video/documentary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x v="242"/>
    <x v="242"/>
    <s v="film &amp; video/documentary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x v="243"/>
    <x v="243"/>
    <s v="film &amp; video/documentary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x v="244"/>
    <x v="244"/>
    <s v="film &amp; video/documentary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x v="245"/>
    <x v="245"/>
    <s v="film &amp; video/documentary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x v="246"/>
    <x v="246"/>
    <s v="film &amp; video/documentary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x v="247"/>
    <x v="247"/>
    <s v="film &amp; video/documentary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x v="248"/>
    <x v="248"/>
    <s v="film &amp; video/documentary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x v="249"/>
    <x v="249"/>
    <s v="film &amp; video/documentary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x v="250"/>
    <x v="250"/>
    <s v="film &amp; video/documentary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x v="251"/>
    <x v="251"/>
    <s v="film &amp; video/documentary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x v="252"/>
    <x v="252"/>
    <s v="film &amp; video/documentary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x v="253"/>
    <x v="253"/>
    <s v="film &amp; video/documentary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x v="254"/>
    <x v="254"/>
    <s v="film &amp; video/documentary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x v="255"/>
    <x v="255"/>
    <s v="film &amp; video/documentary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x v="256"/>
    <x v="256"/>
    <s v="film &amp; video/documentary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x v="257"/>
    <x v="257"/>
    <s v="film &amp; video/documentary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x v="258"/>
    <x v="258"/>
    <s v="film &amp; video/documentary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x v="259"/>
    <x v="259"/>
    <s v="film &amp; video/documentary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x v="260"/>
    <x v="260"/>
    <s v="film &amp; video/documentary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x v="261"/>
    <x v="261"/>
    <s v="film &amp; video/documentary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x v="262"/>
    <x v="262"/>
    <s v="film &amp; video/documentary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x v="263"/>
    <x v="263"/>
    <s v="film &amp; video/documentary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x v="264"/>
    <x v="264"/>
    <s v="film &amp; video/documentary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x v="265"/>
    <x v="265"/>
    <s v="film &amp; video/documentary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x v="266"/>
    <x v="266"/>
    <s v="film &amp; video/documentary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x v="267"/>
    <x v="267"/>
    <s v="film &amp; video/documentary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x v="268"/>
    <x v="268"/>
    <s v="film &amp; video/documentary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x v="269"/>
    <x v="269"/>
    <s v="film &amp; video/documentary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x v="270"/>
    <x v="270"/>
    <s v="film &amp; video/documentary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x v="271"/>
    <x v="271"/>
    <s v="film &amp; video/documentary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x v="272"/>
    <x v="272"/>
    <s v="film &amp; video/documentary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x v="273"/>
    <x v="273"/>
    <s v="film &amp; video/documentary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x v="274"/>
    <x v="274"/>
    <s v="film &amp; video/documentary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x v="275"/>
    <x v="275"/>
    <s v="film &amp; video/documentary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x v="276"/>
    <x v="276"/>
    <s v="film &amp; video/documentary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x v="277"/>
    <x v="277"/>
    <s v="film &amp; video/documentary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x v="278"/>
    <x v="278"/>
    <s v="film &amp; video/documentary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x v="279"/>
    <x v="279"/>
    <s v="film &amp; video/documentary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x v="280"/>
    <x v="280"/>
    <s v="film &amp; video/documentary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x v="281"/>
    <x v="281"/>
    <s v="film &amp; video/documentary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x v="282"/>
    <x v="282"/>
    <s v="film &amp; video/documentary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x v="283"/>
    <x v="283"/>
    <s v="film &amp; video/documentary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x v="284"/>
    <x v="284"/>
    <s v="film &amp; video/documentary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x v="285"/>
    <x v="285"/>
    <s v="film &amp; video/documentary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x v="286"/>
    <x v="286"/>
    <s v="film &amp; video/documentary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x v="287"/>
    <x v="287"/>
    <s v="film &amp; video/documentary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x v="288"/>
    <x v="288"/>
    <s v="film &amp; video/documentary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x v="289"/>
    <x v="289"/>
    <s v="film &amp; video/documentary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x v="290"/>
    <x v="290"/>
    <s v="film &amp; video/documentary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x v="291"/>
    <x v="291"/>
    <s v="film &amp; video/documentary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x v="292"/>
    <x v="292"/>
    <s v="film &amp; video/documentary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x v="293"/>
    <x v="293"/>
    <s v="film &amp; video/documentary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x v="294"/>
    <x v="294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x v="295"/>
    <x v="295"/>
    <s v="film &amp; video/documentary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x v="296"/>
    <x v="296"/>
    <s v="film &amp; video/documentary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x v="297"/>
    <x v="297"/>
    <s v="film &amp; video/documentary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x v="298"/>
    <x v="298"/>
    <s v="film &amp; video/documentary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x v="299"/>
    <x v="299"/>
    <s v="film &amp; video/documentary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x v="300"/>
    <x v="300"/>
    <s v="film &amp; video/documentary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x v="301"/>
    <x v="301"/>
    <s v="film &amp; video/documentary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x v="302"/>
    <x v="302"/>
    <s v="film &amp; video/documentary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x v="303"/>
    <x v="303"/>
    <s v="film &amp; video/documentary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x v="304"/>
    <x v="304"/>
    <s v="film &amp; video/documentary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x v="305"/>
    <x v="305"/>
    <s v="film &amp; video/documentary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x v="306"/>
    <x v="306"/>
    <s v="film &amp; video/documentary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x v="307"/>
    <x v="307"/>
    <s v="film &amp; video/documentary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x v="308"/>
    <x v="308"/>
    <s v="film &amp; video/documentary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x v="309"/>
    <x v="309"/>
    <s v="film &amp; video/documentary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x v="310"/>
    <x v="310"/>
    <s v="film &amp; video/documentary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x v="311"/>
    <x v="311"/>
    <s v="film &amp; video/documentary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x v="312"/>
    <x v="312"/>
    <s v="film &amp; video/documentary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x v="313"/>
    <x v="313"/>
    <s v="film &amp; video/documentary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x v="314"/>
    <x v="314"/>
    <s v="film &amp; video/documentary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x v="315"/>
    <x v="315"/>
    <s v="film &amp; video/documentary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x v="316"/>
    <x v="316"/>
    <s v="film &amp; video/documentary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x v="317"/>
    <x v="317"/>
    <s v="film &amp; video/documentary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x v="318"/>
    <x v="318"/>
    <s v="film &amp; video/documentary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x v="319"/>
    <x v="319"/>
    <s v="film &amp; video/documentary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x v="320"/>
    <x v="320"/>
    <s v="film &amp; video/documentary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x v="321"/>
    <x v="321"/>
    <s v="film &amp; video/documentary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x v="322"/>
    <x v="322"/>
    <s v="film &amp; video/documentary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x v="323"/>
    <x v="323"/>
    <s v="film &amp; video/documentary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x v="324"/>
    <x v="324"/>
    <s v="film &amp; video/documentary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x v="325"/>
    <x v="325"/>
    <s v="film &amp; video/documentary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x v="326"/>
    <x v="326"/>
    <s v="film &amp; video/documentary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x v="327"/>
    <x v="327"/>
    <s v="film &amp; video/documentary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x v="328"/>
    <x v="328"/>
    <s v="film &amp; video/documentary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x v="329"/>
    <x v="329"/>
    <s v="film &amp; video/documentary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x v="330"/>
    <x v="330"/>
    <s v="film &amp; video/documentary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x v="331"/>
    <x v="331"/>
    <s v="film &amp; video/documentary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x v="332"/>
    <x v="332"/>
    <s v="film &amp; video/documentary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x v="333"/>
    <x v="333"/>
    <s v="film &amp; video/documentary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x v="334"/>
    <x v="334"/>
    <s v="film &amp; video/documentary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x v="335"/>
    <x v="335"/>
    <s v="film &amp; video/documentary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x v="336"/>
    <x v="336"/>
    <s v="film &amp; video/documentary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x v="337"/>
    <x v="337"/>
    <s v="film &amp; video/documentary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x v="338"/>
    <x v="338"/>
    <s v="film &amp; video/documentary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x v="339"/>
    <x v="339"/>
    <s v="film &amp; video/documentary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x v="340"/>
    <x v="340"/>
    <s v="film &amp; video/documentary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x v="341"/>
    <x v="341"/>
    <s v="film &amp; video/documentary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x v="342"/>
    <x v="342"/>
    <s v="film &amp; video/documentary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x v="343"/>
    <x v="343"/>
    <s v="film &amp; video/documentary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x v="344"/>
    <x v="344"/>
    <s v="film &amp; video/documentary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x v="345"/>
    <x v="345"/>
    <s v="film &amp; video/documentary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x v="346"/>
    <x v="346"/>
    <s v="film &amp; video/documentary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x v="347"/>
    <x v="347"/>
    <s v="film &amp; video/documentary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x v="348"/>
    <x v="348"/>
    <s v="film &amp; video/documentary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x v="349"/>
    <x v="349"/>
    <s v="film &amp; video/documentary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x v="350"/>
    <x v="350"/>
    <s v="film &amp; video/documentary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x v="351"/>
    <x v="351"/>
    <s v="film &amp; video/documentary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x v="352"/>
    <x v="352"/>
    <s v="film &amp; video/documentary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x v="353"/>
    <x v="353"/>
    <s v="film &amp; video/documentary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x v="354"/>
    <x v="354"/>
    <s v="film &amp; video/documentary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x v="355"/>
    <x v="355"/>
    <s v="film &amp; video/documentary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x v="356"/>
    <x v="356"/>
    <s v="film &amp; video/documentary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x v="357"/>
    <x v="357"/>
    <s v="film &amp; video/documentary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x v="358"/>
    <x v="358"/>
    <s v="film &amp; video/documentary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x v="359"/>
    <x v="359"/>
    <s v="film &amp; video/documentary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x v="360"/>
    <x v="360"/>
    <s v="film &amp; video/documentary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x v="361"/>
    <x v="361"/>
    <s v="film &amp; video/documentary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x v="362"/>
    <x v="362"/>
    <s v="film &amp; video/documentary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x v="363"/>
    <x v="363"/>
    <s v="film &amp; video/documentary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x v="364"/>
    <x v="364"/>
    <s v="film &amp; video/documentary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x v="365"/>
    <x v="365"/>
    <s v="film &amp; video/documentary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x v="366"/>
    <x v="366"/>
    <s v="film &amp; video/documentary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x v="367"/>
    <x v="367"/>
    <s v="film &amp; video/documentary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x v="368"/>
    <x v="368"/>
    <s v="film &amp; video/documentary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x v="369"/>
    <x v="369"/>
    <s v="film &amp; video/documentary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x v="370"/>
    <x v="370"/>
    <s v="film &amp; video/documentary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x v="371"/>
    <x v="371"/>
    <s v="film &amp; video/documentary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x v="372"/>
    <x v="372"/>
    <s v="film &amp; video/documentary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x v="373"/>
    <x v="373"/>
    <s v="film &amp; video/documentary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x v="374"/>
    <x v="374"/>
    <s v="film &amp; video/documentary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x v="375"/>
    <x v="375"/>
    <s v="film &amp; video/documentary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x v="376"/>
    <x v="376"/>
    <s v="film &amp; video/documentary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x v="377"/>
    <x v="377"/>
    <s v="film &amp; video/documentary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x v="378"/>
    <x v="378"/>
    <s v="film &amp; video/documentary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x v="379"/>
    <x v="379"/>
    <s v="film &amp; video/documentary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x v="380"/>
    <x v="380"/>
    <s v="film &amp; video/documentary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x v="381"/>
    <x v="381"/>
    <s v="film &amp; video/documentary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x v="382"/>
    <x v="382"/>
    <s v="film &amp; video/documentary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x v="383"/>
    <x v="383"/>
    <s v="film &amp; video/documentary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x v="384"/>
    <x v="384"/>
    <s v="film &amp; video/documentary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x v="385"/>
    <x v="385"/>
    <s v="film &amp; video/documentary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x v="386"/>
    <x v="386"/>
    <s v="film &amp; video/documentary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x v="387"/>
    <x v="387"/>
    <s v="film &amp; video/documentary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x v="388"/>
    <x v="388"/>
    <s v="film &amp; video/documentary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x v="389"/>
    <x v="389"/>
    <s v="film &amp; video/documentary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x v="390"/>
    <x v="390"/>
    <s v="film &amp; video/documentary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x v="391"/>
    <x v="391"/>
    <s v="film &amp; video/documentary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x v="392"/>
    <x v="392"/>
    <s v="film &amp; video/documentary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x v="393"/>
    <x v="393"/>
    <s v="film &amp; video/documentary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x v="394"/>
    <x v="394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x v="395"/>
    <x v="395"/>
    <s v="film &amp; video/documentary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x v="396"/>
    <x v="396"/>
    <s v="film &amp; video/documentary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x v="397"/>
    <x v="397"/>
    <s v="film &amp; video/documentary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x v="398"/>
    <x v="398"/>
    <s v="film &amp; video/documentary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x v="399"/>
    <x v="399"/>
    <s v="film &amp; video/documentary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x v="400"/>
    <x v="400"/>
    <s v="film &amp; video/documentary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x v="401"/>
    <x v="401"/>
    <s v="film &amp; video/documentary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x v="402"/>
    <x v="402"/>
    <s v="film &amp; video/documentary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x v="403"/>
    <x v="403"/>
    <s v="film &amp; video/documentary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x v="404"/>
    <x v="404"/>
    <s v="film &amp; video/documentary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x v="405"/>
    <x v="405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x v="406"/>
    <x v="406"/>
    <s v="film &amp; video/documentary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x v="407"/>
    <x v="407"/>
    <s v="film &amp; video/documentary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x v="408"/>
    <x v="408"/>
    <s v="film &amp; video/documentary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x v="409"/>
    <x v="409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x v="410"/>
    <x v="410"/>
    <s v="film &amp; video/documentary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x v="411"/>
    <x v="411"/>
    <s v="film &amp; video/documentary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x v="412"/>
    <x v="412"/>
    <s v="film &amp; video/documentary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x v="413"/>
    <x v="413"/>
    <s v="film &amp; video/documentary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x v="414"/>
    <x v="414"/>
    <s v="film &amp; video/documentary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x v="415"/>
    <x v="415"/>
    <s v="film &amp; video/documentary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x v="416"/>
    <x v="416"/>
    <s v="film &amp; video/documentary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x v="417"/>
    <x v="417"/>
    <s v="film &amp; video/documentary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x v="418"/>
    <x v="418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x v="419"/>
    <x v="419"/>
    <s v="film &amp; video/documentary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x v="420"/>
    <x v="420"/>
    <s v="film &amp; video/animation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x v="421"/>
    <x v="421"/>
    <s v="film &amp; video/animation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x v="422"/>
    <x v="422"/>
    <s v="film &amp; video/animation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x v="423"/>
    <x v="423"/>
    <s v="film &amp; video/animation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x v="424"/>
    <x v="424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x v="425"/>
    <x v="425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x v="426"/>
    <x v="426"/>
    <s v="film &amp; video/animation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x v="427"/>
    <x v="427"/>
    <s v="film &amp; video/animation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x v="428"/>
    <x v="428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x v="429"/>
    <x v="429"/>
    <s v="film &amp; video/animation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x v="430"/>
    <x v="430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x v="431"/>
    <x v="431"/>
    <s v="film &amp; video/animation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x v="432"/>
    <x v="432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x v="433"/>
    <x v="433"/>
    <s v="film &amp; video/animation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x v="434"/>
    <x v="434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x v="435"/>
    <x v="435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x v="436"/>
    <x v="436"/>
    <s v="film &amp; video/animation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x v="437"/>
    <x v="437"/>
    <s v="film &amp; video/animation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x v="438"/>
    <x v="438"/>
    <s v="film &amp; video/animation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x v="439"/>
    <x v="439"/>
    <s v="film &amp; video/animation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x v="440"/>
    <x v="440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x v="441"/>
    <x v="441"/>
    <s v="film &amp; video/animation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x v="442"/>
    <x v="442"/>
    <s v="film &amp; video/animation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x v="443"/>
    <x v="443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x v="444"/>
    <x v="444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x v="445"/>
    <x v="445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x v="446"/>
    <x v="446"/>
    <s v="film &amp; video/animation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x v="447"/>
    <x v="447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x v="448"/>
    <x v="448"/>
    <s v="film &amp; video/animation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x v="449"/>
    <x v="449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x v="450"/>
    <x v="450"/>
    <s v="film &amp; video/animation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x v="451"/>
    <x v="451"/>
    <s v="film &amp; video/animation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x v="452"/>
    <x v="452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x v="453"/>
    <x v="453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x v="454"/>
    <x v="454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x v="455"/>
    <x v="455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x v="456"/>
    <x v="456"/>
    <s v="film &amp; video/animation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x v="457"/>
    <x v="457"/>
    <s v="film &amp; video/animation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x v="458"/>
    <x v="458"/>
    <s v="film &amp; video/animation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x v="459"/>
    <x v="459"/>
    <s v="film &amp; video/animation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x v="460"/>
    <x v="460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x v="461"/>
    <x v="461"/>
    <s v="film &amp; video/animation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x v="462"/>
    <x v="462"/>
    <s v="film &amp; video/animation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x v="463"/>
    <x v="463"/>
    <s v="film &amp; video/animation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x v="464"/>
    <x v="464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x v="465"/>
    <x v="465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x v="466"/>
    <x v="466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x v="467"/>
    <x v="467"/>
    <s v="film &amp; video/animation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x v="468"/>
    <x v="468"/>
    <s v="film &amp; video/animation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x v="469"/>
    <x v="469"/>
    <s v="film &amp; video/animation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x v="470"/>
    <x v="470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x v="471"/>
    <x v="471"/>
    <s v="film &amp; video/animation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x v="472"/>
    <x v="472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x v="473"/>
    <x v="473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x v="474"/>
    <x v="474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x v="475"/>
    <x v="475"/>
    <s v="film &amp; video/animation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x v="476"/>
    <x v="476"/>
    <s v="film &amp; video/animation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x v="477"/>
    <x v="477"/>
    <s v="film &amp; video/animation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x v="478"/>
    <x v="478"/>
    <s v="film &amp; video/animation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x v="479"/>
    <x v="479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x v="480"/>
    <x v="480"/>
    <s v="film &amp; video/animation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x v="481"/>
    <x v="481"/>
    <s v="film &amp; video/animation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x v="482"/>
    <x v="482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x v="483"/>
    <x v="483"/>
    <s v="film &amp; video/animation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x v="484"/>
    <x v="484"/>
    <s v="film &amp; video/animation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x v="485"/>
    <x v="485"/>
    <s v="film &amp; video/animation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x v="486"/>
    <x v="486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x v="487"/>
    <x v="487"/>
    <s v="film &amp; video/animation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x v="488"/>
    <x v="488"/>
    <s v="film &amp; video/animation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x v="489"/>
    <x v="489"/>
    <s v="film &amp; video/animation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x v="490"/>
    <x v="490"/>
    <s v="film &amp; video/animation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x v="491"/>
    <x v="491"/>
    <s v="film &amp; video/animation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x v="492"/>
    <x v="492"/>
    <s v="film &amp; video/animation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x v="493"/>
    <x v="493"/>
    <s v="film &amp; video/animation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x v="494"/>
    <x v="494"/>
    <s v="film &amp; video/animation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x v="495"/>
    <x v="495"/>
    <s v="film &amp; video/animation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x v="496"/>
    <x v="496"/>
    <s v="film &amp; video/animation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x v="497"/>
    <x v="497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x v="498"/>
    <x v="498"/>
    <s v="film &amp; video/animation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x v="499"/>
    <x v="499"/>
    <s v="film &amp; video/animation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x v="500"/>
    <x v="500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x v="501"/>
    <x v="501"/>
    <s v="film &amp; video/animation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x v="502"/>
    <x v="502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x v="503"/>
    <x v="503"/>
    <s v="film &amp; video/animation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x v="504"/>
    <x v="504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x v="505"/>
    <x v="505"/>
    <s v="film &amp; video/animation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x v="506"/>
    <x v="506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x v="507"/>
    <x v="507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x v="508"/>
    <x v="508"/>
    <s v="film &amp; video/animation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x v="509"/>
    <x v="509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x v="510"/>
    <x v="510"/>
    <s v="film &amp; video/animation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x v="511"/>
    <x v="511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x v="512"/>
    <x v="512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x v="513"/>
    <x v="513"/>
    <s v="film &amp; video/animation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x v="514"/>
    <x v="514"/>
    <s v="film &amp; video/animation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x v="515"/>
    <x v="515"/>
    <s v="film &amp; video/animation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x v="516"/>
    <x v="516"/>
    <s v="film &amp; video/animation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x v="517"/>
    <x v="517"/>
    <s v="film &amp; video/animation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x v="518"/>
    <x v="518"/>
    <s v="film &amp; video/animation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x v="519"/>
    <x v="519"/>
    <s v="film &amp; video/animation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x v="520"/>
    <x v="520"/>
    <s v="theater/plays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x v="521"/>
    <x v="521"/>
    <s v="theater/plays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x v="522"/>
    <x v="522"/>
    <s v="theater/plays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x v="523"/>
    <x v="523"/>
    <s v="theater/plays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x v="524"/>
    <x v="524"/>
    <s v="theater/plays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x v="525"/>
    <x v="525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x v="526"/>
    <x v="526"/>
    <s v="theater/plays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x v="527"/>
    <x v="527"/>
    <s v="theater/plays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x v="528"/>
    <x v="528"/>
    <s v="theater/plays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x v="529"/>
    <x v="529"/>
    <s v="theater/plays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x v="530"/>
    <x v="530"/>
    <s v="theater/plays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x v="531"/>
    <x v="531"/>
    <s v="theater/plays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x v="532"/>
    <x v="532"/>
    <s v="theater/plays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x v="533"/>
    <x v="533"/>
    <s v="theater/plays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x v="534"/>
    <x v="534"/>
    <s v="theater/plays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x v="535"/>
    <x v="535"/>
    <s v="theater/plays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x v="536"/>
    <x v="536"/>
    <s v="theater/plays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x v="537"/>
    <x v="537"/>
    <s v="theater/plays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x v="538"/>
    <x v="538"/>
    <s v="theater/plays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x v="539"/>
    <x v="539"/>
    <s v="theater/plays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x v="540"/>
    <x v="540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x v="541"/>
    <x v="541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x v="542"/>
    <x v="542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x v="543"/>
    <x v="543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x v="544"/>
    <x v="544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x v="545"/>
    <x v="545"/>
    <s v="technology/web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x v="546"/>
    <x v="546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x v="547"/>
    <x v="547"/>
    <s v="technology/web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x v="548"/>
    <x v="548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x v="549"/>
    <x v="549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x v="550"/>
    <x v="550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x v="551"/>
    <x v="551"/>
    <s v="technology/web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x v="552"/>
    <x v="552"/>
    <s v="technology/web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x v="553"/>
    <x v="553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x v="554"/>
    <x v="554"/>
    <s v="technology/web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x v="555"/>
    <x v="555"/>
    <s v="technology/web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x v="556"/>
    <x v="556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x v="557"/>
    <x v="557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x v="558"/>
    <x v="558"/>
    <s v="technology/web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x v="559"/>
    <x v="559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x v="560"/>
    <x v="560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x v="561"/>
    <x v="561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x v="562"/>
    <x v="562"/>
    <s v="technology/web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x v="563"/>
    <x v="563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x v="564"/>
    <x v="564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x v="565"/>
    <x v="565"/>
    <s v="technology/web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x v="566"/>
    <x v="566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x v="567"/>
    <x v="567"/>
    <s v="technology/web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x v="568"/>
    <x v="568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x v="569"/>
    <x v="569"/>
    <s v="technology/web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x v="570"/>
    <x v="570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x v="571"/>
    <x v="571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x v="572"/>
    <x v="572"/>
    <s v="technology/web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x v="573"/>
    <x v="573"/>
    <s v="technology/web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x v="574"/>
    <x v="574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x v="575"/>
    <x v="575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x v="576"/>
    <x v="576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x v="577"/>
    <x v="577"/>
    <s v="technology/web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x v="578"/>
    <x v="578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x v="579"/>
    <x v="579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x v="580"/>
    <x v="580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x v="581"/>
    <x v="581"/>
    <s v="technology/web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x v="582"/>
    <x v="582"/>
    <s v="technology/web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x v="583"/>
    <x v="583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x v="584"/>
    <x v="584"/>
    <s v="technology/web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x v="585"/>
    <x v="585"/>
    <s v="technology/web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x v="586"/>
    <x v="586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x v="587"/>
    <x v="587"/>
    <s v="technology/web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x v="588"/>
    <x v="588"/>
    <s v="technology/web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x v="589"/>
    <x v="589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x v="590"/>
    <x v="590"/>
    <s v="technology/web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x v="591"/>
    <x v="591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x v="592"/>
    <x v="592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x v="593"/>
    <x v="593"/>
    <s v="technology/web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x v="594"/>
    <x v="594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x v="595"/>
    <x v="595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x v="596"/>
    <x v="596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x v="597"/>
    <x v="597"/>
    <s v="technology/web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x v="598"/>
    <x v="598"/>
    <s v="technology/web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x v="599"/>
    <x v="599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x v="600"/>
    <x v="600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x v="601"/>
    <x v="601"/>
    <s v="technology/web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x v="602"/>
    <x v="602"/>
    <s v="technology/web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x v="603"/>
    <x v="603"/>
    <s v="technology/web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x v="604"/>
    <x v="604"/>
    <s v="technology/web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x v="605"/>
    <x v="605"/>
    <s v="technology/web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x v="606"/>
    <x v="606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x v="607"/>
    <x v="607"/>
    <s v="technology/web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x v="608"/>
    <x v="608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x v="609"/>
    <x v="609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x v="610"/>
    <x v="610"/>
    <s v="technology/web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x v="611"/>
    <x v="611"/>
    <s v="technology/web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x v="612"/>
    <x v="612"/>
    <s v="technology/web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x v="613"/>
    <x v="613"/>
    <s v="technology/web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x v="614"/>
    <x v="614"/>
    <s v="technology/web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x v="615"/>
    <x v="615"/>
    <s v="technology/web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x v="616"/>
    <x v="616"/>
    <s v="technology/web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x v="617"/>
    <x v="617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x v="618"/>
    <x v="618"/>
    <s v="technology/web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x v="619"/>
    <x v="619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x v="620"/>
    <x v="620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x v="621"/>
    <x v="621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x v="622"/>
    <x v="622"/>
    <s v="technology/web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x v="623"/>
    <x v="623"/>
    <s v="technology/web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x v="624"/>
    <x v="624"/>
    <s v="technology/web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x v="625"/>
    <x v="625"/>
    <s v="technology/web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x v="626"/>
    <x v="626"/>
    <s v="technology/web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x v="627"/>
    <x v="627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x v="628"/>
    <x v="628"/>
    <s v="technology/web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x v="629"/>
    <x v="629"/>
    <s v="technology/web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x v="630"/>
    <x v="630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x v="631"/>
    <x v="631"/>
    <s v="technology/web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x v="632"/>
    <x v="632"/>
    <s v="technology/web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x v="633"/>
    <x v="633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x v="634"/>
    <x v="634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x v="635"/>
    <x v="635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x v="636"/>
    <x v="636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x v="637"/>
    <x v="637"/>
    <s v="technology/web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x v="638"/>
    <x v="638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x v="639"/>
    <x v="639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x v="640"/>
    <x v="640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x v="641"/>
    <x v="641"/>
    <s v="technology/wearables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x v="642"/>
    <x v="642"/>
    <s v="technology/wearables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x v="643"/>
    <x v="643"/>
    <s v="technology/wearables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x v="644"/>
    <x v="644"/>
    <s v="technology/wearables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x v="645"/>
    <x v="645"/>
    <s v="technology/wearables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x v="646"/>
    <x v="646"/>
    <s v="technology/wearables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x v="647"/>
    <x v="647"/>
    <s v="technology/wearables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x v="648"/>
    <x v="648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x v="649"/>
    <x v="649"/>
    <s v="technology/wearables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x v="650"/>
    <x v="650"/>
    <s v="technology/wearables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x v="651"/>
    <x v="651"/>
    <s v="technology/wearables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x v="652"/>
    <x v="652"/>
    <s v="technology/wearables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x v="653"/>
    <x v="653"/>
    <s v="technology/wearables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x v="654"/>
    <x v="654"/>
    <s v="technology/wearables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x v="655"/>
    <x v="655"/>
    <s v="technology/wearables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x v="656"/>
    <x v="656"/>
    <s v="technology/wearables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x v="657"/>
    <x v="657"/>
    <s v="technology/wearables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x v="658"/>
    <x v="658"/>
    <s v="technology/wearables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x v="659"/>
    <x v="659"/>
    <s v="technology/wearables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x v="660"/>
    <x v="660"/>
    <s v="technology/wearables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x v="661"/>
    <x v="661"/>
    <s v="technology/wearables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x v="662"/>
    <x v="662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x v="663"/>
    <x v="663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x v="664"/>
    <x v="664"/>
    <s v="technology/wearables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x v="665"/>
    <x v="665"/>
    <s v="technology/wearables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x v="666"/>
    <x v="666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x v="667"/>
    <x v="667"/>
    <s v="technology/wearables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x v="668"/>
    <x v="668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x v="669"/>
    <x v="669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x v="670"/>
    <x v="670"/>
    <s v="technology/wearables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x v="671"/>
    <x v="671"/>
    <s v="technology/wearables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x v="672"/>
    <x v="672"/>
    <s v="technology/wearables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x v="673"/>
    <x v="673"/>
    <s v="technology/wearables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x v="674"/>
    <x v="674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x v="675"/>
    <x v="675"/>
    <s v="technology/wearables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x v="676"/>
    <x v="676"/>
    <s v="technology/wearables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x v="677"/>
    <x v="677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x v="678"/>
    <x v="678"/>
    <s v="technology/wearables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x v="679"/>
    <x v="679"/>
    <s v="technology/wearables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x v="680"/>
    <x v="680"/>
    <s v="technology/wearables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x v="681"/>
    <x v="681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x v="682"/>
    <x v="682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x v="683"/>
    <x v="683"/>
    <s v="technology/wearables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x v="684"/>
    <x v="684"/>
    <s v="technology/wearables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x v="685"/>
    <x v="685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x v="686"/>
    <x v="686"/>
    <s v="technology/wearables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x v="687"/>
    <x v="687"/>
    <s v="technology/wearables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x v="688"/>
    <x v="688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x v="689"/>
    <x v="689"/>
    <s v="technology/wearables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x v="690"/>
    <x v="690"/>
    <s v="technology/wearables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x v="691"/>
    <x v="691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x v="692"/>
    <x v="692"/>
    <s v="technology/wearables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x v="693"/>
    <x v="693"/>
    <s v="technology/wearables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x v="694"/>
    <x v="694"/>
    <s v="technology/wearables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x v="695"/>
    <x v="695"/>
    <s v="technology/wearables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x v="696"/>
    <x v="696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x v="697"/>
    <x v="697"/>
    <s v="technology/wearables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x v="698"/>
    <x v="698"/>
    <s v="technology/wearables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x v="699"/>
    <x v="699"/>
    <s v="technology/wearables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x v="700"/>
    <x v="700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x v="701"/>
    <x v="701"/>
    <s v="technology/wearables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x v="702"/>
    <x v="702"/>
    <s v="technology/wearables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x v="703"/>
    <x v="703"/>
    <s v="technology/wearables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x v="704"/>
    <x v="704"/>
    <s v="technology/wearables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x v="705"/>
    <x v="705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x v="706"/>
    <x v="706"/>
    <s v="technology/wearables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x v="707"/>
    <x v="707"/>
    <s v="technology/wearables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x v="708"/>
    <x v="708"/>
    <s v="technology/wearables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x v="709"/>
    <x v="709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x v="710"/>
    <x v="710"/>
    <s v="technology/wearables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x v="711"/>
    <x v="711"/>
    <s v="technology/wearables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x v="712"/>
    <x v="712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x v="713"/>
    <x v="713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x v="714"/>
    <x v="714"/>
    <s v="technology/wearables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x v="715"/>
    <x v="715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x v="716"/>
    <x v="716"/>
    <s v="technology/wearables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x v="717"/>
    <x v="717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x v="718"/>
    <x v="718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x v="719"/>
    <x v="719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x v="720"/>
    <x v="720"/>
    <s v="publishing/nonfiction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x v="721"/>
    <x v="721"/>
    <s v="publishing/nonfiction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x v="722"/>
    <x v="722"/>
    <s v="publishing/nonfiction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x v="723"/>
    <x v="723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x v="724"/>
    <x v="724"/>
    <s v="publishing/nonfiction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x v="725"/>
    <x v="725"/>
    <s v="publishing/nonfiction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x v="726"/>
    <x v="726"/>
    <s v="publishing/nonfiction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x v="727"/>
    <x v="727"/>
    <s v="publishing/nonfiction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x v="728"/>
    <x v="728"/>
    <s v="publishing/nonfiction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x v="729"/>
    <x v="729"/>
    <s v="publishing/nonfiction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x v="730"/>
    <x v="730"/>
    <s v="publishing/nonfiction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x v="731"/>
    <x v="731"/>
    <s v="publishing/nonfiction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x v="732"/>
    <x v="732"/>
    <s v="publishing/nonfiction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x v="733"/>
    <x v="733"/>
    <s v="publishing/nonfiction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x v="734"/>
    <x v="734"/>
    <s v="publishing/nonfiction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x v="735"/>
    <x v="735"/>
    <s v="publishing/nonfiction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x v="736"/>
    <x v="736"/>
    <s v="publishing/nonfiction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x v="737"/>
    <x v="737"/>
    <s v="publishing/nonfiction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x v="738"/>
    <x v="738"/>
    <s v="publishing/nonfiction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x v="739"/>
    <x v="739"/>
    <s v="publishing/nonfiction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x v="740"/>
    <x v="740"/>
    <s v="publishing/nonfiction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x v="741"/>
    <x v="741"/>
    <s v="publishing/nonfiction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x v="742"/>
    <x v="742"/>
    <s v="publishing/nonfiction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x v="743"/>
    <x v="743"/>
    <s v="publishing/nonfiction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x v="744"/>
    <x v="744"/>
    <s v="publishing/nonfiction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x v="745"/>
    <x v="745"/>
    <s v="publishing/nonfiction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x v="746"/>
    <x v="746"/>
    <s v="publishing/nonfiction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x v="747"/>
    <x v="747"/>
    <s v="publishing/nonfiction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x v="748"/>
    <x v="748"/>
    <s v="publishing/nonfiction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x v="749"/>
    <x v="749"/>
    <s v="publishing/nonfiction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x v="750"/>
    <x v="750"/>
    <s v="publishing/nonfiction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x v="751"/>
    <x v="751"/>
    <s v="publishing/nonfiction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x v="752"/>
    <x v="752"/>
    <s v="publishing/nonfiction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x v="753"/>
    <x v="753"/>
    <s v="publishing/nonfiction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x v="754"/>
    <x v="754"/>
    <s v="publishing/nonfiction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x v="755"/>
    <x v="755"/>
    <s v="publishing/nonfiction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x v="756"/>
    <x v="756"/>
    <s v="publishing/nonfiction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x v="757"/>
    <x v="757"/>
    <s v="publishing/nonfiction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x v="758"/>
    <x v="758"/>
    <s v="publishing/nonfiction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x v="759"/>
    <x v="759"/>
    <s v="publishing/nonfiction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x v="760"/>
    <x v="760"/>
    <s v="publishing/fiction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x v="761"/>
    <x v="761"/>
    <s v="publishing/fiction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x v="762"/>
    <x v="762"/>
    <s v="publishing/fiction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x v="763"/>
    <x v="763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x v="764"/>
    <x v="764"/>
    <s v="publishing/fiction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x v="765"/>
    <x v="765"/>
    <s v="publishing/fiction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x v="766"/>
    <x v="766"/>
    <s v="publishing/fiction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x v="767"/>
    <x v="767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x v="768"/>
    <x v="768"/>
    <s v="publishing/fiction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x v="769"/>
    <x v="769"/>
    <s v="publishing/fiction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x v="770"/>
    <x v="770"/>
    <s v="publishing/fiction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x v="771"/>
    <x v="771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x v="772"/>
    <x v="772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x v="773"/>
    <x v="773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x v="774"/>
    <x v="774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x v="775"/>
    <x v="775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x v="776"/>
    <x v="776"/>
    <s v="publishing/fiction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x v="777"/>
    <x v="777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x v="778"/>
    <x v="778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x v="779"/>
    <x v="779"/>
    <s v="publishing/fiction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x v="780"/>
    <x v="780"/>
    <s v="music/rock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x v="781"/>
    <x v="781"/>
    <s v="music/rock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x v="782"/>
    <x v="782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x v="783"/>
    <x v="783"/>
    <s v="music/rock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x v="784"/>
    <x v="784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x v="785"/>
    <x v="785"/>
    <s v="music/rock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x v="786"/>
    <x v="786"/>
    <s v="music/rock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x v="787"/>
    <x v="787"/>
    <s v="music/rock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x v="788"/>
    <x v="788"/>
    <s v="music/rock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x v="789"/>
    <x v="789"/>
    <s v="music/rock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x v="790"/>
    <x v="790"/>
    <s v="music/rock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x v="791"/>
    <x v="791"/>
    <s v="music/rock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x v="792"/>
    <x v="792"/>
    <s v="music/rock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x v="793"/>
    <x v="793"/>
    <s v="music/rock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x v="794"/>
    <x v="794"/>
    <s v="music/rock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x v="795"/>
    <x v="795"/>
    <s v="music/rock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x v="796"/>
    <x v="796"/>
    <s v="music/rock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x v="797"/>
    <x v="797"/>
    <s v="music/rock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x v="798"/>
    <x v="798"/>
    <s v="music/rock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x v="799"/>
    <x v="799"/>
    <s v="music/rock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x v="800"/>
    <x v="800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x v="801"/>
    <x v="801"/>
    <s v="music/rock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x v="802"/>
    <x v="802"/>
    <s v="music/rock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x v="803"/>
    <x v="803"/>
    <s v="music/rock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x v="804"/>
    <x v="804"/>
    <s v="music/rock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x v="805"/>
    <x v="805"/>
    <s v="music/rock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x v="806"/>
    <x v="806"/>
    <s v="music/rock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x v="807"/>
    <x v="807"/>
    <s v="music/rock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x v="808"/>
    <x v="808"/>
    <s v="music/rock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x v="809"/>
    <x v="809"/>
    <s v="music/rock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x v="810"/>
    <x v="810"/>
    <s v="music/rock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x v="811"/>
    <x v="811"/>
    <s v="music/rock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x v="812"/>
    <x v="812"/>
    <s v="music/rock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x v="813"/>
    <x v="813"/>
    <s v="music/rock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x v="814"/>
    <x v="814"/>
    <s v="music/rock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x v="815"/>
    <x v="815"/>
    <s v="music/rock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x v="816"/>
    <x v="816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x v="817"/>
    <x v="817"/>
    <s v="music/rock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x v="818"/>
    <x v="818"/>
    <s v="music/rock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x v="819"/>
    <x v="819"/>
    <s v="music/rock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x v="820"/>
    <x v="820"/>
    <s v="music/rock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x v="821"/>
    <x v="821"/>
    <s v="music/rock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x v="822"/>
    <x v="822"/>
    <s v="music/rock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x v="823"/>
    <x v="823"/>
    <s v="music/rock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x v="824"/>
    <x v="824"/>
    <s v="music/rock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x v="825"/>
    <x v="825"/>
    <s v="music/rock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x v="826"/>
    <x v="826"/>
    <s v="music/rock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x v="827"/>
    <x v="827"/>
    <s v="music/rock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x v="828"/>
    <x v="828"/>
    <s v="music/rock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x v="829"/>
    <x v="829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x v="830"/>
    <x v="830"/>
    <s v="music/rock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x v="831"/>
    <x v="831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x v="832"/>
    <x v="832"/>
    <s v="music/rock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x v="833"/>
    <x v="833"/>
    <s v="music/rock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x v="834"/>
    <x v="834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x v="835"/>
    <x v="835"/>
    <s v="music/rock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x v="836"/>
    <x v="836"/>
    <s v="music/rock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x v="837"/>
    <x v="837"/>
    <s v="music/rock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x v="838"/>
    <x v="838"/>
    <s v="music/rock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x v="839"/>
    <x v="839"/>
    <s v="music/rock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x v="840"/>
    <x v="840"/>
    <s v="music/metal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x v="841"/>
    <x v="841"/>
    <s v="music/metal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x v="842"/>
    <x v="842"/>
    <s v="music/metal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x v="843"/>
    <x v="843"/>
    <s v="music/metal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x v="844"/>
    <x v="844"/>
    <s v="music/metal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x v="845"/>
    <x v="845"/>
    <s v="music/metal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x v="846"/>
    <x v="846"/>
    <s v="music/metal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x v="847"/>
    <x v="847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x v="848"/>
    <x v="848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x v="849"/>
    <x v="849"/>
    <s v="music/metal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x v="850"/>
    <x v="850"/>
    <s v="music/metal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x v="851"/>
    <x v="851"/>
    <s v="music/metal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x v="852"/>
    <x v="852"/>
    <s v="music/metal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x v="853"/>
    <x v="853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x v="854"/>
    <x v="854"/>
    <s v="music/metal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x v="855"/>
    <x v="855"/>
    <s v="music/metal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x v="856"/>
    <x v="856"/>
    <s v="music/metal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x v="857"/>
    <x v="857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x v="858"/>
    <x v="858"/>
    <s v="music/metal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x v="859"/>
    <x v="859"/>
    <s v="music/metal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x v="860"/>
    <x v="860"/>
    <s v="music/jazz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x v="861"/>
    <x v="861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x v="862"/>
    <x v="862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x v="863"/>
    <x v="863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x v="864"/>
    <x v="864"/>
    <s v="music/jazz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x v="865"/>
    <x v="865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x v="866"/>
    <x v="866"/>
    <s v="music/jazz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x v="867"/>
    <x v="867"/>
    <s v="music/jazz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x v="868"/>
    <x v="868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x v="869"/>
    <x v="869"/>
    <s v="music/jazz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x v="870"/>
    <x v="870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x v="871"/>
    <x v="871"/>
    <s v="music/jazz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x v="872"/>
    <x v="872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x v="873"/>
    <x v="873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x v="874"/>
    <x v="874"/>
    <s v="music/jazz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x v="875"/>
    <x v="875"/>
    <s v="music/jazz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x v="876"/>
    <x v="876"/>
    <s v="music/jazz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x v="877"/>
    <x v="877"/>
    <s v="music/jazz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x v="878"/>
    <x v="878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x v="879"/>
    <x v="879"/>
    <s v="music/jazz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x v="880"/>
    <x v="880"/>
    <s v="music/indie rock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x v="881"/>
    <x v="881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x v="882"/>
    <x v="882"/>
    <s v="music/indie rock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x v="883"/>
    <x v="883"/>
    <s v="music/indie rock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x v="884"/>
    <x v="884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x v="885"/>
    <x v="885"/>
    <s v="music/indie rock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x v="886"/>
    <x v="886"/>
    <s v="music/indie rock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x v="887"/>
    <x v="887"/>
    <s v="music/indie rock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x v="888"/>
    <x v="888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x v="889"/>
    <x v="889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x v="890"/>
    <x v="890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x v="891"/>
    <x v="891"/>
    <s v="music/indie rock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x v="892"/>
    <x v="892"/>
    <s v="music/indie rock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x v="893"/>
    <x v="893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x v="894"/>
    <x v="894"/>
    <s v="music/indie rock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x v="895"/>
    <x v="895"/>
    <s v="music/indie rock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x v="896"/>
    <x v="896"/>
    <s v="music/indie rock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x v="897"/>
    <x v="897"/>
    <s v="music/indie rock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x v="898"/>
    <x v="898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x v="899"/>
    <x v="899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x v="900"/>
    <x v="900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x v="901"/>
    <x v="901"/>
    <s v="music/jazz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x v="902"/>
    <x v="902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x v="903"/>
    <x v="903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x v="904"/>
    <x v="904"/>
    <s v="music/jazz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x v="905"/>
    <x v="905"/>
    <s v="music/jazz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x v="906"/>
    <x v="906"/>
    <s v="music/jazz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x v="907"/>
    <x v="907"/>
    <s v="music/jazz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x v="908"/>
    <x v="908"/>
    <s v="music/jazz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x v="909"/>
    <x v="909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x v="910"/>
    <x v="910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x v="911"/>
    <x v="911"/>
    <s v="music/jazz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x v="912"/>
    <x v="912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x v="913"/>
    <x v="913"/>
    <s v="music/jazz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x v="914"/>
    <x v="914"/>
    <s v="music/jazz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x v="915"/>
    <x v="915"/>
    <s v="music/jazz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x v="916"/>
    <x v="916"/>
    <s v="music/jazz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x v="917"/>
    <x v="917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x v="918"/>
    <x v="918"/>
    <s v="music/jazz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x v="919"/>
    <x v="919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x v="920"/>
    <x v="920"/>
    <s v="music/jazz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x v="921"/>
    <x v="921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x v="922"/>
    <x v="922"/>
    <s v="music/jazz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x v="923"/>
    <x v="923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x v="924"/>
    <x v="924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x v="925"/>
    <x v="925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x v="926"/>
    <x v="926"/>
    <s v="music/jazz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x v="927"/>
    <x v="927"/>
    <s v="music/jazz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x v="928"/>
    <x v="928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x v="929"/>
    <x v="929"/>
    <s v="music/jazz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x v="930"/>
    <x v="930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x v="931"/>
    <x v="931"/>
    <s v="music/jazz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x v="932"/>
    <x v="932"/>
    <s v="music/jazz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x v="933"/>
    <x v="933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x v="934"/>
    <x v="934"/>
    <s v="music/jazz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x v="935"/>
    <x v="935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x v="936"/>
    <x v="936"/>
    <s v="music/jazz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x v="937"/>
    <x v="937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x v="938"/>
    <x v="938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x v="939"/>
    <x v="939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x v="940"/>
    <x v="940"/>
    <s v="technology/wearables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x v="941"/>
    <x v="941"/>
    <s v="technology/wearables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x v="942"/>
    <x v="942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x v="943"/>
    <x v="943"/>
    <s v="technology/wearables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x v="944"/>
    <x v="944"/>
    <s v="technology/wearables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x v="945"/>
    <x v="945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x v="946"/>
    <x v="946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x v="947"/>
    <x v="947"/>
    <s v="technology/wearables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x v="948"/>
    <x v="948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x v="949"/>
    <x v="949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x v="950"/>
    <x v="950"/>
    <s v="technology/wearables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x v="951"/>
    <x v="951"/>
    <s v="technology/wearables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x v="952"/>
    <x v="952"/>
    <s v="technology/wearables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x v="953"/>
    <x v="953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x v="954"/>
    <x v="954"/>
    <s v="technology/wearables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x v="955"/>
    <x v="955"/>
    <s v="technology/wearables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x v="956"/>
    <x v="956"/>
    <s v="technology/wearables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x v="957"/>
    <x v="957"/>
    <s v="technology/wearables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x v="958"/>
    <x v="958"/>
    <s v="technology/wearables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x v="959"/>
    <x v="959"/>
    <s v="technology/wearables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x v="960"/>
    <x v="960"/>
    <s v="technology/wearables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x v="961"/>
    <x v="961"/>
    <s v="technology/wearables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x v="962"/>
    <x v="962"/>
    <s v="technology/wearables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x v="963"/>
    <x v="963"/>
    <s v="technology/wearables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x v="964"/>
    <x v="964"/>
    <s v="technology/wearables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x v="965"/>
    <x v="965"/>
    <s v="technology/wearables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x v="966"/>
    <x v="966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x v="967"/>
    <x v="967"/>
    <s v="technology/wearables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x v="968"/>
    <x v="968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x v="969"/>
    <x v="969"/>
    <s v="technology/wearables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x v="970"/>
    <x v="970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x v="971"/>
    <x v="971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x v="972"/>
    <x v="972"/>
    <s v="technology/wearables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x v="973"/>
    <x v="973"/>
    <s v="technology/wearables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x v="974"/>
    <x v="974"/>
    <s v="technology/wearables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x v="975"/>
    <x v="975"/>
    <s v="technology/wearables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x v="976"/>
    <x v="976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x v="977"/>
    <x v="977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x v="978"/>
    <x v="978"/>
    <s v="technology/wearables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x v="979"/>
    <x v="979"/>
    <s v="technology/wearables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x v="980"/>
    <x v="980"/>
    <s v="technology/wearables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x v="981"/>
    <x v="981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x v="982"/>
    <x v="982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x v="983"/>
    <x v="983"/>
    <s v="technology/wearables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x v="984"/>
    <x v="984"/>
    <s v="technology/wearables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x v="985"/>
    <x v="985"/>
    <s v="technology/wearables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x v="986"/>
    <x v="986"/>
    <s v="technology/wearables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x v="987"/>
    <x v="987"/>
    <s v="technology/wearables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x v="988"/>
    <x v="988"/>
    <s v="technology/wearables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x v="989"/>
    <x v="989"/>
    <s v="technology/wearables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x v="990"/>
    <x v="990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x v="991"/>
    <x v="991"/>
    <s v="technology/wearables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x v="992"/>
    <x v="992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x v="993"/>
    <x v="993"/>
    <s v="technology/wearables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x v="994"/>
    <x v="994"/>
    <s v="technology/wearables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x v="995"/>
    <x v="995"/>
    <s v="technology/wearables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x v="996"/>
    <x v="996"/>
    <s v="technology/wearables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x v="997"/>
    <x v="997"/>
    <s v="technology/wearables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x v="998"/>
    <x v="998"/>
    <s v="technology/wearables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x v="999"/>
    <x v="999"/>
    <s v="technology/wearables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x v="1000"/>
    <x v="1000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x v="1001"/>
    <x v="1001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x v="1002"/>
    <x v="1002"/>
    <s v="technology/wearables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x v="1003"/>
    <x v="1003"/>
    <s v="technology/wearables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x v="1004"/>
    <x v="1004"/>
    <s v="technology/wearables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x v="1005"/>
    <x v="1005"/>
    <s v="technology/wearables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x v="1006"/>
    <x v="1006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x v="1007"/>
    <x v="1007"/>
    <s v="technology/wearables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x v="1008"/>
    <x v="1008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x v="1009"/>
    <x v="1009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x v="1010"/>
    <x v="1010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x v="1011"/>
    <x v="1011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x v="1012"/>
    <x v="1012"/>
    <s v="technology/wearables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x v="1013"/>
    <x v="1013"/>
    <s v="technology/wearables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x v="1014"/>
    <x v="1014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x v="1015"/>
    <x v="1015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x v="1016"/>
    <x v="1016"/>
    <s v="technology/wearables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x v="1017"/>
    <x v="1017"/>
    <s v="technology/wearables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x v="1018"/>
    <x v="1018"/>
    <s v="technology/wearables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x v="1019"/>
    <x v="1019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x v="1020"/>
    <x v="1020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x v="1021"/>
    <x v="1021"/>
    <s v="music/electronic music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x v="1022"/>
    <x v="1022"/>
    <s v="music/electronic music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x v="1023"/>
    <x v="1023"/>
    <s v="music/electronic music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x v="1024"/>
    <x v="1024"/>
    <s v="music/electronic music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x v="1025"/>
    <x v="1025"/>
    <s v="music/electronic music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x v="1026"/>
    <x v="1026"/>
    <s v="music/electronic music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x v="1027"/>
    <x v="1027"/>
    <s v="music/electronic music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x v="1028"/>
    <x v="1028"/>
    <s v="music/electronic music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x v="1029"/>
    <x v="1029"/>
    <s v="music/electronic music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x v="1030"/>
    <x v="1030"/>
    <s v="music/electronic music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x v="1031"/>
    <x v="1031"/>
    <s v="music/electronic music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x v="1032"/>
    <x v="1032"/>
    <s v="music/electronic music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x v="1033"/>
    <x v="1033"/>
    <s v="music/electronic music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x v="1034"/>
    <x v="1034"/>
    <s v="music/electronic music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x v="1035"/>
    <x v="1035"/>
    <s v="music/electronic music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x v="1036"/>
    <x v="1036"/>
    <s v="music/electronic music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x v="1037"/>
    <x v="1037"/>
    <s v="music/electronic music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x v="1038"/>
    <x v="1038"/>
    <s v="music/electronic music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x v="1039"/>
    <x v="1039"/>
    <s v="music/electronic music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x v="1040"/>
    <x v="1040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x v="1041"/>
    <x v="1041"/>
    <s v="journalism/audio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x v="1042"/>
    <x v="1042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x v="1043"/>
    <x v="1043"/>
    <s v="journalism/audio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x v="1044"/>
    <x v="1044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x v="1045"/>
    <x v="1045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x v="1046"/>
    <x v="1046"/>
    <s v="journalism/audio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x v="1047"/>
    <x v="1047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x v="1048"/>
    <x v="1048"/>
    <s v="journalism/audio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n v="0"/>
    <x v="1049"/>
    <x v="1049"/>
    <s v="journalism/audio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x v="1050"/>
    <x v="1050"/>
    <s v="journalism/audio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x v="1051"/>
    <x v="1051"/>
    <s v="journalism/audio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x v="1052"/>
    <x v="1052"/>
    <s v="journalism/audio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x v="1053"/>
    <x v="1053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x v="1054"/>
    <x v="1054"/>
    <s v="journalism/audio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x v="1055"/>
    <x v="1055"/>
    <s v="journalism/audio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x v="1056"/>
    <x v="1056"/>
    <s v="journalism/audio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x v="1057"/>
    <x v="1057"/>
    <s v="journalism/audio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x v="1058"/>
    <x v="1058"/>
    <s v="journalism/audio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x v="1059"/>
    <x v="1059"/>
    <s v="journalism/audio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x v="1060"/>
    <x v="1060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x v="1061"/>
    <x v="1061"/>
    <s v="journalism/audio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x v="1062"/>
    <x v="1062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x v="1063"/>
    <x v="1063"/>
    <s v="journalism/audio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x v="1064"/>
    <x v="1064"/>
    <s v="games/video games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x v="1065"/>
    <x v="1065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x v="1066"/>
    <x v="1066"/>
    <s v="games/video games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x v="1067"/>
    <x v="1067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x v="1068"/>
    <x v="1068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x v="1069"/>
    <x v="1069"/>
    <s v="games/video games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x v="1070"/>
    <x v="1070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x v="1071"/>
    <x v="1071"/>
    <s v="games/video games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x v="1072"/>
    <x v="1072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x v="1073"/>
    <x v="1073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x v="1074"/>
    <x v="1074"/>
    <s v="games/video games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x v="1075"/>
    <x v="1075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x v="1076"/>
    <x v="1076"/>
    <s v="games/video games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x v="1077"/>
    <x v="1077"/>
    <s v="games/video games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x v="1078"/>
    <x v="1078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x v="1079"/>
    <x v="1079"/>
    <s v="games/video games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x v="1080"/>
    <x v="1080"/>
    <s v="games/video games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x v="1081"/>
    <x v="1081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x v="1082"/>
    <x v="1082"/>
    <s v="games/video games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x v="1083"/>
    <x v="1083"/>
    <s v="games/video games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x v="1084"/>
    <x v="1084"/>
    <s v="games/video games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x v="1085"/>
    <x v="1085"/>
    <s v="games/video games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x v="1086"/>
    <x v="1086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x v="1087"/>
    <x v="1087"/>
    <s v="games/video games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x v="1088"/>
    <x v="1088"/>
    <s v="games/video games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x v="1089"/>
    <x v="1089"/>
    <s v="games/video games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x v="1090"/>
    <x v="1090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x v="1091"/>
    <x v="1091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x v="1092"/>
    <x v="1092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x v="1093"/>
    <x v="1093"/>
    <s v="games/video games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x v="1094"/>
    <x v="1094"/>
    <s v="games/video games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x v="1095"/>
    <x v="1095"/>
    <s v="games/video games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x v="1096"/>
    <x v="1096"/>
    <s v="games/video games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x v="1097"/>
    <x v="1097"/>
    <s v="games/video games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x v="1098"/>
    <x v="1098"/>
    <s v="games/video games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x v="1099"/>
    <x v="1099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x v="1100"/>
    <x v="1100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x v="1101"/>
    <x v="1101"/>
    <s v="games/video games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x v="1102"/>
    <x v="1102"/>
    <s v="games/video games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x v="1103"/>
    <x v="1103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x v="1104"/>
    <x v="1104"/>
    <s v="games/video games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x v="1105"/>
    <x v="1105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x v="1106"/>
    <x v="1106"/>
    <s v="games/video games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x v="1107"/>
    <x v="1107"/>
    <s v="games/video games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x v="1108"/>
    <x v="1108"/>
    <s v="games/video games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x v="1109"/>
    <x v="1109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x v="1110"/>
    <x v="1110"/>
    <s v="games/video games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x v="1111"/>
    <x v="1111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x v="1112"/>
    <x v="1112"/>
    <s v="games/video games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x v="1113"/>
    <x v="1113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x v="1114"/>
    <x v="1114"/>
    <s v="games/video games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x v="1115"/>
    <x v="1115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x v="1116"/>
    <x v="1116"/>
    <s v="games/video games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x v="1117"/>
    <x v="1117"/>
    <s v="games/video games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x v="1118"/>
    <x v="1118"/>
    <s v="games/video games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x v="1119"/>
    <x v="1119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x v="1120"/>
    <x v="1120"/>
    <s v="games/video games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x v="1121"/>
    <x v="1121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x v="1122"/>
    <x v="1122"/>
    <s v="games/video games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x v="1123"/>
    <x v="1123"/>
    <s v="games/video games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x v="1124"/>
    <x v="1124"/>
    <s v="games/mobile games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x v="1125"/>
    <x v="1125"/>
    <s v="games/mobile games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x v="1126"/>
    <x v="1126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x v="1127"/>
    <x v="1127"/>
    <s v="games/mobile games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x v="1128"/>
    <x v="1128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x v="1129"/>
    <x v="1129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x v="1130"/>
    <x v="1130"/>
    <s v="games/mobile games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x v="1131"/>
    <x v="1131"/>
    <s v="games/mobile games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x v="1132"/>
    <x v="1132"/>
    <s v="games/mobile games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x v="1133"/>
    <x v="1133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x v="1134"/>
    <x v="1134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x v="1135"/>
    <x v="1135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x v="1136"/>
    <x v="1136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x v="1137"/>
    <x v="1137"/>
    <s v="games/mobile games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x v="1138"/>
    <x v="1138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x v="1139"/>
    <x v="1139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x v="1140"/>
    <x v="1140"/>
    <s v="games/mobile games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x v="1141"/>
    <x v="1141"/>
    <s v="games/mobile games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x v="1142"/>
    <x v="1142"/>
    <s v="games/mobile games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x v="1143"/>
    <x v="1143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x v="1144"/>
    <x v="1144"/>
    <s v="food/food trucks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x v="1145"/>
    <x v="1145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x v="1146"/>
    <x v="1146"/>
    <s v="food/food trucks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x v="1147"/>
    <x v="1147"/>
    <s v="food/food trucks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x v="1148"/>
    <x v="1148"/>
    <s v="food/food trucks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x v="1149"/>
    <x v="1149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x v="1150"/>
    <x v="1150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x v="1151"/>
    <x v="1151"/>
    <s v="food/food trucks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x v="1152"/>
    <x v="1152"/>
    <s v="food/food trucks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x v="1153"/>
    <x v="1153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x v="1154"/>
    <x v="1154"/>
    <s v="food/food trucks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x v="1155"/>
    <x v="1155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x v="1156"/>
    <x v="1156"/>
    <s v="food/food trucks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x v="1157"/>
    <x v="1157"/>
    <s v="food/food trucks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x v="1158"/>
    <x v="1158"/>
    <s v="food/food trucks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x v="1159"/>
    <x v="1159"/>
    <s v="food/food trucks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x v="1160"/>
    <x v="1160"/>
    <s v="food/food trucks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x v="1161"/>
    <x v="1161"/>
    <s v="food/food trucks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x v="1162"/>
    <x v="1162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x v="1163"/>
    <x v="1163"/>
    <s v="food/food trucks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x v="1164"/>
    <x v="1164"/>
    <s v="food/food trucks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x v="1165"/>
    <x v="1165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x v="1166"/>
    <x v="1166"/>
    <s v="food/food trucks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x v="1167"/>
    <x v="1167"/>
    <s v="food/food trucks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x v="1168"/>
    <x v="1168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x v="1169"/>
    <x v="1169"/>
    <s v="food/food trucks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x v="1170"/>
    <x v="1170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x v="1171"/>
    <x v="1171"/>
    <s v="food/food trucks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x v="1172"/>
    <x v="1172"/>
    <s v="food/food trucks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x v="1173"/>
    <x v="1173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x v="1174"/>
    <x v="1174"/>
    <s v="food/food trucks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x v="1175"/>
    <x v="1175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x v="1176"/>
    <x v="1176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x v="1177"/>
    <x v="1177"/>
    <s v="food/food trucks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x v="1178"/>
    <x v="1178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x v="1179"/>
    <x v="1179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x v="1180"/>
    <x v="1180"/>
    <s v="food/food trucks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x v="1181"/>
    <x v="1181"/>
    <s v="food/food trucks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x v="1182"/>
    <x v="1182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x v="1183"/>
    <x v="1183"/>
    <s v="food/food trucks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x v="1184"/>
    <x v="1184"/>
    <s v="photography/photobooks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x v="1185"/>
    <x v="1185"/>
    <s v="photography/photobooks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x v="1186"/>
    <x v="1186"/>
    <s v="photography/photobooks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x v="1187"/>
    <x v="1187"/>
    <s v="photography/photobooks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x v="1188"/>
    <x v="1188"/>
    <s v="photography/photobooks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x v="1189"/>
    <x v="1189"/>
    <s v="photography/photobooks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x v="1190"/>
    <x v="1190"/>
    <s v="photography/photobooks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x v="1191"/>
    <x v="1191"/>
    <s v="photography/photobooks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x v="1192"/>
    <x v="1192"/>
    <s v="photography/photobooks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x v="1193"/>
    <x v="1193"/>
    <s v="photography/photobooks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x v="1194"/>
    <x v="1194"/>
    <s v="photography/photobooks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x v="1195"/>
    <x v="1195"/>
    <s v="photography/photobooks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x v="1196"/>
    <x v="1196"/>
    <s v="photography/photobooks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x v="1197"/>
    <x v="1197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x v="1198"/>
    <x v="1198"/>
    <s v="photography/photobooks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x v="1199"/>
    <x v="1199"/>
    <s v="photography/photobooks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x v="1200"/>
    <x v="1200"/>
    <s v="photography/photobooks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x v="1201"/>
    <x v="1201"/>
    <s v="photography/photobooks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x v="1202"/>
    <x v="1202"/>
    <s v="photography/photobooks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x v="1203"/>
    <x v="1203"/>
    <s v="photography/photobooks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x v="1204"/>
    <x v="1204"/>
    <s v="photography/photobooks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x v="1205"/>
    <x v="1205"/>
    <s v="photography/photobooks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x v="1206"/>
    <x v="1206"/>
    <s v="photography/photobooks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x v="1207"/>
    <x v="1207"/>
    <s v="photography/photobooks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x v="1208"/>
    <x v="1208"/>
    <s v="photography/photobooks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x v="1209"/>
    <x v="1209"/>
    <s v="photography/photobooks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x v="1210"/>
    <x v="1210"/>
    <s v="photography/photobooks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x v="1211"/>
    <x v="1211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x v="1212"/>
    <x v="1212"/>
    <s v="photography/photobooks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x v="1213"/>
    <x v="1213"/>
    <s v="photography/photobooks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x v="1214"/>
    <x v="1214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x v="1215"/>
    <x v="1215"/>
    <s v="photography/photobooks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x v="1216"/>
    <x v="1216"/>
    <s v="photography/photobooks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x v="1217"/>
    <x v="1217"/>
    <s v="photography/photobooks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x v="1218"/>
    <x v="1218"/>
    <s v="photography/photobooks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x v="1219"/>
    <x v="1219"/>
    <s v="photography/photobooks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x v="1220"/>
    <x v="1220"/>
    <s v="photography/photobooks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x v="1221"/>
    <x v="1221"/>
    <s v="photography/photobooks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x v="1222"/>
    <x v="1222"/>
    <s v="photography/photobooks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x v="1223"/>
    <x v="1223"/>
    <s v="photography/photobooks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x v="1224"/>
    <x v="1224"/>
    <s v="music/world music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x v="1225"/>
    <x v="1225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x v="1226"/>
    <x v="1226"/>
    <s v="music/world music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x v="1227"/>
    <x v="1227"/>
    <s v="music/world music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x v="1228"/>
    <x v="1228"/>
    <s v="music/world music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x v="1229"/>
    <x v="1229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x v="1230"/>
    <x v="1230"/>
    <s v="music/world music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x v="1231"/>
    <x v="1231"/>
    <s v="music/world music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x v="1232"/>
    <x v="1232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x v="1233"/>
    <x v="1233"/>
    <s v="music/world music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x v="1234"/>
    <x v="1234"/>
    <s v="music/world music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x v="1235"/>
    <x v="1235"/>
    <s v="music/world music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x v="1236"/>
    <x v="1236"/>
    <s v="music/world music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x v="1237"/>
    <x v="1237"/>
    <s v="music/world music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x v="1238"/>
    <x v="1238"/>
    <s v="music/world music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x v="1239"/>
    <x v="1239"/>
    <s v="music/world music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x v="1240"/>
    <x v="1240"/>
    <s v="music/world music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x v="1241"/>
    <x v="1241"/>
    <s v="music/world music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x v="1242"/>
    <x v="1242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x v="1243"/>
    <x v="1243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x v="1244"/>
    <x v="1244"/>
    <s v="music/rock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x v="1245"/>
    <x v="1245"/>
    <s v="music/rock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x v="1246"/>
    <x v="1246"/>
    <s v="music/rock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x v="1247"/>
    <x v="1247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x v="1248"/>
    <x v="1248"/>
    <s v="music/rock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x v="1249"/>
    <x v="1249"/>
    <s v="music/rock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x v="1250"/>
    <x v="1250"/>
    <s v="music/rock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x v="1251"/>
    <x v="1251"/>
    <s v="music/rock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x v="1252"/>
    <x v="1252"/>
    <s v="music/rock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x v="1253"/>
    <x v="1253"/>
    <s v="music/rock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x v="1254"/>
    <x v="1254"/>
    <s v="music/rock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x v="1255"/>
    <x v="1255"/>
    <s v="music/rock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x v="1256"/>
    <x v="1256"/>
    <s v="music/rock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x v="1257"/>
    <x v="1257"/>
    <s v="music/rock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x v="1258"/>
    <x v="1258"/>
    <s v="music/rock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x v="1259"/>
    <x v="1259"/>
    <s v="music/rock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x v="1260"/>
    <x v="1260"/>
    <s v="music/rock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x v="1261"/>
    <x v="1261"/>
    <s v="music/rock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x v="1262"/>
    <x v="1262"/>
    <s v="music/rock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x v="1263"/>
    <x v="1263"/>
    <s v="music/rock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x v="1264"/>
    <x v="1264"/>
    <s v="music/rock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x v="1265"/>
    <x v="1265"/>
    <s v="music/rock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x v="1266"/>
    <x v="1266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x v="1267"/>
    <x v="1267"/>
    <s v="music/rock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x v="1268"/>
    <x v="1268"/>
    <s v="music/rock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x v="1269"/>
    <x v="1269"/>
    <s v="music/rock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x v="1270"/>
    <x v="1270"/>
    <s v="music/rock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x v="1271"/>
    <x v="1271"/>
    <s v="music/rock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x v="1272"/>
    <x v="1272"/>
    <s v="music/rock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x v="1273"/>
    <x v="1273"/>
    <s v="music/rock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x v="1274"/>
    <x v="1274"/>
    <s v="music/rock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x v="1275"/>
    <x v="1275"/>
    <s v="music/rock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x v="1276"/>
    <x v="1276"/>
    <s v="music/rock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x v="1277"/>
    <x v="1277"/>
    <s v="music/rock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x v="1278"/>
    <x v="1278"/>
    <s v="music/rock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x v="1279"/>
    <x v="1279"/>
    <s v="music/rock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x v="1280"/>
    <x v="1280"/>
    <s v="music/rock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x v="1281"/>
    <x v="1281"/>
    <s v="music/rock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x v="1282"/>
    <x v="1282"/>
    <s v="music/rock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x v="1283"/>
    <x v="1283"/>
    <s v="music/rock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x v="1284"/>
    <x v="1284"/>
    <s v="theater/plays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x v="1285"/>
    <x v="1285"/>
    <s v="theater/plays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x v="1286"/>
    <x v="1286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x v="1287"/>
    <x v="1287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x v="1288"/>
    <x v="1288"/>
    <s v="theater/plays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x v="1289"/>
    <x v="1289"/>
    <s v="theater/plays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x v="1290"/>
    <x v="1290"/>
    <s v="theater/plays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x v="1291"/>
    <x v="1291"/>
    <s v="theater/plays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x v="1292"/>
    <x v="1292"/>
    <s v="theater/plays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x v="1293"/>
    <x v="1293"/>
    <s v="theater/plays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x v="1294"/>
    <x v="1294"/>
    <s v="theater/plays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x v="1295"/>
    <x v="1295"/>
    <s v="theater/plays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x v="1296"/>
    <x v="1296"/>
    <s v="theater/plays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x v="1297"/>
    <x v="1297"/>
    <s v="theater/plays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x v="1298"/>
    <x v="1298"/>
    <s v="theater/plays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x v="1299"/>
    <x v="1299"/>
    <s v="theater/plays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x v="1300"/>
    <x v="1300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x v="1301"/>
    <x v="1301"/>
    <s v="theater/plays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x v="1302"/>
    <x v="1302"/>
    <s v="theater/plays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x v="1303"/>
    <x v="1303"/>
    <s v="theater/plays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x v="1304"/>
    <x v="1304"/>
    <s v="technology/wearables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x v="1305"/>
    <x v="1305"/>
    <s v="technology/wearables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x v="1306"/>
    <x v="1306"/>
    <s v="technology/wearables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x v="1307"/>
    <x v="1307"/>
    <s v="technology/wearables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x v="1308"/>
    <x v="1308"/>
    <s v="technology/wearables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x v="1309"/>
    <x v="1309"/>
    <s v="technology/wearables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x v="1310"/>
    <x v="1310"/>
    <s v="technology/wearables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x v="1311"/>
    <x v="1311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x v="1312"/>
    <x v="1312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x v="1313"/>
    <x v="1313"/>
    <s v="technology/wearables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x v="1314"/>
    <x v="1314"/>
    <s v="technology/wearables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x v="1315"/>
    <x v="1315"/>
    <s v="technology/wearables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x v="1316"/>
    <x v="1316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x v="1317"/>
    <x v="1317"/>
    <s v="technology/wearables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x v="1318"/>
    <x v="1318"/>
    <s v="technology/wearables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x v="1319"/>
    <x v="1319"/>
    <s v="technology/wearables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x v="1320"/>
    <x v="1320"/>
    <s v="technology/wearables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x v="1321"/>
    <x v="1321"/>
    <s v="technology/wearables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x v="1322"/>
    <x v="1322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x v="1323"/>
    <x v="1323"/>
    <s v="technology/wearables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x v="1324"/>
    <x v="1324"/>
    <s v="technology/wearables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x v="1325"/>
    <x v="1325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x v="1326"/>
    <x v="1326"/>
    <s v="technology/wearables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x v="1327"/>
    <x v="1327"/>
    <s v="technology/wearables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x v="1328"/>
    <x v="1328"/>
    <s v="technology/wearables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x v="1329"/>
    <x v="1329"/>
    <s v="technology/wearables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x v="1330"/>
    <x v="1330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x v="1331"/>
    <x v="1331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x v="1332"/>
    <x v="1332"/>
    <s v="technology/wearables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x v="1333"/>
    <x v="1333"/>
    <s v="technology/wearables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x v="1334"/>
    <x v="1334"/>
    <s v="technology/wearables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x v="1335"/>
    <x v="1335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x v="1336"/>
    <x v="1336"/>
    <s v="technology/wearables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x v="1337"/>
    <x v="1337"/>
    <s v="technology/wearables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x v="1338"/>
    <x v="1338"/>
    <s v="technology/wearables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x v="1339"/>
    <x v="1339"/>
    <s v="technology/wearables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x v="1340"/>
    <x v="1340"/>
    <s v="technology/wearables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x v="1341"/>
    <x v="1341"/>
    <s v="technology/wearables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x v="1342"/>
    <x v="1342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x v="1343"/>
    <x v="1343"/>
    <s v="technology/wearables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x v="1344"/>
    <x v="1344"/>
    <s v="publishing/nonfiction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x v="1345"/>
    <x v="1345"/>
    <s v="publishing/nonfiction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x v="1346"/>
    <x v="1346"/>
    <s v="publishing/nonfiction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x v="1347"/>
    <x v="1347"/>
    <s v="publishing/nonfiction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x v="1348"/>
    <x v="1348"/>
    <s v="publishing/nonfiction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x v="1349"/>
    <x v="1349"/>
    <s v="publishing/nonfiction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x v="1350"/>
    <x v="1350"/>
    <s v="publishing/nonfiction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x v="1351"/>
    <x v="1351"/>
    <s v="publishing/nonfiction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x v="1352"/>
    <x v="1352"/>
    <s v="publishing/nonfiction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x v="1353"/>
    <x v="1353"/>
    <s v="publishing/nonfiction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x v="1354"/>
    <x v="1354"/>
    <s v="publishing/nonfiction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x v="1355"/>
    <x v="1355"/>
    <s v="publishing/nonfiction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x v="1356"/>
    <x v="1356"/>
    <s v="publishing/nonfiction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x v="1357"/>
    <x v="1357"/>
    <s v="publishing/nonfiction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x v="1358"/>
    <x v="1358"/>
    <s v="publishing/nonfiction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x v="1359"/>
    <x v="1359"/>
    <s v="publishing/nonfiction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x v="1360"/>
    <x v="1360"/>
    <s v="publishing/nonfiction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x v="1361"/>
    <x v="1361"/>
    <s v="publishing/nonfiction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x v="1362"/>
    <x v="1362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x v="1363"/>
    <x v="1363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x v="1364"/>
    <x v="1364"/>
    <s v="music/rock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x v="1365"/>
    <x v="1365"/>
    <s v="music/rock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x v="1366"/>
    <x v="1366"/>
    <s v="music/rock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x v="1367"/>
    <x v="1367"/>
    <s v="music/rock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x v="1368"/>
    <x v="1368"/>
    <s v="music/rock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x v="1369"/>
    <x v="1369"/>
    <s v="music/rock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x v="1370"/>
    <x v="1370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x v="1371"/>
    <x v="1371"/>
    <s v="music/rock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x v="1372"/>
    <x v="1372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x v="1373"/>
    <x v="1373"/>
    <s v="music/rock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x v="1374"/>
    <x v="1374"/>
    <s v="music/rock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x v="1375"/>
    <x v="1375"/>
    <s v="music/rock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x v="1376"/>
    <x v="1376"/>
    <s v="music/rock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x v="1377"/>
    <x v="1377"/>
    <s v="music/rock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x v="1378"/>
    <x v="1378"/>
    <s v="music/rock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x v="1379"/>
    <x v="1379"/>
    <s v="music/rock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x v="1380"/>
    <x v="1380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x v="1381"/>
    <x v="1381"/>
    <s v="music/rock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x v="1382"/>
    <x v="1382"/>
    <s v="music/rock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x v="1383"/>
    <x v="1383"/>
    <s v="music/rock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x v="1384"/>
    <x v="1384"/>
    <s v="music/rock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x v="1385"/>
    <x v="1385"/>
    <s v="music/rock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x v="1386"/>
    <x v="1386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x v="1387"/>
    <x v="1387"/>
    <s v="music/rock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x v="1388"/>
    <x v="1388"/>
    <s v="music/rock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x v="1389"/>
    <x v="1389"/>
    <s v="music/rock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x v="1390"/>
    <x v="1390"/>
    <s v="music/rock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x v="1391"/>
    <x v="1391"/>
    <s v="music/rock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x v="1392"/>
    <x v="1392"/>
    <s v="music/rock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x v="1393"/>
    <x v="1393"/>
    <s v="music/rock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x v="1394"/>
    <x v="1394"/>
    <s v="music/rock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x v="1395"/>
    <x v="1395"/>
    <s v="music/rock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x v="1396"/>
    <x v="1396"/>
    <s v="music/rock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x v="1397"/>
    <x v="1397"/>
    <s v="music/rock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x v="1398"/>
    <x v="1398"/>
    <s v="music/rock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x v="1399"/>
    <x v="1399"/>
    <s v="music/rock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x v="1400"/>
    <x v="1400"/>
    <s v="music/rock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x v="1401"/>
    <x v="1401"/>
    <s v="music/rock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x v="1402"/>
    <x v="1402"/>
    <s v="music/rock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x v="1403"/>
    <x v="1403"/>
    <s v="music/rock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x v="1404"/>
    <x v="1404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x v="1405"/>
    <x v="1405"/>
    <s v="publishing/translations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x v="1406"/>
    <x v="1406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x v="1407"/>
    <x v="1407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x v="1408"/>
    <x v="1408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x v="1409"/>
    <x v="1409"/>
    <s v="publishing/translations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x v="1410"/>
    <x v="1410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x v="1411"/>
    <x v="1411"/>
    <s v="publishing/translations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x v="1412"/>
    <x v="1412"/>
    <s v="publishing/translations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x v="1413"/>
    <x v="1413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x v="1414"/>
    <x v="1414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x v="1415"/>
    <x v="1415"/>
    <s v="publishing/translations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x v="1416"/>
    <x v="1416"/>
    <s v="publishing/translations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x v="1417"/>
    <x v="1417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x v="1418"/>
    <x v="1418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x v="1419"/>
    <x v="1419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x v="1420"/>
    <x v="1420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x v="1421"/>
    <x v="1421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x v="1422"/>
    <x v="1422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x v="1423"/>
    <x v="1423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x v="1424"/>
    <x v="1424"/>
    <s v="publishing/translations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x v="1425"/>
    <x v="1425"/>
    <s v="publishing/translations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x v="1426"/>
    <x v="1426"/>
    <s v="publishing/translations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x v="1427"/>
    <x v="1427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x v="1428"/>
    <x v="1428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x v="1429"/>
    <x v="1429"/>
    <s v="publishing/translations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x v="1430"/>
    <x v="1430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x v="1431"/>
    <x v="1431"/>
    <s v="publishing/translations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x v="1432"/>
    <x v="1432"/>
    <s v="publishing/translations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x v="1433"/>
    <x v="1433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x v="1434"/>
    <x v="1434"/>
    <s v="publishing/translations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x v="1435"/>
    <x v="1435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x v="1436"/>
    <x v="1436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x v="1437"/>
    <x v="1437"/>
    <s v="publishing/translations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x v="1438"/>
    <x v="1438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x v="1439"/>
    <x v="1439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x v="1440"/>
    <x v="1440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x v="1441"/>
    <x v="1441"/>
    <s v="publishing/translations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x v="1442"/>
    <x v="1442"/>
    <s v="publishing/translations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x v="1443"/>
    <x v="1443"/>
    <s v="publishing/translations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x v="1444"/>
    <x v="1444"/>
    <s v="publishing/translations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x v="1445"/>
    <x v="1445"/>
    <s v="publishing/translations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x v="1446"/>
    <x v="1446"/>
    <s v="publishing/translations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x v="1447"/>
    <x v="1447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x v="1448"/>
    <x v="1448"/>
    <s v="publishing/translations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x v="1449"/>
    <x v="1449"/>
    <s v="publishing/translations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x v="1450"/>
    <x v="1450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x v="1451"/>
    <x v="1451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x v="1452"/>
    <x v="1452"/>
    <s v="publishing/translations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x v="1453"/>
    <x v="1453"/>
    <s v="publishing/translations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x v="1454"/>
    <x v="1454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x v="1455"/>
    <x v="1455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x v="1456"/>
    <x v="1456"/>
    <s v="publishing/translations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x v="1457"/>
    <x v="1457"/>
    <s v="publishing/translations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x v="1458"/>
    <x v="1458"/>
    <s v="publishing/translations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x v="1459"/>
    <x v="1459"/>
    <s v="publishing/translations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x v="1460"/>
    <x v="1460"/>
    <s v="publishing/translations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x v="1461"/>
    <x v="1461"/>
    <s v="publishing/radio &amp; podcasts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x v="1462"/>
    <x v="1462"/>
    <s v="publishing/radio &amp; podcasts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x v="1463"/>
    <x v="1463"/>
    <s v="publishing/radio &amp; podcasts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x v="1464"/>
    <x v="1464"/>
    <s v="publishing/radio &amp; podcasts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x v="1465"/>
    <x v="1465"/>
    <s v="publishing/radio &amp; podcasts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x v="1466"/>
    <x v="1466"/>
    <s v="publishing/radio &amp; podcasts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x v="1467"/>
    <x v="1467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x v="1468"/>
    <x v="1468"/>
    <s v="publishing/radio &amp; podcasts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x v="1469"/>
    <x v="1469"/>
    <s v="publishing/radio &amp; podcasts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x v="1470"/>
    <x v="1470"/>
    <s v="publishing/radio &amp; podcasts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x v="1471"/>
    <x v="1471"/>
    <s v="publishing/radio &amp; podcasts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x v="1472"/>
    <x v="1472"/>
    <s v="publishing/radio &amp; podcasts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x v="1473"/>
    <x v="1473"/>
    <s v="publishing/radio &amp; podcasts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x v="1474"/>
    <x v="1474"/>
    <s v="publishing/radio &amp; podcasts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x v="1475"/>
    <x v="1475"/>
    <s v="publishing/radio &amp; podcasts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x v="1476"/>
    <x v="1476"/>
    <s v="publishing/radio &amp; podcasts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x v="1477"/>
    <x v="1477"/>
    <s v="publishing/radio &amp; podcasts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x v="1478"/>
    <x v="1478"/>
    <s v="publishing/radio &amp; podcasts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x v="1479"/>
    <x v="1479"/>
    <s v="publishing/radio &amp; podcasts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x v="1480"/>
    <x v="1480"/>
    <s v="publishing/radio &amp; podcasts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x v="1481"/>
    <x v="1481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x v="1482"/>
    <x v="1482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x v="1483"/>
    <x v="1483"/>
    <s v="publishing/fiction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x v="1484"/>
    <x v="1484"/>
    <s v="publishing/fiction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x v="1485"/>
    <x v="1485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x v="1486"/>
    <x v="1486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x v="1487"/>
    <x v="1487"/>
    <s v="publishing/fiction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x v="1488"/>
    <x v="1488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x v="1489"/>
    <x v="1489"/>
    <s v="publishing/fiction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x v="1490"/>
    <x v="1490"/>
    <s v="publishing/fiction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x v="1491"/>
    <x v="1491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x v="1492"/>
    <x v="1492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x v="1493"/>
    <x v="1493"/>
    <s v="publishing/fiction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x v="1494"/>
    <x v="1494"/>
    <s v="publishing/fiction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x v="1495"/>
    <x v="1495"/>
    <s v="publishing/fiction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x v="1496"/>
    <x v="1496"/>
    <s v="publishing/fiction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x v="1497"/>
    <x v="1497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x v="1498"/>
    <x v="1498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x v="1499"/>
    <x v="1499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x v="1500"/>
    <x v="1500"/>
    <s v="publishing/fiction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x v="1501"/>
    <x v="1501"/>
    <s v="photography/photobooks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x v="1502"/>
    <x v="1502"/>
    <s v="photography/photobooks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x v="1503"/>
    <x v="1503"/>
    <s v="photography/photobooks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x v="1504"/>
    <x v="1504"/>
    <s v="photography/photobooks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x v="1505"/>
    <x v="1505"/>
    <s v="photography/photobooks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x v="1506"/>
    <x v="1506"/>
    <s v="photography/photobooks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x v="1507"/>
    <x v="1507"/>
    <s v="photography/photobooks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x v="1508"/>
    <x v="1508"/>
    <s v="photography/photobooks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x v="1509"/>
    <x v="1509"/>
    <s v="photography/photobooks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x v="1510"/>
    <x v="1510"/>
    <s v="photography/photobooks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x v="1511"/>
    <x v="1511"/>
    <s v="photography/photobooks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x v="1512"/>
    <x v="1512"/>
    <s v="photography/photobooks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x v="1513"/>
    <x v="1513"/>
    <s v="photography/photobooks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x v="1514"/>
    <x v="1514"/>
    <s v="photography/photobooks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x v="1515"/>
    <x v="1515"/>
    <s v="photography/photobooks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x v="1516"/>
    <x v="1516"/>
    <s v="photography/photobooks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x v="1517"/>
    <x v="1517"/>
    <s v="photography/photobooks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x v="1518"/>
    <x v="1518"/>
    <s v="photography/photobooks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x v="1519"/>
    <x v="1519"/>
    <s v="photography/photobooks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x v="1520"/>
    <x v="1520"/>
    <s v="photography/photobooks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x v="1521"/>
    <x v="1521"/>
    <s v="photography/photobooks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x v="1522"/>
    <x v="1522"/>
    <s v="photography/photobooks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x v="1523"/>
    <x v="1523"/>
    <s v="photography/photobooks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x v="1524"/>
    <x v="1524"/>
    <s v="photography/photobooks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x v="1525"/>
    <x v="1525"/>
    <s v="photography/photobooks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x v="1526"/>
    <x v="1526"/>
    <s v="photography/photobooks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x v="1527"/>
    <x v="1527"/>
    <s v="photography/photobooks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x v="1528"/>
    <x v="1528"/>
    <s v="photography/photobooks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x v="1529"/>
    <x v="1529"/>
    <s v="photography/photobooks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x v="1530"/>
    <x v="1530"/>
    <s v="photography/photobooks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x v="1531"/>
    <x v="1531"/>
    <s v="photography/photobooks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x v="1532"/>
    <x v="1532"/>
    <s v="photography/photobooks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x v="1533"/>
    <x v="1533"/>
    <s v="photography/photobooks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x v="1534"/>
    <x v="1534"/>
    <s v="photography/photobooks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x v="1535"/>
    <x v="1535"/>
    <s v="photography/photobooks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x v="1536"/>
    <x v="1536"/>
    <s v="photography/photobooks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x v="1537"/>
    <x v="1537"/>
    <s v="photography/photobooks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x v="1538"/>
    <x v="1538"/>
    <s v="photography/photobooks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x v="1539"/>
    <x v="1539"/>
    <s v="photography/photobooks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x v="1540"/>
    <x v="1540"/>
    <s v="photography/photobooks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x v="1541"/>
    <x v="1541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x v="1542"/>
    <x v="1542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x v="1543"/>
    <x v="1543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x v="1544"/>
    <x v="1544"/>
    <s v="photography/nature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x v="1545"/>
    <x v="1545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x v="1546"/>
    <x v="1546"/>
    <s v="photography/nature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x v="1547"/>
    <x v="1547"/>
    <s v="photography/nature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x v="1548"/>
    <x v="1548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x v="1549"/>
    <x v="1549"/>
    <s v="photography/nature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x v="1550"/>
    <x v="1550"/>
    <s v="photography/nature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x v="1551"/>
    <x v="1551"/>
    <s v="photography/nature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x v="341"/>
    <x v="1552"/>
    <s v="photography/nature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x v="1552"/>
    <x v="1553"/>
    <s v="photography/nature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x v="1553"/>
    <x v="1554"/>
    <s v="photography/nature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x v="1554"/>
    <x v="1555"/>
    <s v="photography/nature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x v="1555"/>
    <x v="1556"/>
    <s v="photography/nature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x v="1556"/>
    <x v="1557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x v="1557"/>
    <x v="1558"/>
    <s v="photography/nature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x v="1558"/>
    <x v="1559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x v="1559"/>
    <x v="1560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x v="1560"/>
    <x v="1561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x v="1561"/>
    <x v="1562"/>
    <s v="publishing/art books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x v="1562"/>
    <x v="1563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x v="1563"/>
    <x v="1564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x v="1564"/>
    <x v="1565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x v="1565"/>
    <x v="1566"/>
    <s v="publishing/art books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x v="1566"/>
    <x v="1567"/>
    <s v="publishing/art books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x v="1567"/>
    <x v="1568"/>
    <s v="publishing/art books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x v="1568"/>
    <x v="1569"/>
    <s v="publishing/art books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x v="1569"/>
    <x v="1570"/>
    <s v="publishing/art books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x v="1570"/>
    <x v="1571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x v="1571"/>
    <x v="1572"/>
    <s v="publishing/art books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x v="1572"/>
    <x v="1573"/>
    <s v="publishing/art books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x v="1573"/>
    <x v="1574"/>
    <s v="publishing/art books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x v="1574"/>
    <x v="1575"/>
    <s v="publishing/art books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x v="1575"/>
    <x v="1576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x v="1576"/>
    <x v="1577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x v="1577"/>
    <x v="1578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x v="1578"/>
    <x v="1579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x v="1579"/>
    <x v="1580"/>
    <s v="publishing/art books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x v="1580"/>
    <x v="1581"/>
    <s v="photography/places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x v="1581"/>
    <x v="1582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x v="1582"/>
    <x v="1583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x v="1583"/>
    <x v="1584"/>
    <s v="photography/places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x v="1584"/>
    <x v="1585"/>
    <s v="photography/places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x v="1585"/>
    <x v="1586"/>
    <s v="photography/places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x v="1586"/>
    <x v="1587"/>
    <s v="photography/places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x v="1587"/>
    <x v="1588"/>
    <s v="photography/places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x v="1588"/>
    <x v="1589"/>
    <s v="photography/places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x v="1589"/>
    <x v="1590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x v="1590"/>
    <x v="1591"/>
    <s v="photography/places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x v="1591"/>
    <x v="1592"/>
    <s v="photography/places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x v="1592"/>
    <x v="1593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x v="1593"/>
    <x v="1594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x v="1594"/>
    <x v="1595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x v="1595"/>
    <x v="1596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x v="1596"/>
    <x v="1597"/>
    <s v="photography/places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x v="1597"/>
    <x v="1598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x v="1598"/>
    <x v="1599"/>
    <s v="photography/places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x v="1599"/>
    <x v="1600"/>
    <s v="photography/places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x v="1600"/>
    <x v="1601"/>
    <s v="music/rock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x v="1601"/>
    <x v="1602"/>
    <s v="music/rock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x v="1602"/>
    <x v="1603"/>
    <s v="music/rock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x v="1603"/>
    <x v="1604"/>
    <s v="music/rock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x v="1604"/>
    <x v="1605"/>
    <s v="music/rock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x v="1605"/>
    <x v="1606"/>
    <s v="music/rock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x v="1606"/>
    <x v="1607"/>
    <s v="music/rock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x v="1607"/>
    <x v="1608"/>
    <s v="music/rock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x v="1608"/>
    <x v="1609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x v="1609"/>
    <x v="1610"/>
    <s v="music/rock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x v="1610"/>
    <x v="1611"/>
    <s v="music/rock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x v="1611"/>
    <x v="1612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x v="1612"/>
    <x v="1613"/>
    <s v="music/rock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x v="1613"/>
    <x v="1614"/>
    <s v="music/rock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x v="1614"/>
    <x v="1615"/>
    <s v="music/rock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x v="1615"/>
    <x v="1616"/>
    <s v="music/rock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x v="1616"/>
    <x v="1617"/>
    <s v="music/rock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x v="1617"/>
    <x v="1618"/>
    <s v="music/rock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x v="1618"/>
    <x v="1619"/>
    <s v="music/rock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x v="1619"/>
    <x v="1620"/>
    <s v="music/rock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x v="1620"/>
    <x v="1621"/>
    <s v="music/rock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x v="1621"/>
    <x v="1622"/>
    <s v="music/rock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x v="1622"/>
    <x v="1623"/>
    <s v="music/rock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x v="1623"/>
    <x v="1624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x v="1624"/>
    <x v="1625"/>
    <s v="music/rock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x v="1625"/>
    <x v="1626"/>
    <s v="music/rock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x v="1626"/>
    <x v="1627"/>
    <s v="music/rock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x v="1627"/>
    <x v="1628"/>
    <s v="music/rock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x v="1628"/>
    <x v="1629"/>
    <s v="music/rock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x v="1629"/>
    <x v="1630"/>
    <s v="music/rock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x v="1630"/>
    <x v="1631"/>
    <s v="music/rock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x v="1631"/>
    <x v="1632"/>
    <s v="music/rock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x v="1632"/>
    <x v="1633"/>
    <s v="music/rock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x v="1633"/>
    <x v="1634"/>
    <s v="music/rock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x v="1634"/>
    <x v="1635"/>
    <s v="music/rock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x v="1635"/>
    <x v="1636"/>
    <s v="music/rock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x v="1636"/>
    <x v="1637"/>
    <s v="music/rock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x v="1637"/>
    <x v="1638"/>
    <s v="music/rock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x v="1638"/>
    <x v="1639"/>
    <s v="music/rock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x v="1639"/>
    <x v="1640"/>
    <s v="music/rock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x v="1640"/>
    <x v="1641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x v="1641"/>
    <x v="1642"/>
    <s v="music/pop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x v="1642"/>
    <x v="1643"/>
    <s v="music/pop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x v="1643"/>
    <x v="1644"/>
    <s v="music/pop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x v="1644"/>
    <x v="1645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x v="1645"/>
    <x v="1646"/>
    <s v="music/pop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x v="1646"/>
    <x v="1647"/>
    <s v="music/pop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x v="1647"/>
    <x v="1648"/>
    <s v="music/pop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x v="1648"/>
    <x v="1649"/>
    <s v="music/pop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x v="1649"/>
    <x v="1650"/>
    <s v="music/pop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x v="1650"/>
    <x v="1651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x v="1651"/>
    <x v="1652"/>
    <s v="music/pop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x v="1652"/>
    <x v="1653"/>
    <s v="music/pop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x v="1653"/>
    <x v="1654"/>
    <s v="music/pop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x v="1654"/>
    <x v="1655"/>
    <s v="music/pop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x v="1655"/>
    <x v="1656"/>
    <s v="music/pop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x v="1656"/>
    <x v="1657"/>
    <s v="music/pop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x v="1657"/>
    <x v="1658"/>
    <s v="music/pop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x v="1658"/>
    <x v="1659"/>
    <s v="music/pop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x v="1659"/>
    <x v="1660"/>
    <s v="music/pop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x v="1660"/>
    <x v="1661"/>
    <s v="music/pop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x v="1661"/>
    <x v="1662"/>
    <s v="music/pop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x v="1662"/>
    <x v="1663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x v="1663"/>
    <x v="1664"/>
    <s v="music/pop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x v="1664"/>
    <x v="1665"/>
    <s v="music/pop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x v="1665"/>
    <x v="1666"/>
    <s v="music/pop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x v="1666"/>
    <x v="1667"/>
    <s v="music/pop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x v="1667"/>
    <x v="1668"/>
    <s v="music/pop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x v="1668"/>
    <x v="1669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x v="1669"/>
    <x v="1670"/>
    <s v="music/pop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x v="1670"/>
    <x v="1671"/>
    <s v="music/pop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x v="1671"/>
    <x v="1672"/>
    <s v="music/pop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x v="1672"/>
    <x v="1673"/>
    <s v="music/pop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x v="1673"/>
    <x v="1674"/>
    <s v="music/pop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x v="1674"/>
    <x v="1675"/>
    <s v="music/pop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x v="1675"/>
    <x v="1676"/>
    <s v="music/pop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x v="1676"/>
    <x v="1677"/>
    <s v="music/pop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x v="1677"/>
    <x v="1678"/>
    <s v="music/pop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x v="1678"/>
    <x v="1679"/>
    <s v="music/pop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x v="1679"/>
    <x v="1680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x v="1680"/>
    <x v="1681"/>
    <s v="music/faith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x v="1681"/>
    <x v="1682"/>
    <s v="music/faith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x v="1682"/>
    <x v="1683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x v="1683"/>
    <x v="1684"/>
    <s v="music/faith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x v="1684"/>
    <x v="1685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x v="1685"/>
    <x v="1686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x v="1686"/>
    <x v="1687"/>
    <s v="music/faith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x v="1687"/>
    <x v="1688"/>
    <s v="music/faith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x v="1688"/>
    <x v="1689"/>
    <s v="music/faith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x v="1689"/>
    <x v="1690"/>
    <s v="music/faith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x v="1690"/>
    <x v="1691"/>
    <s v="music/faith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x v="1691"/>
    <x v="1692"/>
    <s v="music/faith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x v="1692"/>
    <x v="1693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x v="1693"/>
    <x v="1694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x v="1694"/>
    <x v="1695"/>
    <s v="music/faith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x v="1695"/>
    <x v="1696"/>
    <s v="music/faith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x v="1696"/>
    <x v="1697"/>
    <s v="music/faith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x v="1697"/>
    <x v="1698"/>
    <s v="music/faith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x v="1698"/>
    <x v="1699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x v="1699"/>
    <x v="1700"/>
    <s v="music/faith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x v="1700"/>
    <x v="1701"/>
    <s v="music/faith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x v="1701"/>
    <x v="1702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x v="1702"/>
    <x v="1703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x v="1703"/>
    <x v="1704"/>
    <s v="music/faith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x v="1704"/>
    <x v="1705"/>
    <s v="music/faith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x v="1705"/>
    <x v="1706"/>
    <s v="music/faith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x v="1706"/>
    <x v="1707"/>
    <s v="music/faith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x v="1707"/>
    <x v="1708"/>
    <s v="music/faith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x v="1708"/>
    <x v="1709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x v="1709"/>
    <x v="1710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x v="1710"/>
    <x v="1711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x v="1711"/>
    <x v="1712"/>
    <s v="music/faith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x v="1712"/>
    <x v="1713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x v="1713"/>
    <x v="1714"/>
    <s v="music/faith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x v="1714"/>
    <x v="1715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x v="1715"/>
    <x v="1716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x v="1716"/>
    <x v="1717"/>
    <s v="music/faith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x v="1717"/>
    <x v="1718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x v="1718"/>
    <x v="1719"/>
    <s v="music/faith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x v="1719"/>
    <x v="1720"/>
    <s v="music/faith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x v="1720"/>
    <x v="1721"/>
    <s v="music/faith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x v="1721"/>
    <x v="1722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x v="1722"/>
    <x v="1723"/>
    <s v="music/faith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x v="1723"/>
    <x v="1724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x v="1724"/>
    <x v="1725"/>
    <s v="music/faith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x v="1725"/>
    <x v="1726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x v="1726"/>
    <x v="1727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x v="1727"/>
    <x v="1728"/>
    <s v="music/faith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x v="1728"/>
    <x v="1729"/>
    <s v="music/faith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x v="1729"/>
    <x v="1730"/>
    <s v="music/faith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x v="1730"/>
    <x v="1731"/>
    <s v="music/faith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x v="1731"/>
    <x v="1732"/>
    <s v="music/faith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x v="1732"/>
    <x v="1733"/>
    <s v="music/faith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x v="1733"/>
    <x v="1734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x v="1734"/>
    <x v="1735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x v="1735"/>
    <x v="1736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x v="1736"/>
    <x v="1737"/>
    <s v="music/faith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x v="1737"/>
    <x v="1738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x v="1738"/>
    <x v="1739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x v="1739"/>
    <x v="1740"/>
    <s v="music/faith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x v="1740"/>
    <x v="1741"/>
    <s v="photography/photobooks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x v="1741"/>
    <x v="1742"/>
    <s v="photography/photobooks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x v="1742"/>
    <x v="1743"/>
    <s v="photography/photobooks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x v="1743"/>
    <x v="1744"/>
    <s v="photography/photobooks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x v="1744"/>
    <x v="1745"/>
    <s v="photography/photobooks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x v="1745"/>
    <x v="1746"/>
    <s v="photography/photobooks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x v="1746"/>
    <x v="1747"/>
    <s v="photography/photobooks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x v="1747"/>
    <x v="1748"/>
    <s v="photography/photobooks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x v="1748"/>
    <x v="1749"/>
    <s v="photography/photobooks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x v="1749"/>
    <x v="1750"/>
    <s v="photography/photobooks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x v="1750"/>
    <x v="1751"/>
    <s v="photography/photobooks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x v="1751"/>
    <x v="1752"/>
    <s v="photography/photobooks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x v="1752"/>
    <x v="1753"/>
    <s v="photography/photobooks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x v="1753"/>
    <x v="1754"/>
    <s v="photography/photobooks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x v="1754"/>
    <x v="1755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x v="1755"/>
    <x v="1756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x v="1756"/>
    <x v="1757"/>
    <s v="photography/photobooks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x v="1757"/>
    <x v="1758"/>
    <s v="photography/photobooks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x v="1758"/>
    <x v="1759"/>
    <s v="photography/photobooks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x v="1759"/>
    <x v="1760"/>
    <s v="photography/photobooks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x v="1760"/>
    <x v="1761"/>
    <s v="photography/photobooks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x v="1761"/>
    <x v="1762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x v="1762"/>
    <x v="1763"/>
    <s v="photography/photobooks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x v="1763"/>
    <x v="1764"/>
    <s v="photography/photobooks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x v="1764"/>
    <x v="1765"/>
    <s v="photography/photobooks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x v="1765"/>
    <x v="1766"/>
    <s v="photography/photobooks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x v="1766"/>
    <x v="1767"/>
    <s v="photography/photobooks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x v="1767"/>
    <x v="1768"/>
    <s v="photography/photobooks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x v="1768"/>
    <x v="1769"/>
    <s v="photography/photobooks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x v="1769"/>
    <x v="1770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x v="1770"/>
    <x v="1771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x v="1771"/>
    <x v="1772"/>
    <s v="photography/photobooks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x v="1772"/>
    <x v="1773"/>
    <s v="photography/photobooks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x v="1773"/>
    <x v="1774"/>
    <s v="photography/photobooks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x v="1774"/>
    <x v="1775"/>
    <s v="photography/photobooks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x v="1775"/>
    <x v="1776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x v="1776"/>
    <x v="1777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x v="1777"/>
    <x v="1778"/>
    <s v="photography/photobooks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x v="1778"/>
    <x v="1779"/>
    <s v="photography/photobooks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x v="1779"/>
    <x v="1780"/>
    <s v="photography/photobooks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x v="1780"/>
    <x v="1781"/>
    <s v="photography/photobooks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x v="1781"/>
    <x v="1782"/>
    <s v="photography/photobooks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x v="1782"/>
    <x v="1783"/>
    <s v="photography/photobooks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x v="1783"/>
    <x v="1784"/>
    <s v="photography/photobooks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x v="1784"/>
    <x v="1785"/>
    <s v="photography/photobooks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x v="1785"/>
    <x v="1786"/>
    <s v="photography/photobooks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x v="1786"/>
    <x v="1787"/>
    <s v="photography/photobooks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x v="1787"/>
    <x v="1788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x v="1788"/>
    <x v="1789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x v="1789"/>
    <x v="1790"/>
    <s v="photography/photobooks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x v="1790"/>
    <x v="1791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x v="1791"/>
    <x v="1792"/>
    <s v="photography/photobooks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x v="1792"/>
    <x v="1793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x v="1793"/>
    <x v="1794"/>
    <s v="photography/photobooks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x v="1794"/>
    <x v="1795"/>
    <s v="photography/photobooks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x v="1795"/>
    <x v="1796"/>
    <s v="photography/photobooks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x v="1796"/>
    <x v="1797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x v="1797"/>
    <x v="1798"/>
    <s v="photography/photobooks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x v="1798"/>
    <x v="1799"/>
    <s v="photography/photobooks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x v="1799"/>
    <x v="1800"/>
    <s v="photography/photobooks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x v="1800"/>
    <x v="1801"/>
    <s v="photography/photobooks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x v="1801"/>
    <x v="1802"/>
    <s v="photography/photobooks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x v="1802"/>
    <x v="1803"/>
    <s v="photography/photobooks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x v="1803"/>
    <x v="1804"/>
    <s v="photography/photobooks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x v="1804"/>
    <x v="1805"/>
    <s v="photography/photobooks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x v="1805"/>
    <x v="1806"/>
    <s v="photography/photobooks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x v="1806"/>
    <x v="1807"/>
    <s v="photography/photobooks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x v="1807"/>
    <x v="1808"/>
    <s v="photography/photobooks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x v="1808"/>
    <x v="1809"/>
    <s v="photography/photobooks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x v="1809"/>
    <x v="1810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x v="1810"/>
    <x v="1811"/>
    <s v="photography/photobooks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x v="1811"/>
    <x v="1812"/>
    <s v="photography/photobooks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x v="1812"/>
    <x v="1813"/>
    <s v="photography/photobooks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x v="1813"/>
    <x v="1814"/>
    <s v="photography/photobooks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x v="1814"/>
    <x v="1815"/>
    <s v="photography/photobooks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x v="1815"/>
    <x v="1816"/>
    <s v="photography/photobooks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x v="1816"/>
    <x v="1817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x v="1817"/>
    <x v="1818"/>
    <s v="photography/photobooks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x v="1818"/>
    <x v="1819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x v="1819"/>
    <x v="1820"/>
    <s v="photography/photobooks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x v="1820"/>
    <x v="1821"/>
    <s v="music/rock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x v="1821"/>
    <x v="1822"/>
    <s v="music/rock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x v="1822"/>
    <x v="1823"/>
    <s v="music/rock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x v="1823"/>
    <x v="1824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x v="1824"/>
    <x v="1825"/>
    <s v="music/rock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x v="1825"/>
    <x v="1826"/>
    <s v="music/rock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x v="1826"/>
    <x v="1827"/>
    <s v="music/rock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x v="1827"/>
    <x v="1828"/>
    <s v="music/rock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x v="1828"/>
    <x v="1829"/>
    <s v="music/rock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x v="1829"/>
    <x v="1830"/>
    <s v="music/rock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x v="1830"/>
    <x v="1831"/>
    <s v="music/rock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x v="1831"/>
    <x v="1832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x v="1832"/>
    <x v="1833"/>
    <s v="music/rock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x v="1833"/>
    <x v="1834"/>
    <s v="music/rock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x v="1834"/>
    <x v="1835"/>
    <s v="music/rock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x v="1835"/>
    <x v="1836"/>
    <s v="music/rock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x v="1836"/>
    <x v="1837"/>
    <s v="music/rock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x v="1837"/>
    <x v="1838"/>
    <s v="music/rock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x v="1838"/>
    <x v="1839"/>
    <s v="music/rock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x v="1839"/>
    <x v="1840"/>
    <s v="music/rock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x v="1840"/>
    <x v="1841"/>
    <s v="music/rock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x v="1841"/>
    <x v="1842"/>
    <s v="music/rock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x v="1842"/>
    <x v="1843"/>
    <s v="music/rock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x v="1843"/>
    <x v="1844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x v="1844"/>
    <x v="1845"/>
    <s v="music/rock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x v="1845"/>
    <x v="1846"/>
    <s v="music/rock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x v="1846"/>
    <x v="1847"/>
    <s v="music/rock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x v="1847"/>
    <x v="1848"/>
    <s v="music/rock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x v="1848"/>
    <x v="1849"/>
    <s v="music/rock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x v="1849"/>
    <x v="1850"/>
    <s v="music/rock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x v="1850"/>
    <x v="1851"/>
    <s v="music/rock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x v="1851"/>
    <x v="1852"/>
    <s v="music/rock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x v="1852"/>
    <x v="1853"/>
    <s v="music/rock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x v="1853"/>
    <x v="1854"/>
    <s v="music/rock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x v="1854"/>
    <x v="1855"/>
    <s v="music/rock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x v="1855"/>
    <x v="1856"/>
    <s v="music/rock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x v="1856"/>
    <x v="1857"/>
    <s v="music/rock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x v="1857"/>
    <x v="1858"/>
    <s v="music/rock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x v="1858"/>
    <x v="1859"/>
    <s v="music/rock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x v="1859"/>
    <x v="1860"/>
    <s v="music/rock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x v="1860"/>
    <x v="1861"/>
    <s v="games/mobile games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x v="1861"/>
    <x v="1862"/>
    <s v="games/mobile games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x v="1862"/>
    <x v="1863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x v="1863"/>
    <x v="1864"/>
    <s v="games/mobile games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x v="1864"/>
    <x v="1865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x v="1865"/>
    <x v="1866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x v="1866"/>
    <x v="1867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x v="1867"/>
    <x v="1868"/>
    <s v="games/mobile games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x v="1868"/>
    <x v="1869"/>
    <s v="games/mobile games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x v="1869"/>
    <x v="1870"/>
    <s v="games/mobile games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x v="1870"/>
    <x v="1871"/>
    <s v="games/mobile games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x v="1871"/>
    <x v="1872"/>
    <s v="games/mobile games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x v="1872"/>
    <x v="1873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x v="1873"/>
    <x v="1874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x v="1874"/>
    <x v="1875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x v="1875"/>
    <x v="1876"/>
    <s v="games/mobile games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x v="1876"/>
    <x v="1877"/>
    <s v="games/mobile games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x v="1877"/>
    <x v="1878"/>
    <s v="games/mobile games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x v="1878"/>
    <x v="1879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x v="1879"/>
    <x v="1880"/>
    <s v="games/mobile games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x v="1880"/>
    <x v="1881"/>
    <s v="music/indie rock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x v="1881"/>
    <x v="1882"/>
    <s v="music/indie rock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x v="1882"/>
    <x v="1883"/>
    <s v="music/indie rock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x v="1883"/>
    <x v="1884"/>
    <s v="music/indie rock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x v="1884"/>
    <x v="1885"/>
    <s v="music/indie rock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x v="1885"/>
    <x v="1886"/>
    <s v="music/indie rock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x v="1886"/>
    <x v="1887"/>
    <s v="music/indie rock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x v="1887"/>
    <x v="1888"/>
    <s v="music/indie rock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x v="1888"/>
    <x v="1889"/>
    <s v="music/indie rock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x v="1889"/>
    <x v="1890"/>
    <s v="music/indie rock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x v="1890"/>
    <x v="1891"/>
    <s v="music/indie rock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x v="1891"/>
    <x v="1892"/>
    <s v="music/indie rock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x v="1892"/>
    <x v="1893"/>
    <s v="music/indie rock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x v="1893"/>
    <x v="1894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x v="1894"/>
    <x v="1895"/>
    <s v="music/indie rock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x v="1895"/>
    <x v="1896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x v="1896"/>
    <x v="1897"/>
    <s v="music/indie rock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x v="1897"/>
    <x v="1898"/>
    <s v="music/indie rock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x v="1898"/>
    <x v="1899"/>
    <s v="music/indie rock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x v="1899"/>
    <x v="1900"/>
    <s v="music/indie rock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x v="1900"/>
    <x v="1901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x v="1901"/>
    <x v="1902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x v="1902"/>
    <x v="1903"/>
    <s v="technology/gadgets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x v="1903"/>
    <x v="1904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x v="1904"/>
    <x v="1905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x v="1905"/>
    <x v="1906"/>
    <s v="technology/gadgets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x v="1906"/>
    <x v="1907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x v="1907"/>
    <x v="1908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x v="1908"/>
    <x v="1909"/>
    <s v="technology/gadgets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x v="1909"/>
    <x v="1910"/>
    <s v="technology/gadgets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x v="1910"/>
    <x v="1911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x v="1911"/>
    <x v="1912"/>
    <s v="technology/gadgets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x v="1912"/>
    <x v="1913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x v="1913"/>
    <x v="1914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x v="1914"/>
    <x v="1915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x v="1915"/>
    <x v="1916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x v="1916"/>
    <x v="1917"/>
    <s v="technology/gadgets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x v="1917"/>
    <x v="1918"/>
    <s v="technology/gadgets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x v="1918"/>
    <x v="1919"/>
    <s v="technology/gadgets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x v="1919"/>
    <x v="1920"/>
    <s v="technology/gadgets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x v="1920"/>
    <x v="192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x v="1921"/>
    <x v="1922"/>
    <s v="music/indie rock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x v="1922"/>
    <x v="1923"/>
    <s v="music/indie rock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x v="1923"/>
    <x v="1924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x v="1924"/>
    <x v="1925"/>
    <s v="music/indie rock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x v="1925"/>
    <x v="1926"/>
    <s v="music/indie rock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x v="1926"/>
    <x v="1927"/>
    <s v="music/indie rock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x v="1927"/>
    <x v="1928"/>
    <s v="music/indie rock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x v="1928"/>
    <x v="1929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x v="1929"/>
    <x v="1930"/>
    <s v="music/indie rock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x v="1930"/>
    <x v="1931"/>
    <s v="music/indie rock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x v="1931"/>
    <x v="1932"/>
    <s v="music/indie rock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x v="1932"/>
    <x v="1933"/>
    <s v="music/indie rock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x v="1933"/>
    <x v="1934"/>
    <s v="music/indie rock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x v="1934"/>
    <x v="1935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x v="1935"/>
    <x v="1936"/>
    <s v="music/indie rock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x v="1936"/>
    <x v="1937"/>
    <s v="music/indie rock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x v="1937"/>
    <x v="1938"/>
    <s v="music/indie rock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x v="1938"/>
    <x v="1939"/>
    <s v="music/indie rock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x v="1939"/>
    <x v="1940"/>
    <s v="music/indie rock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x v="1940"/>
    <x v="1941"/>
    <s v="technology/hardware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x v="1941"/>
    <x v="1942"/>
    <s v="technology/hardware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x v="1942"/>
    <x v="1943"/>
    <s v="technology/hardware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x v="1943"/>
    <x v="1944"/>
    <s v="technology/hardware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x v="1944"/>
    <x v="1945"/>
    <s v="technology/hardware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x v="1945"/>
    <x v="1946"/>
    <s v="technology/hardware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x v="1946"/>
    <x v="1947"/>
    <s v="technology/hardware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x v="1947"/>
    <x v="1948"/>
    <s v="technology/hardware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x v="1948"/>
    <x v="1949"/>
    <s v="technology/hardware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x v="1949"/>
    <x v="1950"/>
    <s v="technology/hardware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x v="1950"/>
    <x v="1951"/>
    <s v="technology/hardware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x v="1951"/>
    <x v="1952"/>
    <s v="technology/hardware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x v="1952"/>
    <x v="1953"/>
    <s v="technology/hardware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x v="1953"/>
    <x v="1954"/>
    <s v="technology/hardware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x v="1954"/>
    <x v="1955"/>
    <s v="technology/hardware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x v="1955"/>
    <x v="1956"/>
    <s v="technology/hardware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x v="1956"/>
    <x v="1957"/>
    <s v="technology/hardware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x v="1957"/>
    <x v="1958"/>
    <s v="technology/hardware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x v="1958"/>
    <x v="1959"/>
    <s v="technology/hardware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x v="1959"/>
    <x v="1960"/>
    <s v="technology/hardware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x v="1960"/>
    <x v="1961"/>
    <s v="technology/hardware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x v="1961"/>
    <x v="1962"/>
    <s v="technology/hardware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x v="1962"/>
    <x v="1963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x v="1963"/>
    <x v="1964"/>
    <s v="technology/hardware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x v="1964"/>
    <x v="1965"/>
    <s v="technology/hardware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x v="1965"/>
    <x v="1966"/>
    <s v="technology/hardware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x v="1966"/>
    <x v="1967"/>
    <s v="technology/hardware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x v="1967"/>
    <x v="1968"/>
    <s v="technology/hardware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x v="1968"/>
    <x v="1969"/>
    <s v="technology/hardware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x v="1969"/>
    <x v="1970"/>
    <s v="technology/hardware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x v="1970"/>
    <x v="1971"/>
    <s v="technology/hardware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x v="1971"/>
    <x v="1972"/>
    <s v="technology/hardware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x v="1972"/>
    <x v="1973"/>
    <s v="technology/hardware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x v="1973"/>
    <x v="1974"/>
    <s v="technology/hardware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x v="1974"/>
    <x v="1975"/>
    <s v="technology/hardware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x v="1975"/>
    <x v="1976"/>
    <s v="technology/hardware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x v="1976"/>
    <x v="1977"/>
    <s v="technology/hardware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x v="1977"/>
    <x v="1978"/>
    <s v="technology/hardware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x v="1978"/>
    <x v="1979"/>
    <s v="technology/hardware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x v="1979"/>
    <x v="1980"/>
    <s v="technology/hardware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x v="1980"/>
    <x v="1981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x v="1981"/>
    <x v="1982"/>
    <s v="photography/people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x v="1982"/>
    <x v="1983"/>
    <s v="photography/people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x v="1983"/>
    <x v="1984"/>
    <s v="photography/people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x v="1984"/>
    <x v="1985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x v="1985"/>
    <x v="1986"/>
    <s v="photography/people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x v="1986"/>
    <x v="1987"/>
    <s v="photography/people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x v="1987"/>
    <x v="1988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x v="1988"/>
    <x v="1989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x v="1989"/>
    <x v="1990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x v="1990"/>
    <x v="1991"/>
    <s v="photography/people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x v="1991"/>
    <x v="1992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x v="1992"/>
    <x v="1993"/>
    <s v="photography/people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x v="1993"/>
    <x v="1994"/>
    <s v="photography/people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x v="1994"/>
    <x v="1995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x v="1995"/>
    <x v="1996"/>
    <s v="photography/people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x v="1996"/>
    <x v="1997"/>
    <s v="photography/people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x v="1997"/>
    <x v="1998"/>
    <s v="photography/people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x v="1998"/>
    <x v="1999"/>
    <s v="photography/people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x v="1999"/>
    <x v="2000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x v="2000"/>
    <x v="2001"/>
    <s v="technology/hardware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x v="2001"/>
    <x v="2002"/>
    <s v="technology/hardware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x v="2002"/>
    <x v="2003"/>
    <s v="technology/hardware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x v="2003"/>
    <x v="2004"/>
    <s v="technology/hardware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x v="2004"/>
    <x v="2005"/>
    <s v="technology/hardware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x v="2005"/>
    <x v="2006"/>
    <s v="technology/hardware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x v="2006"/>
    <x v="2007"/>
    <s v="technology/hardware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x v="2007"/>
    <x v="2008"/>
    <s v="technology/hardware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x v="2008"/>
    <x v="2009"/>
    <s v="technology/hardware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x v="2009"/>
    <x v="2010"/>
    <s v="technology/hardware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x v="2010"/>
    <x v="2011"/>
    <s v="technology/hardware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x v="2011"/>
    <x v="2012"/>
    <s v="technology/hardware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x v="2012"/>
    <x v="2013"/>
    <s v="technology/hardware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x v="2013"/>
    <x v="2014"/>
    <s v="technology/hardware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x v="2014"/>
    <x v="2015"/>
    <s v="technology/hardware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x v="2015"/>
    <x v="2016"/>
    <s v="technology/hardware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x v="2016"/>
    <x v="2017"/>
    <s v="technology/hardware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x v="2017"/>
    <x v="2018"/>
    <s v="technology/hardware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x v="2018"/>
    <x v="2019"/>
    <s v="technology/hardware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x v="2019"/>
    <x v="2020"/>
    <s v="technology/hardware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x v="2020"/>
    <x v="2021"/>
    <s v="technology/hardware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x v="2021"/>
    <x v="2022"/>
    <s v="technology/hardware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x v="2022"/>
    <x v="2023"/>
    <s v="technology/hardware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x v="2023"/>
    <x v="2024"/>
    <s v="technology/hardware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x v="2024"/>
    <x v="2025"/>
    <s v="technology/hardware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x v="2025"/>
    <x v="2026"/>
    <s v="technology/hardware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x v="2026"/>
    <x v="2027"/>
    <s v="technology/hardware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x v="2027"/>
    <x v="2028"/>
    <s v="technology/hardware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x v="2028"/>
    <x v="2029"/>
    <s v="technology/hardware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x v="2029"/>
    <x v="2030"/>
    <s v="technology/hardware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x v="2030"/>
    <x v="2031"/>
    <s v="technology/hardware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x v="2031"/>
    <x v="2032"/>
    <s v="technology/hardware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x v="2032"/>
    <x v="2033"/>
    <s v="technology/hardware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x v="2033"/>
    <x v="2034"/>
    <s v="technology/hardware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x v="2034"/>
    <x v="2035"/>
    <s v="technology/hardware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x v="2035"/>
    <x v="2036"/>
    <s v="technology/hardware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x v="2036"/>
    <x v="2037"/>
    <s v="technology/hardware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x v="2037"/>
    <x v="2038"/>
    <s v="technology/hardware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x v="2038"/>
    <x v="2039"/>
    <s v="technology/hardware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x v="2039"/>
    <x v="2040"/>
    <s v="technology/hardware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x v="2040"/>
    <x v="2041"/>
    <s v="technology/hardware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x v="2041"/>
    <x v="2042"/>
    <s v="technology/hardware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x v="2042"/>
    <x v="2043"/>
    <s v="technology/hardware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x v="2043"/>
    <x v="2044"/>
    <s v="technology/hardware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x v="2044"/>
    <x v="2045"/>
    <s v="technology/hardware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x v="2045"/>
    <x v="2046"/>
    <s v="technology/hardware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x v="2046"/>
    <x v="2047"/>
    <s v="technology/hardware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x v="2047"/>
    <x v="2048"/>
    <s v="technology/hardware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x v="2048"/>
    <x v="2049"/>
    <s v="technology/hardware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x v="2049"/>
    <x v="2050"/>
    <s v="technology/hardware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x v="2050"/>
    <x v="2051"/>
    <s v="technology/hardware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x v="2051"/>
    <x v="2052"/>
    <s v="technology/hardware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x v="2052"/>
    <x v="2053"/>
    <s v="technology/hardware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x v="2053"/>
    <x v="2054"/>
    <s v="technology/hardware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x v="2054"/>
    <x v="2055"/>
    <s v="technology/hardware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x v="2055"/>
    <x v="2056"/>
    <s v="technology/hardware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x v="2056"/>
    <x v="2057"/>
    <s v="technology/hardware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x v="2057"/>
    <x v="2058"/>
    <s v="technology/hardware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x v="2058"/>
    <x v="2059"/>
    <s v="technology/hardware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x v="2059"/>
    <x v="2060"/>
    <s v="technology/hardware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x v="2060"/>
    <x v="2061"/>
    <s v="technology/hardware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x v="2061"/>
    <x v="2062"/>
    <s v="technology/hardware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x v="2062"/>
    <x v="2063"/>
    <s v="technology/hardware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x v="2063"/>
    <x v="2064"/>
    <s v="technology/hardware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x v="2064"/>
    <x v="2065"/>
    <s v="technology/hardware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x v="2065"/>
    <x v="2066"/>
    <s v="technology/hardware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x v="2066"/>
    <x v="2067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x v="2067"/>
    <x v="2068"/>
    <s v="technology/hardware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x v="2068"/>
    <x v="2069"/>
    <s v="technology/hardware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x v="2069"/>
    <x v="2070"/>
    <s v="technology/hardware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x v="2070"/>
    <x v="2071"/>
    <s v="technology/hardware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x v="2071"/>
    <x v="2072"/>
    <s v="technology/hardware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x v="2072"/>
    <x v="2073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x v="2073"/>
    <x v="2074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x v="2074"/>
    <x v="2075"/>
    <s v="technology/hardware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x v="2075"/>
    <x v="2076"/>
    <s v="technology/hardware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x v="2076"/>
    <x v="2077"/>
    <s v="technology/hardware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x v="2077"/>
    <x v="2078"/>
    <s v="technology/hardware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x v="2078"/>
    <x v="2079"/>
    <s v="technology/hardware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x v="2079"/>
    <x v="2080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x v="2080"/>
    <x v="2081"/>
    <s v="music/indie rock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x v="2081"/>
    <x v="2082"/>
    <s v="music/indie rock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x v="2082"/>
    <x v="2083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x v="2083"/>
    <x v="2084"/>
    <s v="music/indie rock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x v="2084"/>
    <x v="2085"/>
    <s v="music/indie rock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x v="2085"/>
    <x v="2086"/>
    <s v="music/indie rock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x v="2086"/>
    <x v="2087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x v="2087"/>
    <x v="2088"/>
    <s v="music/indie rock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x v="2088"/>
    <x v="2089"/>
    <s v="music/indie rock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x v="2089"/>
    <x v="2090"/>
    <s v="music/indie rock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x v="2090"/>
    <x v="2091"/>
    <s v="music/indie rock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x v="2091"/>
    <x v="2092"/>
    <s v="music/indie rock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x v="2092"/>
    <x v="2093"/>
    <s v="music/indie rock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x v="2093"/>
    <x v="2094"/>
    <s v="music/indie rock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x v="2094"/>
    <x v="2095"/>
    <s v="music/indie rock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x v="2095"/>
    <x v="2096"/>
    <s v="music/indie rock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x v="2096"/>
    <x v="2097"/>
    <s v="music/indie rock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x v="2097"/>
    <x v="2098"/>
    <s v="music/indie rock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x v="2098"/>
    <x v="2099"/>
    <s v="music/indie rock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x v="2099"/>
    <x v="2100"/>
    <s v="music/indie rock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x v="2100"/>
    <x v="2101"/>
    <s v="music/indie rock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x v="2101"/>
    <x v="2102"/>
    <s v="music/indie rock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x v="2102"/>
    <x v="2103"/>
    <s v="music/indie rock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x v="2103"/>
    <x v="2104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x v="2104"/>
    <x v="2105"/>
    <s v="music/indie rock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x v="2105"/>
    <x v="2106"/>
    <s v="music/indie rock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x v="2106"/>
    <x v="2107"/>
    <s v="music/indie rock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x v="2107"/>
    <x v="2108"/>
    <s v="music/indie rock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x v="2108"/>
    <x v="2109"/>
    <s v="music/indie rock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x v="2109"/>
    <x v="2110"/>
    <s v="music/indie rock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x v="2110"/>
    <x v="2111"/>
    <s v="music/indie rock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x v="2111"/>
    <x v="2112"/>
    <s v="music/indie rock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x v="2112"/>
    <x v="2113"/>
    <s v="music/indie rock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x v="2113"/>
    <x v="2114"/>
    <s v="music/indie rock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x v="2114"/>
    <x v="2115"/>
    <s v="music/indie rock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x v="2115"/>
    <x v="2116"/>
    <s v="music/indie rock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x v="2116"/>
    <x v="2117"/>
    <s v="music/indie rock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x v="2117"/>
    <x v="2118"/>
    <s v="music/indie rock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x v="2118"/>
    <x v="2119"/>
    <s v="music/indie rock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x v="2119"/>
    <x v="2120"/>
    <s v="music/indie rock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x v="2120"/>
    <x v="2121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x v="2121"/>
    <x v="2122"/>
    <s v="games/video games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x v="2122"/>
    <x v="2123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x v="2123"/>
    <x v="2124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x v="2124"/>
    <x v="2125"/>
    <s v="games/video games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x v="2125"/>
    <x v="2126"/>
    <s v="games/video games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x v="2126"/>
    <x v="2127"/>
    <s v="games/video games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x v="2127"/>
    <x v="2128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x v="2128"/>
    <x v="2129"/>
    <s v="games/video games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x v="2129"/>
    <x v="2130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x v="2130"/>
    <x v="2131"/>
    <s v="games/video games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x v="2131"/>
    <x v="2132"/>
    <s v="games/video games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x v="2132"/>
    <x v="2133"/>
    <s v="games/video games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x v="2133"/>
    <x v="2134"/>
    <s v="games/video games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x v="2134"/>
    <x v="2135"/>
    <s v="games/video games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x v="2135"/>
    <x v="2136"/>
    <s v="games/video games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x v="2136"/>
    <x v="2137"/>
    <s v="games/video games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x v="2137"/>
    <x v="2138"/>
    <s v="games/video games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x v="2138"/>
    <x v="2139"/>
    <s v="games/video games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x v="2139"/>
    <x v="2140"/>
    <s v="games/video games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x v="2140"/>
    <x v="2141"/>
    <s v="games/video games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x v="2141"/>
    <x v="2142"/>
    <s v="games/video games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x v="2142"/>
    <x v="2143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x v="2143"/>
    <x v="2144"/>
    <s v="games/video games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x v="2144"/>
    <x v="2145"/>
    <s v="games/video games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x v="2145"/>
    <x v="2146"/>
    <s v="games/video games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x v="2146"/>
    <x v="2147"/>
    <s v="games/video games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x v="2147"/>
    <x v="2148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x v="2148"/>
    <x v="2149"/>
    <s v="games/video games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x v="2149"/>
    <x v="2150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x v="2150"/>
    <x v="2151"/>
    <s v="games/video games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x v="2151"/>
    <x v="2152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x v="2152"/>
    <x v="2153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x v="2153"/>
    <x v="2154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x v="2154"/>
    <x v="2155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x v="2155"/>
    <x v="2156"/>
    <s v="games/video games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x v="2156"/>
    <x v="2157"/>
    <s v="games/video games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x v="2157"/>
    <x v="2158"/>
    <s v="games/video games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x v="2158"/>
    <x v="2159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x v="2159"/>
    <x v="2160"/>
    <s v="games/video games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x v="2160"/>
    <x v="2161"/>
    <s v="music/rock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x v="2161"/>
    <x v="2162"/>
    <s v="music/rock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x v="2162"/>
    <x v="2163"/>
    <s v="music/rock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x v="2163"/>
    <x v="2164"/>
    <s v="music/rock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x v="2164"/>
    <x v="2165"/>
    <s v="music/rock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x v="2165"/>
    <x v="2166"/>
    <s v="music/rock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x v="2166"/>
    <x v="2167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x v="2167"/>
    <x v="2168"/>
    <s v="music/rock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x v="2168"/>
    <x v="2169"/>
    <s v="music/rock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x v="2169"/>
    <x v="2170"/>
    <s v="music/rock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x v="2170"/>
    <x v="2171"/>
    <s v="music/rock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x v="2171"/>
    <x v="2172"/>
    <s v="music/rock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x v="2172"/>
    <x v="2173"/>
    <s v="music/rock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x v="2173"/>
    <x v="2174"/>
    <s v="music/rock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x v="2174"/>
    <x v="2175"/>
    <s v="music/rock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x v="2175"/>
    <x v="2176"/>
    <s v="music/rock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x v="2176"/>
    <x v="2177"/>
    <s v="music/rock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x v="2177"/>
    <x v="2178"/>
    <s v="music/rock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x v="2178"/>
    <x v="2179"/>
    <s v="music/rock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x v="2179"/>
    <x v="2180"/>
    <s v="music/rock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x v="2180"/>
    <x v="2181"/>
    <s v="games/tabletop games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x v="2181"/>
    <x v="2182"/>
    <s v="games/tabletop games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x v="2182"/>
    <x v="2183"/>
    <s v="games/tabletop games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x v="2183"/>
    <x v="2184"/>
    <s v="games/tabletop games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x v="2184"/>
    <x v="2185"/>
    <s v="games/tabletop games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x v="2185"/>
    <x v="2186"/>
    <s v="games/tabletop games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x v="2186"/>
    <x v="2187"/>
    <s v="games/tabletop games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x v="2187"/>
    <x v="2188"/>
    <s v="games/tabletop games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x v="2188"/>
    <x v="2189"/>
    <s v="games/tabletop games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x v="2189"/>
    <x v="2190"/>
    <s v="games/tabletop games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x v="2190"/>
    <x v="2191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x v="2191"/>
    <x v="2192"/>
    <s v="games/tabletop games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x v="2192"/>
    <x v="2193"/>
    <s v="games/tabletop games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x v="2193"/>
    <x v="2194"/>
    <s v="games/tabletop games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x v="2194"/>
    <x v="2195"/>
    <s v="games/tabletop games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x v="2195"/>
    <x v="2196"/>
    <s v="games/tabletop games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x v="2196"/>
    <x v="2197"/>
    <s v="games/tabletop games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x v="2197"/>
    <x v="2198"/>
    <s v="games/tabletop games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x v="2198"/>
    <x v="2199"/>
    <s v="games/tabletop games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x v="2199"/>
    <x v="2200"/>
    <s v="games/tabletop games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x v="2200"/>
    <x v="2201"/>
    <s v="music/electronic music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x v="2201"/>
    <x v="2202"/>
    <s v="music/electronic music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x v="2202"/>
    <x v="2203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x v="2203"/>
    <x v="2204"/>
    <s v="music/electronic music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x v="2204"/>
    <x v="2205"/>
    <s v="music/electronic music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x v="2205"/>
    <x v="2206"/>
    <s v="music/electronic music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x v="2206"/>
    <x v="2207"/>
    <s v="music/electronic music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x v="2207"/>
    <x v="2208"/>
    <s v="music/electronic music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x v="2208"/>
    <x v="2209"/>
    <s v="music/electronic music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x v="2209"/>
    <x v="2210"/>
    <s v="music/electronic music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x v="2210"/>
    <x v="2211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x v="2211"/>
    <x v="2212"/>
    <s v="music/electronic music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x v="2212"/>
    <x v="2213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x v="2213"/>
    <x v="2214"/>
    <s v="music/electronic music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x v="2214"/>
    <x v="2215"/>
    <s v="music/electronic music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x v="2215"/>
    <x v="2216"/>
    <s v="music/electronic music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x v="2216"/>
    <x v="2217"/>
    <s v="music/electronic music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x v="2217"/>
    <x v="2218"/>
    <s v="music/electronic music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x v="2218"/>
    <x v="2219"/>
    <s v="music/electronic music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x v="2219"/>
    <x v="2220"/>
    <s v="music/electronic music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x v="2220"/>
    <x v="2221"/>
    <s v="games/tabletop games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x v="2221"/>
    <x v="2222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x v="2222"/>
    <x v="2223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x v="2223"/>
    <x v="2224"/>
    <s v="games/tabletop games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x v="2224"/>
    <x v="2225"/>
    <s v="games/tabletop games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x v="2225"/>
    <x v="2226"/>
    <s v="games/tabletop games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x v="2226"/>
    <x v="2227"/>
    <s v="games/tabletop games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x v="2227"/>
    <x v="2228"/>
    <s v="games/tabletop games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x v="2228"/>
    <x v="2229"/>
    <s v="games/tabletop games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x v="2229"/>
    <x v="2230"/>
    <s v="games/tabletop games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x v="2230"/>
    <x v="2231"/>
    <s v="games/tabletop games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x v="2231"/>
    <x v="2232"/>
    <s v="games/tabletop games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x v="2232"/>
    <x v="2233"/>
    <s v="games/tabletop games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x v="2233"/>
    <x v="2234"/>
    <s v="games/tabletop games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x v="2234"/>
    <x v="2235"/>
    <s v="games/tabletop games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x v="2235"/>
    <x v="2236"/>
    <s v="games/tabletop games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x v="2236"/>
    <x v="2237"/>
    <s v="games/tabletop games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x v="2237"/>
    <x v="2238"/>
    <s v="games/tabletop games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x v="2238"/>
    <x v="2239"/>
    <s v="games/tabletop games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x v="2239"/>
    <x v="2240"/>
    <s v="games/tabletop games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x v="2240"/>
    <x v="2241"/>
    <s v="games/tabletop games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x v="2241"/>
    <x v="2242"/>
    <s v="games/tabletop games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x v="2242"/>
    <x v="2243"/>
    <s v="games/tabletop games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x v="2243"/>
    <x v="2244"/>
    <s v="games/tabletop games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x v="2244"/>
    <x v="2245"/>
    <s v="games/tabletop games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x v="2245"/>
    <x v="2246"/>
    <s v="games/tabletop games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x v="2246"/>
    <x v="2247"/>
    <s v="games/tabletop games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x v="2247"/>
    <x v="2248"/>
    <s v="games/tabletop games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x v="2248"/>
    <x v="2249"/>
    <s v="games/tabletop games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x v="2249"/>
    <x v="2250"/>
    <s v="games/tabletop games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x v="2250"/>
    <x v="2251"/>
    <s v="games/tabletop games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x v="2251"/>
    <x v="2252"/>
    <s v="games/tabletop games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x v="2252"/>
    <x v="2253"/>
    <s v="games/tabletop games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x v="2253"/>
    <x v="2254"/>
    <s v="games/tabletop games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x v="2254"/>
    <x v="2255"/>
    <s v="games/tabletop games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x v="2255"/>
    <x v="2256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x v="2256"/>
    <x v="2257"/>
    <s v="games/tabletop games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x v="2257"/>
    <x v="2258"/>
    <s v="games/tabletop games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x v="2258"/>
    <x v="2259"/>
    <s v="games/tabletop games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x v="2259"/>
    <x v="2260"/>
    <s v="games/tabletop games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x v="2260"/>
    <x v="2261"/>
    <s v="games/tabletop games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x v="2261"/>
    <x v="2262"/>
    <s v="games/tabletop games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x v="2262"/>
    <x v="2263"/>
    <s v="games/tabletop games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x v="2263"/>
    <x v="2264"/>
    <s v="games/tabletop games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x v="2264"/>
    <x v="2265"/>
    <s v="games/tabletop games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x v="2265"/>
    <x v="2266"/>
    <s v="games/tabletop games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x v="2266"/>
    <x v="2267"/>
    <s v="games/tabletop games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x v="2267"/>
    <x v="2268"/>
    <s v="games/tabletop games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x v="2268"/>
    <x v="2269"/>
    <s v="games/tabletop games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x v="2269"/>
    <x v="2270"/>
    <s v="games/tabletop games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x v="2270"/>
    <x v="2271"/>
    <s v="games/tabletop games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x v="2271"/>
    <x v="2272"/>
    <s v="games/tabletop games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x v="2272"/>
    <x v="2273"/>
    <s v="games/tabletop games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x v="2273"/>
    <x v="2274"/>
    <s v="games/tabletop games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x v="2274"/>
    <x v="2275"/>
    <s v="games/tabletop games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x v="2275"/>
    <x v="2276"/>
    <s v="games/tabletop games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x v="2276"/>
    <x v="2277"/>
    <s v="games/tabletop games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x v="2277"/>
    <x v="2278"/>
    <s v="games/tabletop games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x v="2278"/>
    <x v="2279"/>
    <s v="games/tabletop games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x v="2279"/>
    <x v="2280"/>
    <s v="games/tabletop games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x v="2280"/>
    <x v="2281"/>
    <s v="music/rock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x v="2281"/>
    <x v="2282"/>
    <s v="music/rock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x v="2282"/>
    <x v="2283"/>
    <s v="music/rock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x v="2283"/>
    <x v="2284"/>
    <s v="music/rock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x v="2284"/>
    <x v="2285"/>
    <s v="music/rock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x v="2285"/>
    <x v="2286"/>
    <s v="music/rock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x v="2286"/>
    <x v="2287"/>
    <s v="music/rock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x v="2287"/>
    <x v="2288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x v="2288"/>
    <x v="2289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x v="2289"/>
    <x v="2290"/>
    <s v="music/rock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x v="2290"/>
    <x v="2291"/>
    <s v="music/rock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x v="2291"/>
    <x v="2292"/>
    <s v="music/rock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x v="2292"/>
    <x v="2293"/>
    <s v="music/rock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x v="2293"/>
    <x v="2294"/>
    <s v="music/rock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x v="2294"/>
    <x v="2295"/>
    <s v="music/rock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x v="2295"/>
    <x v="2296"/>
    <s v="music/rock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x v="2296"/>
    <x v="2297"/>
    <s v="music/rock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x v="2297"/>
    <x v="2298"/>
    <s v="music/rock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x v="2298"/>
    <x v="2299"/>
    <s v="music/rock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x v="2299"/>
    <x v="2300"/>
    <s v="music/rock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x v="2300"/>
    <x v="2301"/>
    <s v="music/indie rock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x v="2301"/>
    <x v="2302"/>
    <s v="music/indie rock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x v="2302"/>
    <x v="2303"/>
    <s v="music/indie rock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x v="1254"/>
    <x v="2304"/>
    <s v="music/indie rock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x v="2303"/>
    <x v="2305"/>
    <s v="music/indie rock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x v="2304"/>
    <x v="2306"/>
    <s v="music/indie rock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x v="2305"/>
    <x v="2307"/>
    <s v="music/indie rock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x v="2306"/>
    <x v="2308"/>
    <s v="music/indie rock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x v="2307"/>
    <x v="2309"/>
    <s v="music/indie rock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x v="2308"/>
    <x v="2310"/>
    <s v="music/indie rock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x v="2309"/>
    <x v="2311"/>
    <s v="music/indie rock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x v="2310"/>
    <x v="2312"/>
    <s v="music/indie rock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x v="2311"/>
    <x v="2313"/>
    <s v="music/indie rock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x v="2312"/>
    <x v="2314"/>
    <s v="music/indie rock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x v="2313"/>
    <x v="2315"/>
    <s v="music/indie rock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x v="2314"/>
    <x v="2316"/>
    <s v="music/indie rock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x v="2315"/>
    <x v="2317"/>
    <s v="music/indie rock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x v="2316"/>
    <x v="2318"/>
    <s v="music/indie rock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x v="2317"/>
    <x v="2319"/>
    <s v="music/indie rock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x v="2318"/>
    <x v="2320"/>
    <s v="music/indie rock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x v="2319"/>
    <x v="2321"/>
    <s v="food/small batch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x v="2320"/>
    <x v="2322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x v="2321"/>
    <x v="2323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x v="2322"/>
    <x v="2324"/>
    <s v="food/small batch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x v="2323"/>
    <x v="2325"/>
    <s v="food/small batch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x v="2324"/>
    <x v="2326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x v="2325"/>
    <x v="2327"/>
    <s v="food/small batch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x v="2326"/>
    <x v="2328"/>
    <s v="food/small batch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x v="2327"/>
    <x v="2329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x v="2328"/>
    <x v="2330"/>
    <s v="food/small batch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x v="2329"/>
    <x v="2331"/>
    <s v="food/small batch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x v="2330"/>
    <x v="2332"/>
    <s v="food/small batch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x v="2331"/>
    <x v="2333"/>
    <s v="food/small batch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x v="2332"/>
    <x v="2334"/>
    <s v="food/small batch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x v="2333"/>
    <x v="2335"/>
    <s v="food/small batch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x v="2334"/>
    <x v="2336"/>
    <s v="food/small batch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x v="2335"/>
    <x v="2337"/>
    <s v="food/small batch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x v="2336"/>
    <x v="2338"/>
    <s v="food/small batch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x v="2337"/>
    <x v="2339"/>
    <s v="food/small batch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x v="2338"/>
    <x v="2340"/>
    <s v="food/small batch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x v="2339"/>
    <x v="2341"/>
    <s v="technology/web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x v="2340"/>
    <x v="2342"/>
    <s v="technology/web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x v="2341"/>
    <x v="2343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x v="2342"/>
    <x v="2344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x v="2343"/>
    <x v="2345"/>
    <s v="technology/web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x v="2344"/>
    <x v="2346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x v="2345"/>
    <x v="2347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x v="2346"/>
    <x v="2348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x v="2347"/>
    <x v="2349"/>
    <s v="technology/web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x v="2348"/>
    <x v="2350"/>
    <s v="technology/web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x v="2349"/>
    <x v="2351"/>
    <s v="technology/web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x v="2350"/>
    <x v="2352"/>
    <s v="technology/web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x v="2351"/>
    <x v="2353"/>
    <s v="technology/web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x v="2352"/>
    <x v="2354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x v="2353"/>
    <x v="2355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x v="2354"/>
    <x v="2356"/>
    <s v="technology/web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x v="2355"/>
    <x v="2357"/>
    <s v="technology/web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x v="2356"/>
    <x v="2358"/>
    <s v="technology/web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x v="2357"/>
    <x v="2359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x v="2358"/>
    <x v="2360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x v="2359"/>
    <x v="2361"/>
    <s v="technology/web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x v="2360"/>
    <x v="2362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x v="2361"/>
    <x v="2363"/>
    <s v="technology/web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x v="2362"/>
    <x v="2364"/>
    <s v="technology/web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x v="2363"/>
    <x v="2365"/>
    <s v="technology/web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x v="2364"/>
    <x v="2366"/>
    <s v="technology/web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x v="2365"/>
    <x v="2367"/>
    <s v="technology/web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x v="2366"/>
    <x v="2368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x v="2367"/>
    <x v="2369"/>
    <s v="technology/web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x v="2368"/>
    <x v="2370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x v="2369"/>
    <x v="2371"/>
    <s v="technology/web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x v="2370"/>
    <x v="2372"/>
    <s v="technology/web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x v="2371"/>
    <x v="2373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x v="2372"/>
    <x v="2374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x v="2373"/>
    <x v="2375"/>
    <s v="technology/web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x v="2374"/>
    <x v="2376"/>
    <s v="technology/web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x v="2375"/>
    <x v="2377"/>
    <s v="technology/web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x v="2376"/>
    <x v="2378"/>
    <s v="technology/web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x v="2377"/>
    <x v="2379"/>
    <s v="technology/web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x v="2378"/>
    <x v="2380"/>
    <s v="technology/web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x v="2379"/>
    <x v="2381"/>
    <s v="technology/web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x v="2380"/>
    <x v="2382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x v="2381"/>
    <x v="2383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x v="2382"/>
    <x v="2384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x v="2383"/>
    <x v="2385"/>
    <s v="technology/web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x v="2384"/>
    <x v="2386"/>
    <s v="technology/web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x v="2385"/>
    <x v="2387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x v="2386"/>
    <x v="2388"/>
    <s v="technology/web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x v="2387"/>
    <x v="2389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x v="2388"/>
    <x v="2390"/>
    <s v="technology/web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x v="2389"/>
    <x v="2391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x v="2390"/>
    <x v="2392"/>
    <s v="technology/web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x v="2391"/>
    <x v="2393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x v="2392"/>
    <x v="2394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x v="2393"/>
    <x v="2395"/>
    <s v="technology/web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x v="2394"/>
    <x v="2396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x v="2395"/>
    <x v="2397"/>
    <s v="technology/web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x v="2396"/>
    <x v="2398"/>
    <s v="technology/web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x v="2397"/>
    <x v="2399"/>
    <s v="technology/web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x v="2398"/>
    <x v="2400"/>
    <s v="technology/web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x v="2399"/>
    <x v="2401"/>
    <s v="food/food trucks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x v="2400"/>
    <x v="2402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x v="2401"/>
    <x v="2403"/>
    <s v="food/food trucks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x v="2402"/>
    <x v="2404"/>
    <s v="food/food trucks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x v="2403"/>
    <x v="2405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x v="2404"/>
    <x v="2406"/>
    <s v="food/food trucks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x v="2405"/>
    <x v="2407"/>
    <s v="food/food trucks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x v="2406"/>
    <x v="2408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x v="2407"/>
    <x v="2409"/>
    <s v="food/food trucks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x v="2408"/>
    <x v="2410"/>
    <s v="food/food trucks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x v="2409"/>
    <x v="2411"/>
    <s v="food/food trucks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x v="2410"/>
    <x v="2412"/>
    <s v="food/food trucks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x v="2411"/>
    <x v="2413"/>
    <s v="food/food trucks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x v="2412"/>
    <x v="2414"/>
    <s v="food/food trucks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x v="2413"/>
    <x v="2415"/>
    <s v="food/food trucks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x v="2414"/>
    <x v="2416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x v="2415"/>
    <x v="2417"/>
    <s v="food/food trucks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x v="2416"/>
    <x v="2418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x v="2417"/>
    <x v="2419"/>
    <s v="food/food trucks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x v="2418"/>
    <x v="2420"/>
    <s v="food/food trucks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x v="2419"/>
    <x v="2421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x v="2420"/>
    <x v="2422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x v="2421"/>
    <x v="2423"/>
    <s v="food/food trucks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x v="2422"/>
    <x v="2424"/>
    <s v="food/food trucks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x v="2423"/>
    <x v="2425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x v="2424"/>
    <x v="2426"/>
    <s v="food/food trucks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x v="2425"/>
    <x v="2427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x v="2426"/>
    <x v="2428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x v="2427"/>
    <x v="2429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x v="2428"/>
    <x v="2430"/>
    <s v="food/food trucks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x v="2429"/>
    <x v="2431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x v="2430"/>
    <x v="2432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x v="2431"/>
    <x v="2433"/>
    <s v="food/food trucks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x v="2432"/>
    <x v="2434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x v="2433"/>
    <x v="2435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x v="2434"/>
    <x v="2436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x v="2435"/>
    <x v="2437"/>
    <s v="food/food trucks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x v="2436"/>
    <x v="2438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x v="2437"/>
    <x v="2439"/>
    <s v="food/food trucks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x v="2438"/>
    <x v="2440"/>
    <s v="food/food trucks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x v="2439"/>
    <x v="2441"/>
    <s v="food/small batch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x v="2440"/>
    <x v="2442"/>
    <s v="food/small batch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x v="2441"/>
    <x v="2443"/>
    <s v="food/small batch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x v="2442"/>
    <x v="2444"/>
    <s v="food/small batch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x v="2443"/>
    <x v="2445"/>
    <s v="food/small batch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x v="2444"/>
    <x v="2446"/>
    <s v="food/small batch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x v="2445"/>
    <x v="2447"/>
    <s v="food/small batch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x v="2446"/>
    <x v="2448"/>
    <s v="food/small batch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x v="2447"/>
    <x v="2449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x v="2448"/>
    <x v="2450"/>
    <s v="food/small batch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x v="2449"/>
    <x v="2451"/>
    <s v="food/small batch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x v="2450"/>
    <x v="2452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x v="2451"/>
    <x v="2453"/>
    <s v="food/small batch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x v="2452"/>
    <x v="2454"/>
    <s v="food/small batch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x v="2453"/>
    <x v="2455"/>
    <s v="food/small batch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x v="2454"/>
    <x v="2456"/>
    <s v="food/small batch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x v="2455"/>
    <x v="2457"/>
    <s v="food/small batch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x v="2456"/>
    <x v="2458"/>
    <s v="food/small batch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x v="2457"/>
    <x v="2459"/>
    <s v="food/small batch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x v="2458"/>
    <x v="2460"/>
    <s v="food/small batch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x v="1837"/>
    <x v="2461"/>
    <s v="music/indie rock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x v="2459"/>
    <x v="2462"/>
    <s v="music/indie rock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x v="2460"/>
    <x v="2463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x v="2461"/>
    <x v="2464"/>
    <s v="music/indie rock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x v="2462"/>
    <x v="2465"/>
    <s v="music/indie rock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x v="2463"/>
    <x v="2466"/>
    <s v="music/indie rock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x v="2464"/>
    <x v="2467"/>
    <s v="music/indie rock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x v="2465"/>
    <x v="2468"/>
    <s v="music/indie rock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x v="2466"/>
    <x v="2469"/>
    <s v="music/indie rock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x v="2467"/>
    <x v="2470"/>
    <s v="music/indie rock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x v="2468"/>
    <x v="2471"/>
    <s v="music/indie rock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x v="2469"/>
    <x v="2472"/>
    <s v="music/indie rock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x v="2470"/>
    <x v="2473"/>
    <s v="music/indie rock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x v="2471"/>
    <x v="2474"/>
    <s v="music/indie rock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x v="2472"/>
    <x v="2475"/>
    <s v="music/indie rock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x v="2473"/>
    <x v="2476"/>
    <s v="music/indie rock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x v="2474"/>
    <x v="2477"/>
    <s v="music/indie rock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x v="2475"/>
    <x v="2478"/>
    <s v="music/indie rock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x v="2476"/>
    <x v="2479"/>
    <s v="music/indie rock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x v="2477"/>
    <x v="2480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x v="2478"/>
    <x v="2481"/>
    <s v="music/indie rock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x v="2479"/>
    <x v="2482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x v="2480"/>
    <x v="2483"/>
    <s v="music/indie rock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x v="2481"/>
    <x v="2484"/>
    <s v="music/indie rock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x v="2482"/>
    <x v="2485"/>
    <s v="music/indie rock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x v="2483"/>
    <x v="2486"/>
    <s v="music/indie rock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x v="2484"/>
    <x v="2487"/>
    <s v="music/indie rock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x v="2485"/>
    <x v="2488"/>
    <s v="music/indie rock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x v="2486"/>
    <x v="2489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x v="2487"/>
    <x v="2490"/>
    <s v="music/indie rock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x v="2488"/>
    <x v="2491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x v="2489"/>
    <x v="2492"/>
    <s v="music/indie rock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x v="2490"/>
    <x v="2493"/>
    <s v="music/indie rock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x v="2491"/>
    <x v="2494"/>
    <s v="music/indie rock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x v="2492"/>
    <x v="2495"/>
    <s v="music/indie rock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x v="2493"/>
    <x v="2496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x v="2494"/>
    <x v="2497"/>
    <s v="music/indie rock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x v="2495"/>
    <x v="2498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x v="2496"/>
    <x v="2499"/>
    <s v="music/indie rock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x v="2497"/>
    <x v="2500"/>
    <s v="music/indie rock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x v="2498"/>
    <x v="2501"/>
    <s v="food/restaurants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x v="2499"/>
    <x v="2502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x v="2500"/>
    <x v="2503"/>
    <s v="food/restaurants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x v="2501"/>
    <x v="2504"/>
    <s v="food/restaurants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x v="2502"/>
    <x v="2505"/>
    <s v="food/restaurants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x v="2503"/>
    <x v="2506"/>
    <s v="food/restaurants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x v="2504"/>
    <x v="2507"/>
    <s v="food/restaurants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x v="2505"/>
    <x v="2508"/>
    <s v="food/restaurants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x v="2506"/>
    <x v="2509"/>
    <s v="food/restaurants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x v="2507"/>
    <x v="2510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x v="2508"/>
    <x v="2511"/>
    <s v="food/restaurants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x v="2509"/>
    <x v="2512"/>
    <s v="food/restaurants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x v="2510"/>
    <x v="2513"/>
    <s v="food/restaurants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x v="2511"/>
    <x v="2514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x v="2512"/>
    <x v="2515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x v="2513"/>
    <x v="2516"/>
    <s v="food/restaurants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x v="2514"/>
    <x v="2517"/>
    <s v="food/restaurants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x v="2515"/>
    <x v="2518"/>
    <s v="food/restaurants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x v="2516"/>
    <x v="2519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x v="2517"/>
    <x v="2520"/>
    <s v="food/restaurants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x v="2518"/>
    <x v="2521"/>
    <s v="music/classical music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x v="2519"/>
    <x v="2522"/>
    <s v="music/classical music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x v="2520"/>
    <x v="2523"/>
    <s v="music/classical music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x v="2521"/>
    <x v="2524"/>
    <s v="music/classical music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x v="2522"/>
    <x v="2525"/>
    <s v="music/classical music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x v="2523"/>
    <x v="2526"/>
    <s v="music/classical music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x v="2524"/>
    <x v="2527"/>
    <s v="music/classical music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x v="2525"/>
    <x v="2528"/>
    <s v="music/classical music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x v="2526"/>
    <x v="2529"/>
    <s v="music/classical music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x v="2527"/>
    <x v="2530"/>
    <s v="music/classical music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x v="2528"/>
    <x v="2531"/>
    <s v="music/classical music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x v="2529"/>
    <x v="2532"/>
    <s v="music/classical music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x v="2530"/>
    <x v="2533"/>
    <s v="music/classical music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x v="2531"/>
    <x v="2534"/>
    <s v="music/classical music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x v="2532"/>
    <x v="2535"/>
    <s v="music/classical music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x v="2533"/>
    <x v="2536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x v="2534"/>
    <x v="2537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x v="2535"/>
    <x v="2538"/>
    <s v="music/classical music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x v="2536"/>
    <x v="2539"/>
    <s v="music/classical music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x v="2537"/>
    <x v="2540"/>
    <s v="music/classical music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x v="2538"/>
    <x v="2541"/>
    <s v="music/classical music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x v="2539"/>
    <x v="2542"/>
    <s v="music/classical music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x v="2540"/>
    <x v="2543"/>
    <s v="music/classical music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x v="2541"/>
    <x v="2544"/>
    <s v="music/classical music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x v="2542"/>
    <x v="2545"/>
    <s v="music/classical music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x v="2543"/>
    <x v="2546"/>
    <s v="music/classical music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x v="2544"/>
    <x v="2547"/>
    <s v="music/classical music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x v="2545"/>
    <x v="2548"/>
    <s v="music/classical music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x v="2546"/>
    <x v="2549"/>
    <s v="music/classical music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x v="2547"/>
    <x v="2550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x v="2548"/>
    <x v="2551"/>
    <s v="music/classical music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x v="2549"/>
    <x v="2552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x v="2550"/>
    <x v="2553"/>
    <s v="music/classical music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x v="2551"/>
    <x v="2554"/>
    <s v="music/classical music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x v="2552"/>
    <x v="2555"/>
    <s v="music/classical music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x v="2553"/>
    <x v="2556"/>
    <s v="music/classical music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x v="2554"/>
    <x v="2557"/>
    <s v="music/classical music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x v="2555"/>
    <x v="2558"/>
    <s v="music/classical music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x v="2556"/>
    <x v="2559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x v="2557"/>
    <x v="2560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x v="2558"/>
    <x v="2561"/>
    <s v="food/food trucks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x v="2559"/>
    <x v="2562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x v="2560"/>
    <x v="2563"/>
    <s v="food/food trucks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x v="2561"/>
    <x v="2564"/>
    <s v="food/food trucks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x v="2562"/>
    <x v="2565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x v="2563"/>
    <x v="2566"/>
    <s v="food/food trucks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x v="2564"/>
    <x v="2567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x v="2565"/>
    <x v="2568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x v="2566"/>
    <x v="2569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x v="2567"/>
    <x v="2570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x v="2568"/>
    <x v="2571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x v="2569"/>
    <x v="2572"/>
    <s v="food/food trucks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x v="2570"/>
    <x v="2573"/>
    <s v="food/food trucks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x v="2571"/>
    <x v="2574"/>
    <s v="food/food trucks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x v="2572"/>
    <x v="2575"/>
    <s v="food/food trucks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x v="2573"/>
    <x v="2576"/>
    <s v="food/food trucks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x v="2574"/>
    <x v="2577"/>
    <s v="food/food trucks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x v="2575"/>
    <x v="2578"/>
    <s v="food/food trucks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x v="2576"/>
    <x v="2579"/>
    <s v="food/food trucks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x v="2577"/>
    <x v="2580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x v="2578"/>
    <x v="2581"/>
    <s v="food/food trucks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x v="2579"/>
    <x v="2582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x v="2580"/>
    <x v="2583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x v="2581"/>
    <x v="2584"/>
    <s v="food/food trucks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x v="2582"/>
    <x v="2585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x v="2583"/>
    <x v="2586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x v="2584"/>
    <x v="2587"/>
    <s v="food/food trucks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x v="2585"/>
    <x v="2588"/>
    <s v="food/food trucks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x v="2586"/>
    <x v="2589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x v="2587"/>
    <x v="2590"/>
    <s v="food/food trucks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x v="2588"/>
    <x v="2591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x v="2589"/>
    <x v="2592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x v="2590"/>
    <x v="2593"/>
    <s v="food/food trucks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x v="2591"/>
    <x v="2594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x v="2592"/>
    <x v="2595"/>
    <s v="food/food trucks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x v="2593"/>
    <x v="2596"/>
    <s v="food/food trucks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x v="2594"/>
    <x v="2597"/>
    <s v="food/food trucks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x v="2595"/>
    <x v="2598"/>
    <s v="food/food trucks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x v="2596"/>
    <x v="2599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x v="2597"/>
    <x v="2600"/>
    <s v="food/food trucks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x v="2598"/>
    <x v="2601"/>
    <s v="technology/space exploration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x v="2599"/>
    <x v="2602"/>
    <s v="technology/space exploration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x v="2600"/>
    <x v="2603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x v="2601"/>
    <x v="2604"/>
    <s v="technology/space exploration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x v="2602"/>
    <x v="2605"/>
    <s v="technology/space exploration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x v="2603"/>
    <x v="2606"/>
    <s v="technology/space exploration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x v="2604"/>
    <x v="2607"/>
    <s v="technology/space exploration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x v="2605"/>
    <x v="2608"/>
    <s v="technology/space exploration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x v="2606"/>
    <x v="2609"/>
    <s v="technology/space exploration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x v="2607"/>
    <x v="2610"/>
    <s v="technology/space exploration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x v="2608"/>
    <x v="2611"/>
    <s v="technology/space exploration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x v="2609"/>
    <x v="2612"/>
    <s v="technology/space exploration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x v="2610"/>
    <x v="2613"/>
    <s v="technology/space exploration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x v="2611"/>
    <x v="2614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x v="2612"/>
    <x v="2615"/>
    <s v="technology/space exploration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x v="2613"/>
    <x v="2616"/>
    <s v="technology/space exploration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x v="2614"/>
    <x v="2617"/>
    <s v="technology/space exploration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x v="2615"/>
    <x v="2618"/>
    <s v="technology/space exploration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x v="2616"/>
    <x v="2619"/>
    <s v="technology/space exploration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x v="2617"/>
    <x v="2620"/>
    <s v="technology/space exploration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x v="2618"/>
    <x v="2621"/>
    <s v="technology/space exploration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x v="2619"/>
    <x v="2622"/>
    <s v="technology/space exploration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x v="2620"/>
    <x v="2623"/>
    <s v="technology/space exploration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x v="2621"/>
    <x v="2624"/>
    <s v="technology/space exploration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x v="2622"/>
    <x v="2625"/>
    <s v="technology/space exploration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x v="2623"/>
    <x v="2626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x v="2624"/>
    <x v="2627"/>
    <s v="technology/space exploration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x v="2625"/>
    <x v="2628"/>
    <s v="technology/space exploration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x v="2626"/>
    <x v="2629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x v="2627"/>
    <x v="2630"/>
    <s v="technology/space exploration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x v="2628"/>
    <x v="2631"/>
    <s v="technology/space exploration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x v="2629"/>
    <x v="2632"/>
    <s v="technology/space exploration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x v="2630"/>
    <x v="2633"/>
    <s v="technology/space exploration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x v="2631"/>
    <x v="2634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x v="2632"/>
    <x v="2635"/>
    <s v="technology/space exploration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x v="2633"/>
    <x v="2636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x v="2634"/>
    <x v="2637"/>
    <s v="technology/space exploration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x v="2635"/>
    <x v="2638"/>
    <s v="technology/space exploration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x v="2636"/>
    <x v="2639"/>
    <s v="technology/space exploration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x v="2637"/>
    <x v="2640"/>
    <s v="technology/space exploration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x v="2638"/>
    <x v="2641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x v="2639"/>
    <x v="2642"/>
    <s v="technology/space exploration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x v="323"/>
    <x v="2643"/>
    <s v="technology/space exploration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x v="2640"/>
    <x v="2644"/>
    <s v="technology/space exploration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x v="2641"/>
    <x v="2645"/>
    <s v="technology/space exploration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x v="2642"/>
    <x v="2646"/>
    <s v="technology/space exploration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x v="2643"/>
    <x v="2647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x v="2644"/>
    <x v="2648"/>
    <s v="technology/space exploration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x v="2645"/>
    <x v="2649"/>
    <s v="technology/space exploration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x v="2646"/>
    <x v="2650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x v="2647"/>
    <x v="2651"/>
    <s v="technology/space exploration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x v="2648"/>
    <x v="2652"/>
    <s v="technology/space exploration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x v="2649"/>
    <x v="2653"/>
    <s v="technology/space exploration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x v="2650"/>
    <x v="2654"/>
    <s v="technology/space exploration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x v="2651"/>
    <x v="2655"/>
    <s v="technology/space exploration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x v="2652"/>
    <x v="2656"/>
    <s v="technology/space exploration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x v="2653"/>
    <x v="2657"/>
    <s v="technology/space exploration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x v="2654"/>
    <x v="2658"/>
    <s v="technology/space exploration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x v="2655"/>
    <x v="2659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x v="2656"/>
    <x v="2660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x v="2657"/>
    <x v="2661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x v="2658"/>
    <x v="2662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x v="2659"/>
    <x v="2663"/>
    <s v="technology/makerspaces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x v="2660"/>
    <x v="2664"/>
    <s v="technology/makerspaces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x v="2661"/>
    <x v="2665"/>
    <s v="technology/makerspaces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x v="2662"/>
    <x v="2666"/>
    <s v="technology/makerspaces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x v="2663"/>
    <x v="2667"/>
    <s v="technology/makerspaces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x v="2664"/>
    <x v="2668"/>
    <s v="technology/makerspaces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x v="2665"/>
    <x v="2669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x v="2666"/>
    <x v="2670"/>
    <s v="technology/makerspaces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x v="2667"/>
    <x v="2671"/>
    <s v="technology/makerspaces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x v="2668"/>
    <x v="2672"/>
    <s v="technology/makerspaces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x v="2669"/>
    <x v="2673"/>
    <s v="technology/makerspaces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x v="2670"/>
    <x v="2674"/>
    <s v="technology/makerspaces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x v="2671"/>
    <x v="2675"/>
    <s v="technology/makerspaces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x v="2672"/>
    <x v="2676"/>
    <s v="technology/makerspaces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x v="2673"/>
    <x v="2677"/>
    <s v="technology/makerspaces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x v="2674"/>
    <x v="2678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x v="2675"/>
    <x v="2679"/>
    <s v="technology/makerspaces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x v="2676"/>
    <x v="2680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x v="2677"/>
    <x v="2681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x v="2678"/>
    <x v="2682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x v="2679"/>
    <x v="2683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x v="2680"/>
    <x v="2684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x v="2681"/>
    <x v="2685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x v="2682"/>
    <x v="2686"/>
    <s v="food/food trucks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x v="2683"/>
    <x v="2687"/>
    <s v="food/food trucks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x v="2684"/>
    <x v="2688"/>
    <s v="food/food trucks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x v="2685"/>
    <x v="2689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x v="2686"/>
    <x v="2690"/>
    <s v="food/food trucks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x v="2687"/>
    <x v="2691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x v="2688"/>
    <x v="2692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x v="2689"/>
    <x v="2693"/>
    <s v="food/food trucks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x v="2690"/>
    <x v="2694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x v="2691"/>
    <x v="2695"/>
    <s v="food/food trucks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x v="2692"/>
    <x v="2696"/>
    <s v="food/food trucks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x v="2693"/>
    <x v="2697"/>
    <s v="food/food trucks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x v="2694"/>
    <x v="2698"/>
    <s v="food/food trucks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x v="2695"/>
    <x v="2699"/>
    <s v="food/food trucks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x v="2696"/>
    <x v="2700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x v="2697"/>
    <x v="2701"/>
    <s v="theater/spaces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x v="2698"/>
    <x v="2702"/>
    <s v="theater/spaces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x v="2699"/>
    <x v="2703"/>
    <s v="theater/spaces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x v="2700"/>
    <x v="2704"/>
    <s v="theater/spaces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x v="2701"/>
    <x v="2705"/>
    <s v="theater/spaces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x v="2702"/>
    <x v="2706"/>
    <s v="theater/spaces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x v="2703"/>
    <x v="2707"/>
    <s v="theater/spaces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x v="2704"/>
    <x v="2708"/>
    <s v="theater/spaces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x v="2705"/>
    <x v="2709"/>
    <s v="theater/spaces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x v="2706"/>
    <x v="2710"/>
    <s v="theater/spaces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x v="2707"/>
    <x v="2711"/>
    <s v="theater/spaces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x v="2708"/>
    <x v="2712"/>
    <s v="theater/spaces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x v="2709"/>
    <x v="2713"/>
    <s v="theater/spaces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x v="2710"/>
    <x v="2714"/>
    <s v="theater/spaces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x v="2711"/>
    <x v="2715"/>
    <s v="theater/spaces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x v="2712"/>
    <x v="2716"/>
    <s v="theater/spaces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x v="2713"/>
    <x v="2717"/>
    <s v="theater/spaces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x v="2714"/>
    <x v="2718"/>
    <s v="theater/spaces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x v="2715"/>
    <x v="2719"/>
    <s v="theater/spaces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x v="2716"/>
    <x v="2720"/>
    <s v="theater/spaces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x v="2717"/>
    <x v="2721"/>
    <s v="technology/hardware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x v="2718"/>
    <x v="2722"/>
    <s v="technology/hardware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x v="2719"/>
    <x v="2723"/>
    <s v="technology/hardware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x v="2720"/>
    <x v="2724"/>
    <s v="technology/hardware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x v="2721"/>
    <x v="2725"/>
    <s v="technology/hardware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x v="2722"/>
    <x v="2726"/>
    <s v="technology/hardware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x v="2723"/>
    <x v="2727"/>
    <s v="technology/hardware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x v="2724"/>
    <x v="2728"/>
    <s v="technology/hardware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x v="2725"/>
    <x v="2729"/>
    <s v="technology/hardware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x v="2726"/>
    <x v="2730"/>
    <s v="technology/hardware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x v="2727"/>
    <x v="2731"/>
    <s v="technology/hardware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x v="2728"/>
    <x v="2732"/>
    <s v="technology/hardware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x v="2729"/>
    <x v="2733"/>
    <s v="technology/hardware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x v="2730"/>
    <x v="2734"/>
    <s v="technology/hardware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x v="2731"/>
    <x v="2735"/>
    <s v="technology/hardware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x v="2732"/>
    <x v="2736"/>
    <s v="technology/hardware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x v="2733"/>
    <x v="2737"/>
    <s v="technology/hardware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x v="2734"/>
    <x v="2738"/>
    <s v="technology/hardware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x v="2735"/>
    <x v="2739"/>
    <s v="technology/hardware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x v="2736"/>
    <x v="2740"/>
    <s v="technology/hardware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x v="2737"/>
    <x v="2741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x v="2738"/>
    <x v="2742"/>
    <s v="publishing/children's books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x v="2739"/>
    <x v="2743"/>
    <s v="publishing/children's books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x v="2740"/>
    <x v="2744"/>
    <s v="publishing/children's books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x v="2741"/>
    <x v="2745"/>
    <s v="publishing/children's books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x v="2742"/>
    <x v="2746"/>
    <s v="publishing/children's books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x v="2743"/>
    <x v="2747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x v="2744"/>
    <x v="2748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x v="2745"/>
    <x v="2749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x v="2746"/>
    <x v="2750"/>
    <s v="publishing/children's books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x v="2747"/>
    <x v="2751"/>
    <s v="publishing/children's books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x v="2748"/>
    <x v="2752"/>
    <s v="publishing/children's books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x v="2749"/>
    <x v="2753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x v="2750"/>
    <x v="2754"/>
    <s v="publishing/children's books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x v="2751"/>
    <x v="2755"/>
    <s v="publishing/children's books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x v="2752"/>
    <x v="2756"/>
    <s v="publishing/children's books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x v="2753"/>
    <x v="2757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x v="2754"/>
    <x v="2758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x v="2755"/>
    <x v="2759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x v="2756"/>
    <x v="2760"/>
    <s v="publishing/children's books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x v="2757"/>
    <x v="2761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x v="2758"/>
    <x v="2762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x v="2759"/>
    <x v="2763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x v="2760"/>
    <x v="2764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x v="2761"/>
    <x v="2765"/>
    <s v="publishing/children's books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x v="2762"/>
    <x v="2766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x v="2763"/>
    <x v="2767"/>
    <s v="publishing/children's books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x v="2764"/>
    <x v="2768"/>
    <s v="publishing/children's books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x v="2765"/>
    <x v="2769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x v="2766"/>
    <x v="2770"/>
    <s v="publishing/children's books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x v="2767"/>
    <x v="2771"/>
    <s v="publishing/children's books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x v="2768"/>
    <x v="2772"/>
    <s v="publishing/children's books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x v="2769"/>
    <x v="2773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x v="2770"/>
    <x v="2774"/>
    <s v="publishing/children's books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x v="2771"/>
    <x v="2775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x v="2772"/>
    <x v="2776"/>
    <s v="publishing/children's books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x v="2773"/>
    <x v="2777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x v="2774"/>
    <x v="2778"/>
    <s v="publishing/children's books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x v="2775"/>
    <x v="2779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x v="2776"/>
    <x v="2780"/>
    <s v="publishing/children's books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x v="2777"/>
    <x v="2781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x v="2778"/>
    <x v="2782"/>
    <s v="theater/plays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x v="2779"/>
    <x v="2783"/>
    <s v="theater/plays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x v="2780"/>
    <x v="2784"/>
    <s v="theater/plays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x v="2781"/>
    <x v="2785"/>
    <s v="theater/plays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x v="2782"/>
    <x v="2786"/>
    <s v="theater/plays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x v="2783"/>
    <x v="2787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x v="2784"/>
    <x v="2788"/>
    <s v="theater/plays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x v="2785"/>
    <x v="2789"/>
    <s v="theater/plays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x v="2786"/>
    <x v="2790"/>
    <s v="theater/plays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x v="2787"/>
    <x v="2791"/>
    <s v="theater/plays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x v="2788"/>
    <x v="2792"/>
    <s v="theater/plays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x v="2789"/>
    <x v="2793"/>
    <s v="theater/plays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x v="2790"/>
    <x v="2794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x v="2791"/>
    <x v="2795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x v="2792"/>
    <x v="2796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x v="2793"/>
    <x v="2797"/>
    <s v="theater/plays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x v="2794"/>
    <x v="2798"/>
    <s v="theater/plays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x v="2795"/>
    <x v="2799"/>
    <s v="theater/plays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x v="2796"/>
    <x v="2800"/>
    <s v="theater/plays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x v="2797"/>
    <x v="2801"/>
    <s v="theater/plays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x v="2798"/>
    <x v="2802"/>
    <s v="theater/plays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x v="2799"/>
    <x v="2803"/>
    <s v="theater/plays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x v="2800"/>
    <x v="2804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x v="2801"/>
    <x v="2805"/>
    <s v="theater/plays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x v="2802"/>
    <x v="2806"/>
    <s v="theater/plays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x v="2803"/>
    <x v="2807"/>
    <s v="theater/plays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x v="2804"/>
    <x v="2808"/>
    <s v="theater/plays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x v="2805"/>
    <x v="2809"/>
    <s v="theater/plays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x v="2806"/>
    <x v="2810"/>
    <s v="theater/plays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x v="2807"/>
    <x v="2811"/>
    <s v="theater/plays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x v="2808"/>
    <x v="2812"/>
    <s v="theater/plays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x v="2809"/>
    <x v="2813"/>
    <s v="theater/plays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x v="2810"/>
    <x v="2814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x v="2811"/>
    <x v="2815"/>
    <s v="theater/plays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x v="2812"/>
    <x v="2816"/>
    <s v="theater/plays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x v="2813"/>
    <x v="2817"/>
    <s v="theater/plays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x v="2814"/>
    <x v="2818"/>
    <s v="theater/plays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x v="2815"/>
    <x v="2819"/>
    <s v="theater/plays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x v="2816"/>
    <x v="2820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x v="2817"/>
    <x v="2821"/>
    <s v="theater/plays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x v="2818"/>
    <x v="2822"/>
    <s v="theater/plays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x v="2819"/>
    <x v="2823"/>
    <s v="theater/plays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x v="2820"/>
    <x v="2824"/>
    <s v="theater/plays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x v="2821"/>
    <x v="2825"/>
    <s v="theater/plays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x v="2822"/>
    <x v="2826"/>
    <s v="theater/plays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x v="2823"/>
    <x v="2827"/>
    <s v="theater/plays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x v="2824"/>
    <x v="2828"/>
    <s v="theater/plays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x v="2825"/>
    <x v="2829"/>
    <s v="theater/plays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x v="2826"/>
    <x v="2830"/>
    <s v="theater/plays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x v="2827"/>
    <x v="2831"/>
    <s v="theater/plays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x v="2828"/>
    <x v="2832"/>
    <s v="theater/plays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x v="2829"/>
    <x v="2833"/>
    <s v="theater/plays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x v="2830"/>
    <x v="2834"/>
    <s v="theater/plays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x v="2831"/>
    <x v="2835"/>
    <s v="theater/plays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x v="2832"/>
    <x v="2836"/>
    <s v="theater/plays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x v="2833"/>
    <x v="2837"/>
    <s v="theater/plays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x v="2834"/>
    <x v="2838"/>
    <s v="theater/plays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x v="2835"/>
    <x v="2839"/>
    <s v="theater/plays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x v="2836"/>
    <x v="2840"/>
    <s v="theater/plays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x v="2837"/>
    <x v="2841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x v="2838"/>
    <x v="2842"/>
    <s v="theater/plays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x v="2839"/>
    <x v="2843"/>
    <s v="theater/plays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x v="2840"/>
    <x v="2844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x v="2841"/>
    <x v="2845"/>
    <s v="theater/plays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x v="2842"/>
    <x v="2846"/>
    <s v="theater/plays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x v="2843"/>
    <x v="2847"/>
    <s v="theater/plays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x v="2844"/>
    <x v="2848"/>
    <s v="theater/plays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x v="2845"/>
    <x v="2849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x v="2846"/>
    <x v="2850"/>
    <s v="theater/plays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x v="2847"/>
    <x v="2851"/>
    <s v="theater/plays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x v="2848"/>
    <x v="2852"/>
    <s v="theater/plays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x v="2849"/>
    <x v="2853"/>
    <s v="theater/plays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x v="2850"/>
    <x v="2854"/>
    <s v="theater/plays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x v="2851"/>
    <x v="2855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x v="2852"/>
    <x v="2856"/>
    <s v="theater/plays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x v="2853"/>
    <x v="2857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x v="2854"/>
    <x v="2858"/>
    <s v="theater/plays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x v="2855"/>
    <x v="2859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x v="2856"/>
    <x v="2860"/>
    <s v="theater/plays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x v="2857"/>
    <x v="2861"/>
    <s v="theater/plays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x v="2858"/>
    <x v="2862"/>
    <s v="theater/plays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x v="2859"/>
    <x v="2863"/>
    <s v="theater/plays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x v="2860"/>
    <x v="2864"/>
    <s v="theater/plays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x v="2861"/>
    <x v="2865"/>
    <s v="theater/plays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x v="2862"/>
    <x v="2866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x v="2863"/>
    <x v="2867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x v="2864"/>
    <x v="2868"/>
    <s v="theater/plays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x v="2865"/>
    <x v="2869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x v="2866"/>
    <x v="2870"/>
    <s v="theater/plays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x v="2867"/>
    <x v="2871"/>
    <s v="theater/plays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x v="2868"/>
    <x v="2872"/>
    <s v="theater/plays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x v="2869"/>
    <x v="2873"/>
    <s v="theater/plays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x v="2870"/>
    <x v="2874"/>
    <s v="theater/plays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x v="2871"/>
    <x v="2875"/>
    <s v="theater/plays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x v="2872"/>
    <x v="2876"/>
    <s v="theater/plays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x v="2873"/>
    <x v="2877"/>
    <s v="theater/plays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x v="2874"/>
    <x v="2878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x v="2875"/>
    <x v="2879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x v="2876"/>
    <x v="2880"/>
    <s v="theater/plays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x v="2877"/>
    <x v="2881"/>
    <s v="theater/plays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x v="2878"/>
    <x v="2882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x v="2879"/>
    <x v="2883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x v="2880"/>
    <x v="2884"/>
    <s v="theater/plays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x v="2881"/>
    <x v="2885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x v="2882"/>
    <x v="2886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x v="2883"/>
    <x v="2887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x v="2884"/>
    <x v="2888"/>
    <s v="theater/plays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x v="2885"/>
    <x v="2889"/>
    <s v="theater/plays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x v="2886"/>
    <x v="2890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x v="2887"/>
    <x v="2891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x v="2888"/>
    <x v="2892"/>
    <s v="theater/plays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x v="2889"/>
    <x v="2893"/>
    <s v="theater/plays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x v="2890"/>
    <x v="2894"/>
    <s v="theater/plays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x v="2891"/>
    <x v="2895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x v="2892"/>
    <x v="2896"/>
    <s v="theater/plays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x v="2893"/>
    <x v="2897"/>
    <s v="theater/plays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x v="2894"/>
    <x v="2898"/>
    <s v="theater/plays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x v="2895"/>
    <x v="2899"/>
    <s v="theater/plays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x v="2896"/>
    <x v="2900"/>
    <s v="theater/plays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x v="2897"/>
    <x v="2901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x v="2898"/>
    <x v="2902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x v="2899"/>
    <x v="2903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x v="2900"/>
    <x v="2904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x v="2901"/>
    <x v="2905"/>
    <s v="theater/plays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x v="2902"/>
    <x v="2906"/>
    <s v="theater/plays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x v="2903"/>
    <x v="2907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x v="2904"/>
    <x v="2908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x v="2905"/>
    <x v="2909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x v="2906"/>
    <x v="2910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x v="2907"/>
    <x v="2911"/>
    <s v="theater/plays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x v="2908"/>
    <x v="2912"/>
    <s v="theater/plays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x v="2909"/>
    <x v="2913"/>
    <s v="theater/plays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x v="2910"/>
    <x v="2914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x v="2911"/>
    <x v="2915"/>
    <s v="theater/plays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x v="2912"/>
    <x v="2916"/>
    <s v="theater/plays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x v="2913"/>
    <x v="2917"/>
    <s v="theater/plays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x v="2914"/>
    <x v="2918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x v="2915"/>
    <x v="2919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x v="2916"/>
    <x v="2920"/>
    <s v="theater/plays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x v="2917"/>
    <x v="2921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x v="2918"/>
    <x v="2922"/>
    <s v="theater/musical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x v="2919"/>
    <x v="2923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x v="2920"/>
    <x v="2924"/>
    <s v="theater/musical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x v="2921"/>
    <x v="2925"/>
    <s v="theater/musical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x v="2922"/>
    <x v="2926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x v="2923"/>
    <x v="2927"/>
    <s v="theater/musical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x v="2924"/>
    <x v="2928"/>
    <s v="theater/musical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x v="2925"/>
    <x v="2929"/>
    <s v="theater/musical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x v="2926"/>
    <x v="2930"/>
    <s v="theater/musical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x v="2927"/>
    <x v="2931"/>
    <s v="theater/musical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x v="2928"/>
    <x v="2932"/>
    <s v="theater/musical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x v="2929"/>
    <x v="2933"/>
    <s v="theater/musical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x v="2930"/>
    <x v="2934"/>
    <s v="theater/musical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x v="2931"/>
    <x v="2935"/>
    <s v="theater/musical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x v="2932"/>
    <x v="2936"/>
    <s v="theater/musical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x v="2933"/>
    <x v="2937"/>
    <s v="theater/musical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x v="2934"/>
    <x v="2938"/>
    <s v="theater/musical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x v="2935"/>
    <x v="2939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x v="2936"/>
    <x v="2940"/>
    <s v="theater/musical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x v="2937"/>
    <x v="2941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x v="2938"/>
    <x v="2942"/>
    <s v="theater/spaces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x v="2939"/>
    <x v="2943"/>
    <s v="theater/spaces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x v="2940"/>
    <x v="2944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x v="2941"/>
    <x v="2945"/>
    <s v="theater/spaces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x v="2942"/>
    <x v="2946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x v="2943"/>
    <x v="2947"/>
    <s v="theater/spaces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x v="2944"/>
    <x v="2948"/>
    <s v="theater/spaces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x v="2945"/>
    <x v="2949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x v="2946"/>
    <x v="2950"/>
    <s v="theater/spaces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x v="2947"/>
    <x v="2951"/>
    <s v="theater/spaces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x v="2948"/>
    <x v="2952"/>
    <s v="theater/spaces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x v="2949"/>
    <x v="2953"/>
    <s v="theater/spaces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x v="2950"/>
    <x v="2954"/>
    <s v="theater/spaces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x v="2951"/>
    <x v="2955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x v="2952"/>
    <x v="2956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x v="2953"/>
    <x v="2957"/>
    <s v="theater/spaces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x v="2954"/>
    <x v="2958"/>
    <s v="theater/spaces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x v="2955"/>
    <x v="2959"/>
    <s v="theater/spaces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x v="2956"/>
    <x v="2960"/>
    <s v="theater/spaces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x v="2957"/>
    <x v="2961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x v="2958"/>
    <x v="2962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x v="2959"/>
    <x v="2963"/>
    <s v="theater/plays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x v="2960"/>
    <x v="2964"/>
    <s v="theater/plays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x v="2961"/>
    <x v="2965"/>
    <s v="theater/plays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x v="2962"/>
    <x v="2966"/>
    <s v="theater/plays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x v="2963"/>
    <x v="2967"/>
    <s v="theater/plays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x v="2964"/>
    <x v="2968"/>
    <s v="theater/plays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x v="2965"/>
    <x v="2969"/>
    <s v="theater/plays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x v="2966"/>
    <x v="2970"/>
    <s v="theater/plays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x v="2967"/>
    <x v="2971"/>
    <s v="theater/plays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x v="2968"/>
    <x v="2972"/>
    <s v="theater/plays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x v="2969"/>
    <x v="2973"/>
    <s v="theater/plays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x v="2970"/>
    <x v="2974"/>
    <s v="theater/plays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x v="2971"/>
    <x v="2975"/>
    <s v="theater/plays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x v="2972"/>
    <x v="2976"/>
    <s v="theater/plays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x v="2973"/>
    <x v="2977"/>
    <s v="theater/plays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x v="2974"/>
    <x v="2978"/>
    <s v="theater/plays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x v="2975"/>
    <x v="2979"/>
    <s v="theater/plays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x v="2976"/>
    <x v="2980"/>
    <s v="theater/plays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x v="2977"/>
    <x v="2981"/>
    <s v="theater/spaces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x v="2978"/>
    <x v="2982"/>
    <s v="theater/spaces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x v="2979"/>
    <x v="2983"/>
    <s v="theater/spaces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x v="2980"/>
    <x v="2984"/>
    <s v="theater/spaces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x v="2981"/>
    <x v="2985"/>
    <s v="theater/spaces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x v="2982"/>
    <x v="2986"/>
    <s v="theater/spaces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x v="2983"/>
    <x v="2987"/>
    <s v="theater/spaces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x v="2984"/>
    <x v="2988"/>
    <s v="theater/spaces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x v="2985"/>
    <x v="2989"/>
    <s v="theater/spaces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x v="2986"/>
    <x v="2990"/>
    <s v="theater/spaces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x v="2987"/>
    <x v="2991"/>
    <s v="theater/spaces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x v="2988"/>
    <x v="2992"/>
    <s v="theater/spaces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x v="2989"/>
    <x v="2993"/>
    <s v="theater/spaces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x v="2990"/>
    <x v="2994"/>
    <s v="theater/spaces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x v="2991"/>
    <x v="2995"/>
    <s v="theater/spaces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x v="2992"/>
    <x v="2996"/>
    <s v="theater/spaces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x v="2993"/>
    <x v="2997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x v="2994"/>
    <x v="2998"/>
    <s v="theater/spaces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x v="807"/>
    <x v="2999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x v="2995"/>
    <x v="3000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x v="2996"/>
    <x v="3001"/>
    <s v="theater/spaces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x v="2997"/>
    <x v="3002"/>
    <s v="theater/spaces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x v="2998"/>
    <x v="3003"/>
    <s v="theater/spaces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x v="2999"/>
    <x v="3004"/>
    <s v="theater/spaces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x v="3000"/>
    <x v="3005"/>
    <s v="theater/spaces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x v="3001"/>
    <x v="3006"/>
    <s v="theater/spaces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x v="3002"/>
    <x v="3007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x v="3003"/>
    <x v="3008"/>
    <s v="theater/spaces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x v="3004"/>
    <x v="3009"/>
    <s v="theater/spaces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x v="3005"/>
    <x v="3010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x v="3006"/>
    <x v="3011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x v="3007"/>
    <x v="3012"/>
    <s v="theater/spaces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x v="3008"/>
    <x v="3013"/>
    <s v="theater/spaces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x v="3009"/>
    <x v="3014"/>
    <s v="theater/spaces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x v="3010"/>
    <x v="3015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x v="3011"/>
    <x v="3016"/>
    <s v="theater/spaces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x v="3012"/>
    <x v="3017"/>
    <s v="theater/spaces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x v="3013"/>
    <x v="3018"/>
    <s v="theater/spaces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x v="3014"/>
    <x v="3019"/>
    <s v="theater/spaces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x v="3015"/>
    <x v="3020"/>
    <s v="theater/spaces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x v="3016"/>
    <x v="3021"/>
    <s v="theater/spaces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x v="3017"/>
    <x v="3022"/>
    <s v="theater/spaces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x v="3018"/>
    <x v="3023"/>
    <s v="theater/spaces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x v="3019"/>
    <x v="3024"/>
    <s v="theater/spaces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x v="3020"/>
    <x v="3025"/>
    <s v="theater/spaces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x v="3021"/>
    <x v="3026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x v="3022"/>
    <x v="3027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x v="3023"/>
    <x v="3028"/>
    <s v="theater/spaces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x v="3024"/>
    <x v="3029"/>
    <s v="theater/spaces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x v="3025"/>
    <x v="3030"/>
    <s v="theater/spaces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x v="3026"/>
    <x v="3031"/>
    <s v="theater/spaces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x v="3027"/>
    <x v="3032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x v="3028"/>
    <x v="3033"/>
    <s v="theater/spaces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x v="3029"/>
    <x v="3034"/>
    <s v="theater/spaces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x v="3030"/>
    <x v="3035"/>
    <s v="theater/spaces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x v="3031"/>
    <x v="3036"/>
    <s v="theater/spaces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x v="3032"/>
    <x v="3037"/>
    <s v="theater/spaces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x v="3033"/>
    <x v="3038"/>
    <s v="theater/spaces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x v="3034"/>
    <x v="3039"/>
    <s v="theater/spaces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x v="3035"/>
    <x v="3040"/>
    <s v="theater/spaces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x v="3036"/>
    <x v="3041"/>
    <s v="theater/spaces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x v="3037"/>
    <x v="3042"/>
    <s v="theater/spaces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x v="3038"/>
    <x v="3043"/>
    <s v="theater/spaces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x v="3039"/>
    <x v="3044"/>
    <s v="theater/spaces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x v="3040"/>
    <x v="3045"/>
    <s v="theater/spaces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x v="3041"/>
    <x v="3046"/>
    <s v="theater/spaces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x v="3042"/>
    <x v="3047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x v="3043"/>
    <x v="3048"/>
    <s v="theater/spaces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x v="3044"/>
    <x v="3049"/>
    <s v="theater/spaces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x v="3045"/>
    <x v="3050"/>
    <s v="theater/spaces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x v="3046"/>
    <x v="3051"/>
    <s v="theater/spaces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x v="3047"/>
    <x v="3052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x v="3048"/>
    <x v="3053"/>
    <s v="theater/spaces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x v="3049"/>
    <x v="3054"/>
    <s v="theater/spaces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x v="3050"/>
    <x v="3055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x v="3051"/>
    <x v="3056"/>
    <s v="theater/spaces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x v="3052"/>
    <x v="3057"/>
    <s v="theater/spaces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x v="3053"/>
    <x v="3058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x v="3054"/>
    <x v="3059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x v="3055"/>
    <x v="3060"/>
    <s v="theater/spaces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x v="3056"/>
    <x v="3061"/>
    <s v="theater/spaces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x v="3057"/>
    <x v="3062"/>
    <s v="theater/spaces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x v="3058"/>
    <x v="3063"/>
    <s v="theater/spaces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x v="3059"/>
    <x v="3064"/>
    <s v="theater/spaces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x v="3060"/>
    <x v="3065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x v="3061"/>
    <x v="3066"/>
    <s v="theater/spaces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x v="3062"/>
    <x v="3067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x v="3063"/>
    <x v="3068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x v="3064"/>
    <x v="3069"/>
    <s v="theater/spaces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x v="3065"/>
    <x v="3070"/>
    <s v="theater/spaces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x v="3066"/>
    <x v="3071"/>
    <s v="theater/spaces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x v="3067"/>
    <x v="3072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x v="3068"/>
    <x v="3073"/>
    <s v="theater/spaces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x v="3069"/>
    <x v="3074"/>
    <s v="theater/spaces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x v="3070"/>
    <x v="3075"/>
    <s v="theater/spaces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x v="3071"/>
    <x v="3076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x v="3072"/>
    <x v="3077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x v="3073"/>
    <x v="3078"/>
    <s v="theater/spaces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x v="3074"/>
    <x v="3079"/>
    <s v="theater/spaces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x v="3075"/>
    <x v="3080"/>
    <s v="theater/spaces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x v="3076"/>
    <x v="3081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x v="3077"/>
    <x v="3082"/>
    <s v="theater/spaces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x v="3078"/>
    <x v="3083"/>
    <s v="theater/spaces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x v="3079"/>
    <x v="3084"/>
    <s v="theater/spaces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x v="3080"/>
    <x v="3085"/>
    <s v="theater/spaces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x v="3081"/>
    <x v="3086"/>
    <s v="theater/spaces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x v="3082"/>
    <x v="3087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x v="3083"/>
    <x v="3088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x v="3084"/>
    <x v="3089"/>
    <s v="theater/spaces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x v="3085"/>
    <x v="3090"/>
    <s v="theater/spaces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x v="3086"/>
    <x v="3091"/>
    <s v="theater/spaces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x v="3087"/>
    <x v="3092"/>
    <s v="theater/spaces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x v="2806"/>
    <x v="3093"/>
    <s v="theater/spaces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x v="3088"/>
    <x v="3094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x v="3089"/>
    <x v="3095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x v="3090"/>
    <x v="3096"/>
    <s v="theater/spaces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x v="3091"/>
    <x v="3097"/>
    <s v="theater/spaces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x v="3092"/>
    <x v="3098"/>
    <s v="theater/spaces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x v="3093"/>
    <x v="3099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x v="3094"/>
    <x v="3100"/>
    <s v="theater/spaces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x v="3095"/>
    <x v="3101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x v="3096"/>
    <x v="3102"/>
    <s v="theater/spaces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x v="3097"/>
    <x v="3103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x v="3098"/>
    <x v="3104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x v="3099"/>
    <x v="3105"/>
    <s v="theater/spaces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x v="3100"/>
    <x v="3106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x v="3101"/>
    <x v="3107"/>
    <s v="theater/spaces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x v="3102"/>
    <x v="3108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x v="3103"/>
    <x v="3109"/>
    <s v="theater/spaces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x v="3104"/>
    <x v="3110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x v="3105"/>
    <x v="3111"/>
    <s v="theater/spaces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x v="3106"/>
    <x v="3112"/>
    <s v="theater/spaces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x v="3107"/>
    <x v="3113"/>
    <s v="theater/spaces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x v="3108"/>
    <x v="3114"/>
    <s v="theater/spaces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x v="3109"/>
    <x v="3115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x v="3110"/>
    <x v="3116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x v="3111"/>
    <x v="3117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x v="3112"/>
    <x v="3118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x v="3113"/>
    <x v="3119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x v="3114"/>
    <x v="3120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x v="3115"/>
    <x v="3121"/>
    <s v="theater/spaces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x v="3116"/>
    <x v="3122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x v="3117"/>
    <x v="3123"/>
    <s v="theater/spaces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x v="3118"/>
    <x v="3124"/>
    <s v="theater/spaces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n v="0"/>
    <x v="3119"/>
    <x v="3125"/>
    <s v="theater/spaces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x v="3120"/>
    <x v="3126"/>
    <s v="theater/spaces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x v="3121"/>
    <x v="3127"/>
    <s v="theater/spaces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x v="3122"/>
    <x v="3128"/>
    <s v="theater/plays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x v="3123"/>
    <x v="3129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x v="3124"/>
    <x v="3130"/>
    <s v="theater/plays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x v="3125"/>
    <x v="3131"/>
    <s v="theater/plays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x v="3126"/>
    <x v="3132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x v="3127"/>
    <x v="3133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x v="3128"/>
    <x v="3134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x v="3129"/>
    <x v="3135"/>
    <s v="theater/plays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x v="3130"/>
    <x v="3136"/>
    <s v="theater/plays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x v="3131"/>
    <x v="3137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x v="3132"/>
    <x v="3138"/>
    <s v="theater/plays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x v="3133"/>
    <x v="3139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x v="3134"/>
    <x v="3140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x v="3135"/>
    <x v="3141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x v="3136"/>
    <x v="3142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x v="3137"/>
    <x v="3143"/>
    <s v="theater/plays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x v="3138"/>
    <x v="3144"/>
    <s v="theater/plays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x v="3139"/>
    <x v="3145"/>
    <s v="theater/plays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x v="3140"/>
    <x v="3146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x v="3141"/>
    <x v="3147"/>
    <s v="theater/plays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x v="3142"/>
    <x v="3148"/>
    <s v="theater/plays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x v="3143"/>
    <x v="3149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x v="3144"/>
    <x v="3150"/>
    <s v="theater/plays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x v="3145"/>
    <x v="3151"/>
    <s v="theater/plays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x v="3146"/>
    <x v="3152"/>
    <s v="theater/plays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x v="3147"/>
    <x v="3153"/>
    <s v="theater/plays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x v="3148"/>
    <x v="3154"/>
    <s v="theater/plays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x v="3149"/>
    <x v="3155"/>
    <s v="theater/plays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x v="3150"/>
    <x v="3156"/>
    <s v="theater/plays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x v="3151"/>
    <x v="3157"/>
    <s v="theater/plays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x v="3152"/>
    <x v="3158"/>
    <s v="theater/plays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x v="3153"/>
    <x v="3159"/>
    <s v="theater/plays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x v="3154"/>
    <x v="3160"/>
    <s v="theater/plays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x v="3155"/>
    <x v="3161"/>
    <s v="theater/plays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x v="3156"/>
    <x v="3162"/>
    <s v="theater/plays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x v="3157"/>
    <x v="3163"/>
    <s v="theater/plays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x v="3158"/>
    <x v="3164"/>
    <s v="theater/plays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x v="73"/>
    <x v="3165"/>
    <s v="theater/plays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x v="3159"/>
    <x v="3166"/>
    <s v="theater/plays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x v="3160"/>
    <x v="3167"/>
    <s v="theater/plays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x v="3161"/>
    <x v="3168"/>
    <s v="theater/plays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x v="3162"/>
    <x v="3169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x v="3163"/>
    <x v="3170"/>
    <s v="theater/plays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x v="3164"/>
    <x v="3171"/>
    <s v="theater/plays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x v="3165"/>
    <x v="3172"/>
    <s v="theater/plays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x v="3166"/>
    <x v="3173"/>
    <s v="theater/plays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x v="3167"/>
    <x v="3174"/>
    <s v="theater/plays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x v="3168"/>
    <x v="3175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x v="3169"/>
    <x v="3176"/>
    <s v="theater/plays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x v="3170"/>
    <x v="3177"/>
    <s v="theater/plays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x v="3171"/>
    <x v="3178"/>
    <s v="theater/plays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x v="3172"/>
    <x v="3179"/>
    <s v="theater/plays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x v="3173"/>
    <x v="3180"/>
    <s v="theater/plays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x v="3174"/>
    <x v="3181"/>
    <s v="theater/plays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x v="3175"/>
    <x v="3182"/>
    <s v="theater/plays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x v="3176"/>
    <x v="3183"/>
    <s v="theater/plays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x v="3177"/>
    <x v="3184"/>
    <s v="theater/plays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x v="3178"/>
    <x v="3185"/>
    <s v="theater/plays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x v="3179"/>
    <x v="3186"/>
    <s v="theater/plays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x v="3180"/>
    <x v="3187"/>
    <s v="theater/plays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x v="3181"/>
    <x v="3188"/>
    <s v="theater/musical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x v="3182"/>
    <x v="3189"/>
    <s v="theater/musical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x v="3183"/>
    <x v="3190"/>
    <s v="theater/musical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x v="3184"/>
    <x v="3191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x v="3185"/>
    <x v="3192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x v="3186"/>
    <x v="3193"/>
    <s v="theater/musical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x v="3187"/>
    <x v="3194"/>
    <s v="theater/musical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x v="3188"/>
    <x v="3195"/>
    <s v="theater/musical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x v="3189"/>
    <x v="3196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x v="3190"/>
    <x v="3197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x v="3191"/>
    <x v="3198"/>
    <s v="theater/musical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x v="3192"/>
    <x v="3199"/>
    <s v="theater/musical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x v="3193"/>
    <x v="3200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x v="3194"/>
    <x v="3201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x v="3195"/>
    <x v="3202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x v="3196"/>
    <x v="3203"/>
    <s v="theater/musical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x v="3197"/>
    <x v="3204"/>
    <s v="theater/musical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x v="3198"/>
    <x v="3205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x v="3199"/>
    <x v="3206"/>
    <s v="theater/musical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x v="3200"/>
    <x v="3207"/>
    <s v="theater/musical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x v="3201"/>
    <x v="3208"/>
    <s v="theater/plays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x v="3202"/>
    <x v="3209"/>
    <s v="theater/plays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x v="3203"/>
    <x v="3210"/>
    <s v="theater/plays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x v="3204"/>
    <x v="3211"/>
    <s v="theater/plays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x v="3205"/>
    <x v="3212"/>
    <s v="theater/plays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x v="3206"/>
    <x v="3213"/>
    <s v="theater/plays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x v="3207"/>
    <x v="3214"/>
    <s v="theater/plays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x v="3208"/>
    <x v="3215"/>
    <s v="theater/plays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x v="3209"/>
    <x v="3216"/>
    <s v="theater/plays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x v="3210"/>
    <x v="3217"/>
    <s v="theater/plays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x v="3211"/>
    <x v="3218"/>
    <s v="theater/plays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x v="3212"/>
    <x v="3219"/>
    <s v="theater/plays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x v="3213"/>
    <x v="3220"/>
    <s v="theater/plays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x v="3214"/>
    <x v="3221"/>
    <s v="theater/plays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x v="3215"/>
    <x v="3222"/>
    <s v="theater/plays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x v="3216"/>
    <x v="3223"/>
    <s v="theater/plays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x v="3217"/>
    <x v="3224"/>
    <s v="theater/plays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x v="3218"/>
    <x v="3225"/>
    <s v="theater/plays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x v="3219"/>
    <x v="3226"/>
    <s v="theater/plays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x v="3220"/>
    <x v="3227"/>
    <s v="theater/plays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x v="3221"/>
    <x v="3228"/>
    <s v="theater/plays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x v="3222"/>
    <x v="3229"/>
    <s v="theater/plays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x v="341"/>
    <x v="3230"/>
    <s v="theater/plays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x v="3223"/>
    <x v="323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x v="3224"/>
    <x v="3232"/>
    <s v="theater/plays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x v="3225"/>
    <x v="3233"/>
    <s v="theater/plays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x v="3226"/>
    <x v="3234"/>
    <s v="theater/plays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x v="3227"/>
    <x v="3235"/>
    <s v="theater/plays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x v="3228"/>
    <x v="3236"/>
    <s v="theater/plays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x v="3229"/>
    <x v="3237"/>
    <s v="theater/plays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x v="3230"/>
    <x v="3238"/>
    <s v="theater/plays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x v="3231"/>
    <x v="3239"/>
    <s v="theater/plays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x v="3232"/>
    <x v="3240"/>
    <s v="theater/plays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x v="3233"/>
    <x v="3241"/>
    <s v="theater/plays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x v="3234"/>
    <x v="3242"/>
    <s v="theater/plays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x v="3235"/>
    <x v="3243"/>
    <s v="theater/plays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x v="3236"/>
    <x v="3244"/>
    <s v="theater/plays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x v="3237"/>
    <x v="3245"/>
    <s v="theater/plays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x v="3238"/>
    <x v="3246"/>
    <s v="theater/plays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x v="3239"/>
    <x v="3247"/>
    <s v="theater/plays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x v="3240"/>
    <x v="3248"/>
    <s v="theater/plays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x v="3241"/>
    <x v="3249"/>
    <s v="theater/plays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x v="3242"/>
    <x v="3250"/>
    <s v="theater/plays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x v="3243"/>
    <x v="3251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x v="3244"/>
    <x v="3252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x v="3245"/>
    <x v="3253"/>
    <s v="theater/plays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x v="3246"/>
    <x v="3254"/>
    <s v="theater/plays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x v="3247"/>
    <x v="3255"/>
    <s v="theater/plays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x v="3248"/>
    <x v="3256"/>
    <s v="theater/plays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x v="3249"/>
    <x v="3257"/>
    <s v="theater/plays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x v="3250"/>
    <x v="3258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x v="3251"/>
    <x v="3259"/>
    <s v="theater/plays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x v="3252"/>
    <x v="3260"/>
    <s v="theater/plays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x v="3253"/>
    <x v="3261"/>
    <s v="theater/plays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x v="3254"/>
    <x v="3262"/>
    <s v="theater/plays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x v="3255"/>
    <x v="3263"/>
    <s v="theater/plays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x v="3256"/>
    <x v="3264"/>
    <s v="theater/plays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x v="3257"/>
    <x v="3265"/>
    <s v="theater/plays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x v="3258"/>
    <x v="3266"/>
    <s v="theater/plays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x v="3259"/>
    <x v="3267"/>
    <s v="theater/plays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x v="3260"/>
    <x v="3268"/>
    <s v="theater/plays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x v="3261"/>
    <x v="3269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x v="3262"/>
    <x v="3270"/>
    <s v="theater/plays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x v="3263"/>
    <x v="3271"/>
    <s v="theater/plays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x v="3264"/>
    <x v="3272"/>
    <s v="theater/plays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x v="3265"/>
    <x v="3273"/>
    <s v="theater/plays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x v="3266"/>
    <x v="3274"/>
    <s v="theater/plays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x v="3267"/>
    <x v="3275"/>
    <s v="theater/plays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x v="3268"/>
    <x v="3276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x v="3269"/>
    <x v="3277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x v="3270"/>
    <x v="3278"/>
    <s v="theater/plays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x v="3271"/>
    <x v="3279"/>
    <s v="theater/plays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x v="3272"/>
    <x v="3280"/>
    <s v="theater/plays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x v="3273"/>
    <x v="3281"/>
    <s v="theater/plays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x v="3274"/>
    <x v="3282"/>
    <s v="theater/plays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x v="3275"/>
    <x v="3283"/>
    <s v="theater/plays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x v="3276"/>
    <x v="3284"/>
    <s v="theater/plays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x v="3277"/>
    <x v="3285"/>
    <s v="theater/plays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x v="3278"/>
    <x v="3286"/>
    <s v="theater/plays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x v="3279"/>
    <x v="3287"/>
    <s v="theater/plays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x v="3280"/>
    <x v="3288"/>
    <s v="theater/plays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x v="3281"/>
    <x v="3289"/>
    <s v="theater/plays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x v="3282"/>
    <x v="3290"/>
    <s v="theater/plays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x v="3283"/>
    <x v="3291"/>
    <s v="theater/plays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x v="3284"/>
    <x v="3292"/>
    <s v="theater/plays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x v="3285"/>
    <x v="3293"/>
    <s v="theater/plays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x v="3286"/>
    <x v="3294"/>
    <s v="theater/plays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x v="3287"/>
    <x v="3295"/>
    <s v="theater/plays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x v="3288"/>
    <x v="3296"/>
    <s v="theater/plays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x v="3289"/>
    <x v="3297"/>
    <s v="theater/plays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x v="3290"/>
    <x v="3298"/>
    <s v="theater/plays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x v="3291"/>
    <x v="3299"/>
    <s v="theater/plays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x v="3292"/>
    <x v="3300"/>
    <s v="theater/plays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x v="3293"/>
    <x v="3301"/>
    <s v="theater/plays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x v="3294"/>
    <x v="3302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x v="3295"/>
    <x v="3303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x v="3296"/>
    <x v="3304"/>
    <s v="theater/plays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x v="3297"/>
    <x v="3305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x v="3298"/>
    <x v="3306"/>
    <s v="theater/plays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x v="3299"/>
    <x v="3307"/>
    <s v="theater/plays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x v="3300"/>
    <x v="3308"/>
    <s v="theater/plays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x v="3301"/>
    <x v="3309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x v="3302"/>
    <x v="3310"/>
    <s v="theater/plays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x v="3303"/>
    <x v="3311"/>
    <s v="theater/plays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x v="3304"/>
    <x v="3312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x v="3305"/>
    <x v="3313"/>
    <s v="theater/plays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x v="3306"/>
    <x v="3314"/>
    <s v="theater/plays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x v="3307"/>
    <x v="3315"/>
    <s v="theater/plays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x v="3308"/>
    <x v="3316"/>
    <s v="theater/plays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x v="3309"/>
    <x v="3317"/>
    <s v="theater/plays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x v="3310"/>
    <x v="3318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x v="3311"/>
    <x v="3319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x v="3312"/>
    <x v="3320"/>
    <s v="theater/plays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x v="3313"/>
    <x v="3321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x v="3314"/>
    <x v="3322"/>
    <s v="theater/plays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x v="3315"/>
    <x v="3323"/>
    <s v="theater/plays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x v="3316"/>
    <x v="3324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x v="3317"/>
    <x v="3325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x v="3318"/>
    <x v="3326"/>
    <s v="theater/plays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x v="3319"/>
    <x v="3327"/>
    <s v="theater/plays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x v="3320"/>
    <x v="3328"/>
    <s v="theater/plays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x v="3321"/>
    <x v="3329"/>
    <s v="theater/plays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x v="3322"/>
    <x v="3330"/>
    <s v="theater/plays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x v="3323"/>
    <x v="3331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x v="3324"/>
    <x v="3332"/>
    <s v="theater/plays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x v="3325"/>
    <x v="3333"/>
    <s v="theater/plays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x v="3326"/>
    <x v="3334"/>
    <s v="theater/plays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x v="3327"/>
    <x v="3335"/>
    <s v="theater/plays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x v="3328"/>
    <x v="3336"/>
    <s v="theater/plays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x v="3329"/>
    <x v="3337"/>
    <s v="theater/plays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x v="3330"/>
    <x v="3338"/>
    <s v="theater/plays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x v="3331"/>
    <x v="3339"/>
    <s v="theater/plays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x v="3332"/>
    <x v="3340"/>
    <s v="theater/plays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x v="3333"/>
    <x v="3341"/>
    <s v="theater/plays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x v="3334"/>
    <x v="3342"/>
    <s v="theater/plays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x v="3335"/>
    <x v="3343"/>
    <s v="theater/plays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x v="3336"/>
    <x v="3344"/>
    <s v="theater/plays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x v="3337"/>
    <x v="3345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x v="3338"/>
    <x v="3346"/>
    <s v="theater/plays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x v="3339"/>
    <x v="3347"/>
    <s v="theater/plays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x v="3340"/>
    <x v="3348"/>
    <s v="theater/plays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x v="3341"/>
    <x v="3349"/>
    <s v="theater/plays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x v="3342"/>
    <x v="3350"/>
    <s v="theater/plays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x v="3343"/>
    <x v="3351"/>
    <s v="theater/plays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x v="3344"/>
    <x v="3352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x v="3345"/>
    <x v="3353"/>
    <s v="theater/plays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x v="3346"/>
    <x v="3354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x v="3347"/>
    <x v="3355"/>
    <s v="theater/plays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x v="3348"/>
    <x v="3356"/>
    <s v="theater/plays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x v="3349"/>
    <x v="3357"/>
    <s v="theater/plays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x v="3350"/>
    <x v="3358"/>
    <s v="theater/plays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x v="3351"/>
    <x v="3359"/>
    <s v="theater/plays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x v="3352"/>
    <x v="3360"/>
    <s v="theater/plays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x v="3353"/>
    <x v="3361"/>
    <s v="theater/plays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x v="3354"/>
    <x v="3362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x v="3355"/>
    <x v="3363"/>
    <s v="theater/plays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x v="3266"/>
    <x v="3364"/>
    <s v="theater/plays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x v="3356"/>
    <x v="3365"/>
    <s v="theater/plays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x v="3357"/>
    <x v="3366"/>
    <s v="theater/plays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x v="3358"/>
    <x v="3367"/>
    <s v="theater/plays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x v="3359"/>
    <x v="3368"/>
    <s v="theater/plays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x v="3360"/>
    <x v="3369"/>
    <s v="theater/plays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x v="3361"/>
    <x v="3370"/>
    <s v="theater/plays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x v="3362"/>
    <x v="3371"/>
    <s v="theater/plays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x v="2835"/>
    <x v="3372"/>
    <s v="theater/plays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x v="3363"/>
    <x v="3373"/>
    <s v="theater/plays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x v="3364"/>
    <x v="3374"/>
    <s v="theater/plays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x v="3365"/>
    <x v="3375"/>
    <s v="theater/plays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x v="3366"/>
    <x v="3376"/>
    <s v="theater/plays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x v="3367"/>
    <x v="3377"/>
    <s v="theater/plays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x v="3368"/>
    <x v="3378"/>
    <s v="theater/plays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x v="3369"/>
    <x v="3379"/>
    <s v="theater/plays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x v="3370"/>
    <x v="3380"/>
    <s v="theater/plays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x v="3371"/>
    <x v="3381"/>
    <s v="theater/plays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x v="3372"/>
    <x v="3382"/>
    <s v="theater/plays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x v="3373"/>
    <x v="3383"/>
    <s v="theater/plays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x v="3374"/>
    <x v="3384"/>
    <s v="theater/plays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x v="3375"/>
    <x v="3385"/>
    <s v="theater/plays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x v="3376"/>
    <x v="3386"/>
    <s v="theater/plays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x v="3377"/>
    <x v="3387"/>
    <s v="theater/plays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x v="3378"/>
    <x v="3388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x v="3379"/>
    <x v="3389"/>
    <s v="theater/plays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x v="3380"/>
    <x v="3390"/>
    <s v="theater/plays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x v="3381"/>
    <x v="3391"/>
    <s v="theater/plays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x v="3382"/>
    <x v="3392"/>
    <s v="theater/plays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x v="3383"/>
    <x v="3393"/>
    <s v="theater/plays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x v="3384"/>
    <x v="3394"/>
    <s v="theater/plays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x v="3385"/>
    <x v="3395"/>
    <s v="theater/plays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x v="2806"/>
    <x v="3396"/>
    <s v="theater/plays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x v="3386"/>
    <x v="3397"/>
    <s v="theater/plays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x v="3387"/>
    <x v="3398"/>
    <s v="theater/plays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x v="3388"/>
    <x v="3399"/>
    <s v="theater/plays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x v="3389"/>
    <x v="3400"/>
    <s v="theater/plays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x v="3390"/>
    <x v="3401"/>
    <s v="theater/plays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x v="3391"/>
    <x v="3402"/>
    <s v="theater/plays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x v="3392"/>
    <x v="3403"/>
    <s v="theater/plays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x v="3393"/>
    <x v="3404"/>
    <s v="theater/plays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x v="3394"/>
    <x v="3405"/>
    <s v="theater/plays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x v="3395"/>
    <x v="3406"/>
    <s v="theater/plays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x v="3396"/>
    <x v="3407"/>
    <s v="theater/plays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x v="3397"/>
    <x v="3408"/>
    <s v="theater/plays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x v="3398"/>
    <x v="3409"/>
    <s v="theater/plays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x v="3399"/>
    <x v="3410"/>
    <s v="theater/plays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x v="3400"/>
    <x v="3411"/>
    <s v="theater/plays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x v="3401"/>
    <x v="3412"/>
    <s v="theater/plays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x v="3402"/>
    <x v="3413"/>
    <s v="theater/plays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x v="3403"/>
    <x v="3414"/>
    <s v="theater/plays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x v="3404"/>
    <x v="3415"/>
    <s v="theater/plays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x v="3405"/>
    <x v="3416"/>
    <s v="theater/plays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x v="3406"/>
    <x v="3417"/>
    <s v="theater/plays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x v="3407"/>
    <x v="3418"/>
    <s v="theater/plays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x v="3408"/>
    <x v="3419"/>
    <s v="theater/plays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x v="3409"/>
    <x v="3420"/>
    <s v="theater/plays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x v="3410"/>
    <x v="3421"/>
    <s v="theater/plays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x v="2232"/>
    <x v="3422"/>
    <s v="theater/plays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x v="3411"/>
    <x v="3423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x v="3412"/>
    <x v="3424"/>
    <s v="theater/plays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x v="3413"/>
    <x v="3425"/>
    <s v="theater/plays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x v="3414"/>
    <x v="3426"/>
    <s v="theater/plays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x v="3415"/>
    <x v="3427"/>
    <s v="theater/plays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x v="3416"/>
    <x v="3428"/>
    <s v="theater/plays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x v="3417"/>
    <x v="3429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x v="3418"/>
    <x v="3430"/>
    <s v="theater/plays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x v="3419"/>
    <x v="3431"/>
    <s v="theater/plays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x v="3420"/>
    <x v="3432"/>
    <s v="theater/plays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x v="3421"/>
    <x v="3433"/>
    <s v="theater/plays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x v="3422"/>
    <x v="3434"/>
    <s v="theater/plays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x v="3423"/>
    <x v="3435"/>
    <s v="theater/plays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x v="3424"/>
    <x v="3436"/>
    <s v="theater/plays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x v="3425"/>
    <x v="3437"/>
    <s v="theater/plays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x v="3426"/>
    <x v="3438"/>
    <s v="theater/plays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x v="3427"/>
    <x v="3439"/>
    <s v="theater/plays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x v="3428"/>
    <x v="3440"/>
    <s v="theater/plays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x v="3429"/>
    <x v="3441"/>
    <s v="theater/plays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x v="3430"/>
    <x v="3442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x v="3431"/>
    <x v="3443"/>
    <s v="theater/plays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x v="3432"/>
    <x v="3444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x v="3433"/>
    <x v="3445"/>
    <s v="theater/plays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x v="3434"/>
    <x v="3446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x v="3435"/>
    <x v="3447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x v="3436"/>
    <x v="3448"/>
    <s v="theater/plays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x v="3437"/>
    <x v="3449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x v="3438"/>
    <x v="3450"/>
    <s v="theater/plays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x v="3439"/>
    <x v="3451"/>
    <s v="theater/plays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x v="3440"/>
    <x v="3452"/>
    <s v="theater/plays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x v="3441"/>
    <x v="3453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x v="3442"/>
    <x v="3454"/>
    <s v="theater/plays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x v="3443"/>
    <x v="3455"/>
    <s v="theater/plays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x v="3444"/>
    <x v="3456"/>
    <s v="theater/plays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x v="3445"/>
    <x v="3457"/>
    <s v="theater/plays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x v="3446"/>
    <x v="3458"/>
    <s v="theater/plays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x v="3447"/>
    <x v="3459"/>
    <s v="theater/plays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x v="3448"/>
    <x v="3460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x v="3449"/>
    <x v="3461"/>
    <s v="theater/plays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x v="3450"/>
    <x v="3462"/>
    <s v="theater/plays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x v="3451"/>
    <x v="3463"/>
    <s v="theater/plays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x v="3452"/>
    <x v="3464"/>
    <s v="theater/plays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x v="3453"/>
    <x v="3465"/>
    <s v="theater/plays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x v="3454"/>
    <x v="3466"/>
    <s v="theater/plays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x v="3455"/>
    <x v="3467"/>
    <s v="theater/plays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x v="3456"/>
    <x v="3468"/>
    <s v="theater/plays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x v="3457"/>
    <x v="3469"/>
    <s v="theater/plays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x v="3458"/>
    <x v="3470"/>
    <s v="theater/plays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x v="3459"/>
    <x v="3471"/>
    <s v="theater/plays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x v="3460"/>
    <x v="3472"/>
    <s v="theater/plays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x v="3461"/>
    <x v="3473"/>
    <s v="theater/plays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x v="3462"/>
    <x v="3474"/>
    <s v="theater/plays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x v="3463"/>
    <x v="3475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x v="3464"/>
    <x v="3476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x v="3465"/>
    <x v="3477"/>
    <s v="theater/plays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x v="3466"/>
    <x v="3478"/>
    <s v="theater/plays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x v="3467"/>
    <x v="3479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x v="3468"/>
    <x v="3480"/>
    <s v="theater/plays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x v="3469"/>
    <x v="3481"/>
    <s v="theater/plays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x v="3470"/>
    <x v="3482"/>
    <s v="theater/plays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x v="3471"/>
    <x v="3483"/>
    <s v="theater/plays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x v="3472"/>
    <x v="3484"/>
    <s v="theater/plays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x v="3473"/>
    <x v="3485"/>
    <s v="theater/plays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x v="3474"/>
    <x v="3486"/>
    <s v="theater/plays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x v="3475"/>
    <x v="3487"/>
    <s v="theater/plays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x v="3476"/>
    <x v="3488"/>
    <s v="theater/plays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x v="3477"/>
    <x v="3489"/>
    <s v="theater/plays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x v="3478"/>
    <x v="3490"/>
    <s v="theater/plays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x v="3479"/>
    <x v="3491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x v="3480"/>
    <x v="3492"/>
    <s v="theater/plays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x v="3481"/>
    <x v="3493"/>
    <s v="theater/plays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x v="3482"/>
    <x v="3494"/>
    <s v="theater/plays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x v="3483"/>
    <x v="3495"/>
    <s v="theater/plays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x v="3484"/>
    <x v="3496"/>
    <s v="theater/plays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x v="3485"/>
    <x v="3497"/>
    <s v="theater/plays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x v="3486"/>
    <x v="3498"/>
    <s v="theater/plays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x v="3487"/>
    <x v="3499"/>
    <s v="theater/plays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x v="3488"/>
    <x v="3500"/>
    <s v="theater/plays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x v="3489"/>
    <x v="3501"/>
    <s v="theater/plays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x v="3490"/>
    <x v="3502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x v="3491"/>
    <x v="3503"/>
    <s v="theater/plays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x v="3492"/>
    <x v="3504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x v="3493"/>
    <x v="3505"/>
    <s v="theater/plays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x v="3494"/>
    <x v="3506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x v="3495"/>
    <x v="3507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x v="3496"/>
    <x v="3508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x v="3497"/>
    <x v="3509"/>
    <s v="theater/plays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x v="3498"/>
    <x v="3510"/>
    <s v="theater/plays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x v="3499"/>
    <x v="3511"/>
    <s v="theater/plays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x v="3500"/>
    <x v="3512"/>
    <s v="theater/plays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x v="3501"/>
    <x v="3513"/>
    <s v="theater/plays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x v="3502"/>
    <x v="3514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x v="3503"/>
    <x v="3515"/>
    <s v="theater/plays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x v="3504"/>
    <x v="3516"/>
    <s v="theater/plays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x v="3505"/>
    <x v="3517"/>
    <s v="theater/plays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x v="3506"/>
    <x v="3518"/>
    <s v="theater/plays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x v="3507"/>
    <x v="3519"/>
    <s v="theater/plays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x v="3508"/>
    <x v="3520"/>
    <s v="theater/plays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x v="3509"/>
    <x v="3521"/>
    <s v="theater/plays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x v="3510"/>
    <x v="3522"/>
    <s v="theater/plays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x v="3511"/>
    <x v="3523"/>
    <s v="theater/plays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x v="3512"/>
    <x v="3524"/>
    <s v="theater/plays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x v="3453"/>
    <x v="3525"/>
    <s v="theater/plays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x v="3513"/>
    <x v="3526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x v="3514"/>
    <x v="3527"/>
    <s v="theater/plays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x v="3515"/>
    <x v="3528"/>
    <s v="theater/plays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x v="3516"/>
    <x v="3529"/>
    <s v="theater/plays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x v="3517"/>
    <x v="3530"/>
    <s v="theater/plays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x v="3518"/>
    <x v="3531"/>
    <s v="theater/plays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x v="3519"/>
    <x v="3532"/>
    <s v="theater/plays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x v="3520"/>
    <x v="3533"/>
    <s v="theater/plays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x v="3521"/>
    <x v="3534"/>
    <s v="theater/plays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x v="1804"/>
    <x v="3535"/>
    <s v="theater/plays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x v="3522"/>
    <x v="3536"/>
    <s v="theater/plays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x v="3523"/>
    <x v="3537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x v="3524"/>
    <x v="3538"/>
    <s v="theater/plays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x v="3525"/>
    <x v="3539"/>
    <s v="theater/plays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x v="3526"/>
    <x v="3540"/>
    <s v="theater/plays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x v="3527"/>
    <x v="3541"/>
    <s v="theater/plays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x v="3528"/>
    <x v="3542"/>
    <s v="theater/plays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x v="3529"/>
    <x v="3543"/>
    <s v="theater/plays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x v="3530"/>
    <x v="3544"/>
    <s v="theater/plays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x v="3531"/>
    <x v="3545"/>
    <s v="theater/plays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x v="3532"/>
    <x v="3546"/>
    <s v="theater/plays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x v="3533"/>
    <x v="3547"/>
    <s v="theater/plays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x v="3534"/>
    <x v="3548"/>
    <s v="theater/plays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x v="3535"/>
    <x v="3549"/>
    <s v="theater/plays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x v="3536"/>
    <x v="3550"/>
    <s v="theater/plays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x v="3537"/>
    <x v="3551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x v="3538"/>
    <x v="3552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x v="3539"/>
    <x v="3553"/>
    <s v="theater/plays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x v="3540"/>
    <x v="3554"/>
    <s v="theater/plays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x v="3541"/>
    <x v="3555"/>
    <s v="theater/plays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x v="3542"/>
    <x v="3556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x v="3543"/>
    <x v="3557"/>
    <s v="theater/plays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x v="3544"/>
    <x v="3558"/>
    <s v="theater/plays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x v="3545"/>
    <x v="3559"/>
    <s v="theater/plays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x v="3546"/>
    <x v="3560"/>
    <s v="theater/plays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x v="3547"/>
    <x v="3561"/>
    <s v="theater/plays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x v="3548"/>
    <x v="3562"/>
    <s v="theater/plays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x v="3549"/>
    <x v="3563"/>
    <s v="theater/plays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x v="3550"/>
    <x v="3564"/>
    <s v="theater/plays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x v="3551"/>
    <x v="3565"/>
    <s v="theater/plays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x v="3552"/>
    <x v="3566"/>
    <s v="theater/plays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x v="3553"/>
    <x v="3567"/>
    <s v="theater/plays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x v="3554"/>
    <x v="3568"/>
    <s v="theater/plays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x v="3555"/>
    <x v="3569"/>
    <s v="theater/plays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x v="3556"/>
    <x v="3570"/>
    <s v="theater/plays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x v="3557"/>
    <x v="3571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x v="3558"/>
    <x v="3572"/>
    <s v="theater/plays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x v="3559"/>
    <x v="3573"/>
    <s v="theater/plays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x v="3560"/>
    <x v="3574"/>
    <s v="theater/plays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x v="3561"/>
    <x v="3575"/>
    <s v="theater/plays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x v="3562"/>
    <x v="3576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x v="3563"/>
    <x v="3577"/>
    <s v="theater/plays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x v="3564"/>
    <x v="3578"/>
    <s v="theater/plays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x v="3565"/>
    <x v="3579"/>
    <s v="theater/plays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x v="3566"/>
    <x v="3580"/>
    <s v="theater/plays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x v="3567"/>
    <x v="3581"/>
    <s v="theater/plays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x v="3568"/>
    <x v="3582"/>
    <s v="theater/plays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x v="3569"/>
    <x v="3583"/>
    <s v="theater/plays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x v="3570"/>
    <x v="3584"/>
    <s v="theater/plays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x v="3571"/>
    <x v="3585"/>
    <s v="theater/plays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x v="3572"/>
    <x v="3586"/>
    <s v="theater/plays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x v="3573"/>
    <x v="3587"/>
    <s v="theater/plays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x v="3574"/>
    <x v="3588"/>
    <s v="theater/plays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x v="3575"/>
    <x v="3589"/>
    <s v="theater/plays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x v="3576"/>
    <x v="3590"/>
    <s v="theater/plays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x v="3577"/>
    <x v="3591"/>
    <s v="theater/plays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x v="3578"/>
    <x v="3592"/>
    <s v="theater/plays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x v="3579"/>
    <x v="3593"/>
    <s v="theater/plays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x v="3580"/>
    <x v="3594"/>
    <s v="theater/plays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x v="3581"/>
    <x v="3595"/>
    <s v="theater/plays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x v="3582"/>
    <x v="3596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x v="3583"/>
    <x v="3597"/>
    <s v="theater/plays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x v="3584"/>
    <x v="3598"/>
    <s v="theater/plays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x v="3585"/>
    <x v="3599"/>
    <s v="theater/plays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x v="3586"/>
    <x v="3600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x v="3587"/>
    <x v="3601"/>
    <s v="theater/plays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x v="3588"/>
    <x v="3602"/>
    <s v="theater/plays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x v="3589"/>
    <x v="3603"/>
    <s v="theater/plays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x v="3590"/>
    <x v="3604"/>
    <s v="theater/plays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x v="3591"/>
    <x v="3605"/>
    <s v="theater/plays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x v="3592"/>
    <x v="3606"/>
    <s v="theater/plays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x v="3593"/>
    <x v="3607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x v="3594"/>
    <x v="3608"/>
    <s v="theater/plays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x v="3595"/>
    <x v="3609"/>
    <s v="theater/plays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x v="3596"/>
    <x v="3610"/>
    <s v="theater/plays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x v="3597"/>
    <x v="3611"/>
    <s v="theater/plays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x v="3598"/>
    <x v="3612"/>
    <s v="theater/plays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x v="3599"/>
    <x v="3613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x v="3600"/>
    <x v="3614"/>
    <s v="theater/plays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x v="3601"/>
    <x v="3615"/>
    <s v="theater/plays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x v="3602"/>
    <x v="3616"/>
    <s v="theater/plays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x v="3603"/>
    <x v="3617"/>
    <s v="theater/plays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x v="3604"/>
    <x v="3618"/>
    <s v="theater/plays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x v="3605"/>
    <x v="3619"/>
    <s v="theater/plays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x v="3606"/>
    <x v="3620"/>
    <s v="theater/plays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x v="3607"/>
    <x v="3621"/>
    <s v="theater/plays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x v="3608"/>
    <x v="3622"/>
    <s v="theater/plays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x v="3609"/>
    <x v="3623"/>
    <s v="theater/plays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x v="3610"/>
    <x v="3624"/>
    <s v="theater/plays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x v="3611"/>
    <x v="3625"/>
    <s v="theater/plays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x v="3612"/>
    <x v="3626"/>
    <s v="theater/plays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x v="3613"/>
    <x v="3627"/>
    <s v="theater/plays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x v="3614"/>
    <x v="3628"/>
    <s v="theater/musical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x v="3615"/>
    <x v="3629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x v="3616"/>
    <x v="3630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x v="3617"/>
    <x v="3631"/>
    <s v="theater/musical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x v="3618"/>
    <x v="3632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x v="3619"/>
    <x v="3633"/>
    <s v="theater/musical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x v="3620"/>
    <x v="3634"/>
    <s v="theater/musical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x v="3621"/>
    <x v="3635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x v="3622"/>
    <x v="3636"/>
    <s v="theater/musical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x v="3623"/>
    <x v="3637"/>
    <s v="theater/musical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x v="3624"/>
    <x v="3638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x v="3625"/>
    <x v="3639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x v="3626"/>
    <x v="3640"/>
    <s v="theater/musical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x v="3627"/>
    <x v="3641"/>
    <s v="theater/musical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x v="3628"/>
    <x v="3642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x v="3629"/>
    <x v="3643"/>
    <s v="theater/musical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x v="3630"/>
    <x v="3644"/>
    <s v="theater/musical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x v="3631"/>
    <x v="3645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x v="3632"/>
    <x v="3646"/>
    <s v="theater/musical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x v="3633"/>
    <x v="3647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x v="3634"/>
    <x v="3648"/>
    <s v="theater/plays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x v="3635"/>
    <x v="3649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x v="3636"/>
    <x v="3650"/>
    <s v="theater/plays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x v="3637"/>
    <x v="3651"/>
    <s v="theater/plays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x v="3638"/>
    <x v="3652"/>
    <s v="theater/plays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x v="3639"/>
    <x v="3653"/>
    <s v="theater/plays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x v="3640"/>
    <x v="3654"/>
    <s v="theater/plays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x v="3641"/>
    <x v="3655"/>
    <s v="theater/plays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x v="3642"/>
    <x v="3656"/>
    <s v="theater/plays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x v="3643"/>
    <x v="3657"/>
    <s v="theater/plays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x v="3644"/>
    <x v="3658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x v="3645"/>
    <x v="3659"/>
    <s v="theater/plays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x v="3646"/>
    <x v="3660"/>
    <s v="theater/plays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x v="3647"/>
    <x v="366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x v="3648"/>
    <x v="3662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x v="3649"/>
    <x v="3663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x v="3650"/>
    <x v="3664"/>
    <s v="theater/plays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x v="3651"/>
    <x v="3665"/>
    <s v="theater/plays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x v="3652"/>
    <x v="3666"/>
    <s v="theater/plays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x v="3653"/>
    <x v="3667"/>
    <s v="theater/plays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x v="3654"/>
    <x v="3668"/>
    <s v="theater/plays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x v="3655"/>
    <x v="3669"/>
    <s v="theater/plays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x v="3656"/>
    <x v="3670"/>
    <s v="theater/plays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x v="3657"/>
    <x v="3671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x v="3658"/>
    <x v="3672"/>
    <s v="theater/plays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x v="3659"/>
    <x v="3673"/>
    <s v="theater/plays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x v="3660"/>
    <x v="3674"/>
    <s v="theater/plays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x v="3661"/>
    <x v="3675"/>
    <s v="theater/plays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x v="3662"/>
    <x v="3676"/>
    <s v="theater/plays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x v="3663"/>
    <x v="3677"/>
    <s v="theater/plays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x v="3664"/>
    <x v="3678"/>
    <s v="theater/plays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x v="3665"/>
    <x v="3679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x v="3666"/>
    <x v="3680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x v="3667"/>
    <x v="3681"/>
    <s v="theater/plays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x v="3668"/>
    <x v="3682"/>
    <s v="theater/plays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x v="3669"/>
    <x v="3683"/>
    <s v="theater/plays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x v="3670"/>
    <x v="3684"/>
    <s v="theater/plays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x v="3671"/>
    <x v="3685"/>
    <s v="theater/plays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x v="3672"/>
    <x v="3686"/>
    <s v="theater/plays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x v="3673"/>
    <x v="3687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x v="3674"/>
    <x v="3688"/>
    <s v="theater/plays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x v="3675"/>
    <x v="3689"/>
    <s v="theater/plays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x v="3676"/>
    <x v="3690"/>
    <s v="theater/plays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x v="3677"/>
    <x v="3691"/>
    <s v="theater/plays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x v="3678"/>
    <x v="3692"/>
    <s v="theater/plays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x v="3679"/>
    <x v="3693"/>
    <s v="theater/plays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x v="3680"/>
    <x v="3694"/>
    <s v="theater/plays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x v="3681"/>
    <x v="3695"/>
    <s v="theater/plays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x v="3682"/>
    <x v="3696"/>
    <s v="theater/plays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x v="3683"/>
    <x v="3697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x v="3684"/>
    <x v="3698"/>
    <s v="theater/plays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x v="3685"/>
    <x v="3699"/>
    <s v="theater/plays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x v="3686"/>
    <x v="3700"/>
    <s v="theater/plays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x v="3687"/>
    <x v="3701"/>
    <s v="theater/plays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x v="3688"/>
    <x v="3702"/>
    <s v="theater/plays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x v="3689"/>
    <x v="3703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x v="3690"/>
    <x v="3704"/>
    <s v="theater/plays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x v="3691"/>
    <x v="3705"/>
    <s v="theater/plays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x v="3692"/>
    <x v="3706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x v="3693"/>
    <x v="3707"/>
    <s v="theater/plays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x v="3694"/>
    <x v="3708"/>
    <s v="theater/plays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x v="3695"/>
    <x v="3709"/>
    <s v="theater/plays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x v="3696"/>
    <x v="3710"/>
    <s v="theater/plays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x v="3174"/>
    <x v="3711"/>
    <s v="theater/plays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x v="3697"/>
    <x v="3712"/>
    <s v="theater/plays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x v="3698"/>
    <x v="3713"/>
    <s v="theater/plays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x v="3699"/>
    <x v="3714"/>
    <s v="theater/plays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x v="3700"/>
    <x v="3715"/>
    <s v="theater/plays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x v="3701"/>
    <x v="3716"/>
    <s v="theater/plays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x v="3702"/>
    <x v="3717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x v="3703"/>
    <x v="3718"/>
    <s v="theater/plays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x v="3704"/>
    <x v="3719"/>
    <s v="theater/plays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x v="3705"/>
    <x v="3720"/>
    <s v="theater/plays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x v="3706"/>
    <x v="3721"/>
    <s v="theater/plays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x v="3707"/>
    <x v="3722"/>
    <s v="theater/plays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x v="3708"/>
    <x v="3723"/>
    <s v="theater/plays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x v="3709"/>
    <x v="3724"/>
    <s v="theater/plays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x v="3710"/>
    <x v="3725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x v="3711"/>
    <x v="3726"/>
    <s v="theater/plays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x v="3712"/>
    <x v="3727"/>
    <s v="theater/plays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x v="3713"/>
    <x v="3728"/>
    <s v="theater/plays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x v="3714"/>
    <x v="3729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x v="3715"/>
    <x v="3730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x v="3716"/>
    <x v="3731"/>
    <s v="theater/plays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x v="3717"/>
    <x v="3732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x v="3718"/>
    <x v="3733"/>
    <s v="theater/plays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x v="3719"/>
    <x v="3734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x v="3720"/>
    <x v="3735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x v="3721"/>
    <x v="3736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x v="3722"/>
    <x v="3737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x v="3723"/>
    <x v="3738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x v="3724"/>
    <x v="3739"/>
    <s v="theater/plays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x v="3725"/>
    <x v="3740"/>
    <s v="theater/plays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x v="3726"/>
    <x v="3741"/>
    <s v="theater/plays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x v="3727"/>
    <x v="3742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x v="3728"/>
    <x v="3743"/>
    <s v="theater/plays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x v="3729"/>
    <x v="3744"/>
    <s v="theater/plays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x v="3730"/>
    <x v="3745"/>
    <s v="theater/plays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x v="3731"/>
    <x v="3746"/>
    <s v="theater/plays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x v="3732"/>
    <x v="3747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x v="3733"/>
    <x v="3748"/>
    <s v="theater/musical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x v="3734"/>
    <x v="3749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x v="3735"/>
    <x v="3750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x v="3736"/>
    <x v="3751"/>
    <s v="theater/musical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x v="3737"/>
    <x v="3752"/>
    <s v="theater/musical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x v="3738"/>
    <x v="3753"/>
    <s v="theater/musical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x v="3739"/>
    <x v="3754"/>
    <s v="theater/musical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x v="3740"/>
    <x v="3755"/>
    <s v="theater/musical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x v="3741"/>
    <x v="3756"/>
    <s v="theater/musical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x v="3742"/>
    <x v="3757"/>
    <s v="theater/musical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x v="3743"/>
    <x v="3758"/>
    <s v="theater/musical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x v="3744"/>
    <x v="3759"/>
    <s v="theater/musical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x v="3745"/>
    <x v="3760"/>
    <s v="theater/musical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x v="3746"/>
    <x v="3761"/>
    <s v="theater/musical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x v="3747"/>
    <x v="3762"/>
    <s v="theater/musical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x v="3748"/>
    <x v="3763"/>
    <s v="theater/musical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x v="3749"/>
    <x v="3764"/>
    <s v="theater/musical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x v="3750"/>
    <x v="3765"/>
    <s v="theater/musical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x v="3751"/>
    <x v="3766"/>
    <s v="theater/musical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x v="3566"/>
    <x v="3767"/>
    <s v="theater/musical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x v="3752"/>
    <x v="3768"/>
    <s v="theater/musical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x v="3753"/>
    <x v="3769"/>
    <s v="theater/musical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x v="3754"/>
    <x v="3770"/>
    <s v="theater/musical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x v="3755"/>
    <x v="3771"/>
    <s v="theater/musical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x v="3756"/>
    <x v="3772"/>
    <s v="theater/musical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x v="3757"/>
    <x v="3773"/>
    <s v="theater/musical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x v="3758"/>
    <x v="3774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x v="3759"/>
    <x v="3775"/>
    <s v="theater/musical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x v="3760"/>
    <x v="3776"/>
    <s v="theater/musical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x v="3761"/>
    <x v="3777"/>
    <s v="theater/musical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x v="3762"/>
    <x v="3778"/>
    <s v="theater/musical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x v="3763"/>
    <x v="3779"/>
    <s v="theater/musical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x v="3764"/>
    <x v="3780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x v="3765"/>
    <x v="3781"/>
    <s v="theater/musical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x v="3766"/>
    <x v="3782"/>
    <s v="theater/musical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x v="3767"/>
    <x v="3783"/>
    <s v="theater/musical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x v="3768"/>
    <x v="3784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x v="3769"/>
    <x v="3785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x v="3770"/>
    <x v="3786"/>
    <s v="theater/musical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x v="3514"/>
    <x v="3787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x v="3771"/>
    <x v="3788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x v="3772"/>
    <x v="3789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x v="3773"/>
    <x v="3790"/>
    <s v="theater/musical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x v="3774"/>
    <x v="3791"/>
    <s v="theater/musical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x v="3775"/>
    <x v="3792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x v="3776"/>
    <x v="3793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x v="3777"/>
    <x v="3794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x v="3778"/>
    <x v="3795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x v="3779"/>
    <x v="3796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x v="3780"/>
    <x v="3797"/>
    <s v="theater/musical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x v="3781"/>
    <x v="3798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x v="3782"/>
    <x v="3799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x v="3783"/>
    <x v="3800"/>
    <s v="theater/musical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x v="3784"/>
    <x v="3801"/>
    <s v="theater/musical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x v="3785"/>
    <x v="3802"/>
    <s v="theater/musical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x v="3786"/>
    <x v="3803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x v="3787"/>
    <x v="3804"/>
    <s v="theater/musical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x v="3788"/>
    <x v="3805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x v="3789"/>
    <x v="3806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x v="3790"/>
    <x v="3807"/>
    <s v="theater/musical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x v="3791"/>
    <x v="3808"/>
    <s v="theater/plays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x v="3792"/>
    <x v="3809"/>
    <s v="theater/plays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x v="3793"/>
    <x v="3810"/>
    <s v="theater/plays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x v="3794"/>
    <x v="3811"/>
    <s v="theater/plays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x v="2551"/>
    <x v="3812"/>
    <s v="theater/plays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x v="3795"/>
    <x v="3813"/>
    <s v="theater/plays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x v="3532"/>
    <x v="3814"/>
    <s v="theater/plays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x v="3796"/>
    <x v="3815"/>
    <s v="theater/plays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x v="3797"/>
    <x v="3816"/>
    <s v="theater/plays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x v="3798"/>
    <x v="3817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x v="3799"/>
    <x v="3818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x v="3800"/>
    <x v="3819"/>
    <s v="theater/plays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x v="3801"/>
    <x v="3820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x v="3802"/>
    <x v="3821"/>
    <s v="theater/plays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x v="3803"/>
    <x v="3822"/>
    <s v="theater/plays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x v="3804"/>
    <x v="3823"/>
    <s v="theater/plays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x v="3805"/>
    <x v="3824"/>
    <s v="theater/plays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x v="3806"/>
    <x v="3825"/>
    <s v="theater/plays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x v="3807"/>
    <x v="3826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x v="3808"/>
    <x v="3827"/>
    <s v="theater/plays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x v="3809"/>
    <x v="3828"/>
    <s v="theater/plays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x v="3810"/>
    <x v="3829"/>
    <s v="theater/plays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x v="3811"/>
    <x v="3830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x v="3812"/>
    <x v="3831"/>
    <s v="theater/plays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x v="3813"/>
    <x v="3832"/>
    <s v="theater/plays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x v="3814"/>
    <x v="3833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x v="3815"/>
    <x v="3834"/>
    <s v="theater/plays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x v="3816"/>
    <x v="3835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x v="3817"/>
    <x v="3836"/>
    <s v="theater/plays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x v="3818"/>
    <x v="3837"/>
    <s v="theater/plays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x v="3819"/>
    <x v="3838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x v="3820"/>
    <x v="3839"/>
    <s v="theater/plays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x v="3821"/>
    <x v="3840"/>
    <s v="theater/plays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x v="3822"/>
    <x v="3841"/>
    <s v="theater/plays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x v="3823"/>
    <x v="3842"/>
    <s v="theater/plays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x v="3824"/>
    <x v="3843"/>
    <s v="theater/plays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x v="3825"/>
    <x v="3844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x v="3826"/>
    <x v="3845"/>
    <s v="theater/plays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x v="3827"/>
    <x v="3846"/>
    <s v="theater/plays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x v="3828"/>
    <x v="3847"/>
    <s v="theater/plays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x v="3829"/>
    <x v="3848"/>
    <s v="theater/plays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x v="3830"/>
    <x v="3849"/>
    <s v="theater/plays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x v="3831"/>
    <x v="3850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x v="3832"/>
    <x v="3851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x v="3833"/>
    <x v="3852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x v="3834"/>
    <x v="3853"/>
    <s v="theater/plays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x v="3835"/>
    <x v="3854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x v="3836"/>
    <x v="3855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x v="3837"/>
    <x v="3856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x v="3838"/>
    <x v="3857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x v="3839"/>
    <x v="3858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x v="3840"/>
    <x v="3859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x v="3841"/>
    <x v="3860"/>
    <s v="theater/plays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x v="3842"/>
    <x v="3861"/>
    <s v="theater/plays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x v="3843"/>
    <x v="3862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x v="3844"/>
    <x v="3863"/>
    <s v="theater/plays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x v="3845"/>
    <x v="3864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x v="3846"/>
    <x v="3865"/>
    <s v="theater/plays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x v="3847"/>
    <x v="3866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x v="3848"/>
    <x v="3867"/>
    <s v="theater/plays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x v="3849"/>
    <x v="3868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x v="3850"/>
    <x v="3869"/>
    <s v="theater/musical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x v="3851"/>
    <x v="3870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x v="3852"/>
    <x v="3871"/>
    <s v="theater/musical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x v="3853"/>
    <x v="3872"/>
    <s v="theater/musical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x v="3854"/>
    <x v="3873"/>
    <s v="theater/musical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x v="3855"/>
    <x v="3874"/>
    <s v="theater/musical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x v="3856"/>
    <x v="3875"/>
    <s v="theater/musical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x v="3857"/>
    <x v="3876"/>
    <s v="theater/musical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x v="3858"/>
    <x v="3877"/>
    <s v="theater/musical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x v="3859"/>
    <x v="3878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x v="3860"/>
    <x v="3879"/>
    <s v="theater/musical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x v="3792"/>
    <x v="3880"/>
    <s v="theater/musical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x v="3861"/>
    <x v="3881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x v="3862"/>
    <x v="3882"/>
    <s v="theater/musical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x v="3863"/>
    <x v="3883"/>
    <s v="theater/musical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x v="3864"/>
    <x v="3884"/>
    <s v="theater/musical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x v="3865"/>
    <x v="3885"/>
    <s v="theater/musical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n v="0"/>
    <x v="3866"/>
    <x v="3886"/>
    <s v="theater/musical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x v="3867"/>
    <x v="3887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x v="3868"/>
    <x v="3888"/>
    <s v="theater/plays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x v="3869"/>
    <x v="3889"/>
    <s v="theater/plays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x v="3870"/>
    <x v="3890"/>
    <s v="theater/plays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x v="3871"/>
    <x v="3891"/>
    <s v="theater/plays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x v="3872"/>
    <x v="3892"/>
    <s v="theater/plays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x v="3873"/>
    <x v="3893"/>
    <s v="theater/plays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x v="3874"/>
    <x v="3894"/>
    <s v="theater/plays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x v="3875"/>
    <x v="3895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x v="3876"/>
    <x v="3896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x v="3877"/>
    <x v="3897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x v="3878"/>
    <x v="3898"/>
    <s v="theater/plays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x v="3879"/>
    <x v="3899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x v="3880"/>
    <x v="3900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x v="3881"/>
    <x v="3901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x v="3882"/>
    <x v="3902"/>
    <s v="theater/plays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x v="3883"/>
    <x v="3903"/>
    <s v="theater/plays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x v="3884"/>
    <x v="3904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x v="3885"/>
    <x v="3905"/>
    <s v="theater/plays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x v="3886"/>
    <x v="3906"/>
    <s v="theater/plays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x v="3887"/>
    <x v="3907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x v="3888"/>
    <x v="3908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x v="3889"/>
    <x v="3909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x v="3890"/>
    <x v="3910"/>
    <s v="theater/plays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x v="3891"/>
    <x v="3911"/>
    <s v="theater/plays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x v="3892"/>
    <x v="3912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x v="3893"/>
    <x v="3913"/>
    <s v="theater/plays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x v="3894"/>
    <x v="3914"/>
    <s v="theater/plays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x v="3895"/>
    <x v="3915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x v="3896"/>
    <x v="3916"/>
    <s v="theater/plays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x v="3897"/>
    <x v="3917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x v="3898"/>
    <x v="3918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x v="3899"/>
    <x v="3919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x v="3900"/>
    <x v="3920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x v="3901"/>
    <x v="3921"/>
    <s v="theater/plays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x v="3902"/>
    <x v="3922"/>
    <s v="theater/plays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x v="3903"/>
    <x v="3923"/>
    <s v="theater/plays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x v="3904"/>
    <x v="3924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x v="3905"/>
    <x v="3925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x v="3906"/>
    <x v="3926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x v="3907"/>
    <x v="3927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x v="3908"/>
    <x v="3928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x v="3909"/>
    <x v="3929"/>
    <s v="theater/plays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x v="3910"/>
    <x v="3930"/>
    <s v="theater/plays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x v="3911"/>
    <x v="3931"/>
    <s v="theater/plays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x v="3912"/>
    <x v="3932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x v="3913"/>
    <x v="3933"/>
    <s v="theater/plays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x v="3914"/>
    <x v="3934"/>
    <s v="theater/plays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x v="3915"/>
    <x v="3935"/>
    <s v="theater/plays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x v="3916"/>
    <x v="3936"/>
    <s v="theater/plays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x v="3917"/>
    <x v="3937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x v="3918"/>
    <x v="3938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x v="3919"/>
    <x v="3939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x v="3920"/>
    <x v="3940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x v="3921"/>
    <x v="3941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x v="3922"/>
    <x v="3942"/>
    <s v="theater/plays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x v="3923"/>
    <x v="3943"/>
    <s v="theater/plays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x v="3924"/>
    <x v="3944"/>
    <s v="theater/plays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x v="3925"/>
    <x v="3945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x v="3926"/>
    <x v="3946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x v="3927"/>
    <x v="3947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x v="3928"/>
    <x v="3948"/>
    <s v="theater/plays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x v="3929"/>
    <x v="3949"/>
    <s v="theater/plays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x v="3930"/>
    <x v="3950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x v="3931"/>
    <x v="3951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x v="3932"/>
    <x v="3952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x v="3933"/>
    <x v="3953"/>
    <s v="theater/plays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x v="3934"/>
    <x v="3954"/>
    <s v="theater/plays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x v="3935"/>
    <x v="3955"/>
    <s v="theater/plays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x v="3936"/>
    <x v="3956"/>
    <s v="theater/plays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x v="3937"/>
    <x v="3957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x v="3938"/>
    <x v="3958"/>
    <s v="theater/plays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x v="3939"/>
    <x v="3959"/>
    <s v="theater/plays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x v="3940"/>
    <x v="3960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x v="3941"/>
    <x v="3961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x v="3942"/>
    <x v="3962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x v="3943"/>
    <x v="3963"/>
    <s v="theater/plays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x v="3944"/>
    <x v="3964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x v="3945"/>
    <x v="3965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x v="3946"/>
    <x v="3966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x v="3947"/>
    <x v="3967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x v="3948"/>
    <x v="3968"/>
    <s v="theater/plays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x v="3949"/>
    <x v="3969"/>
    <s v="theater/plays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x v="3950"/>
    <x v="3970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x v="3951"/>
    <x v="3971"/>
    <s v="theater/plays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x v="3952"/>
    <x v="3972"/>
    <s v="theater/plays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x v="3953"/>
    <x v="3973"/>
    <s v="theater/plays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x v="3954"/>
    <x v="3974"/>
    <s v="theater/plays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x v="3955"/>
    <x v="3975"/>
    <s v="theater/plays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x v="3956"/>
    <x v="3976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x v="3957"/>
    <x v="3977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x v="3958"/>
    <x v="3978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x v="3959"/>
    <x v="3979"/>
    <s v="theater/plays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x v="3960"/>
    <x v="3980"/>
    <s v="theater/plays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x v="3961"/>
    <x v="3981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x v="3962"/>
    <x v="3982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x v="3963"/>
    <x v="3983"/>
    <s v="theater/plays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x v="3964"/>
    <x v="3984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x v="3965"/>
    <x v="3985"/>
    <s v="theater/plays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x v="3966"/>
    <x v="3986"/>
    <s v="theater/plays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x v="3967"/>
    <x v="3987"/>
    <s v="theater/plays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x v="3968"/>
    <x v="3988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x v="3969"/>
    <x v="3989"/>
    <s v="theater/plays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x v="3970"/>
    <x v="3990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x v="3971"/>
    <x v="3991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x v="3972"/>
    <x v="3992"/>
    <s v="theater/plays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x v="3973"/>
    <x v="3993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x v="3974"/>
    <x v="3994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x v="3975"/>
    <x v="3995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x v="3976"/>
    <x v="3996"/>
    <s v="theater/plays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x v="3977"/>
    <x v="3997"/>
    <s v="theater/plays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x v="3978"/>
    <x v="3998"/>
    <s v="theater/plays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x v="3979"/>
    <x v="3999"/>
    <s v="theater/plays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x v="3980"/>
    <x v="4000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x v="1748"/>
    <x v="4001"/>
    <s v="theater/plays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x v="3981"/>
    <x v="4002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x v="3982"/>
    <x v="4003"/>
    <s v="theater/plays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x v="3983"/>
    <x v="4004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x v="3984"/>
    <x v="4005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x v="3985"/>
    <x v="4006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x v="3986"/>
    <x v="4007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x v="3987"/>
    <x v="4008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x v="3988"/>
    <x v="4009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x v="3989"/>
    <x v="4010"/>
    <s v="theater/plays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x v="3990"/>
    <x v="4011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x v="3991"/>
    <x v="4012"/>
    <s v="theater/plays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x v="3992"/>
    <x v="4013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x v="3993"/>
    <x v="4014"/>
    <s v="theater/plays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x v="3994"/>
    <x v="4015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x v="3995"/>
    <x v="4016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x v="3996"/>
    <x v="4017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x v="3997"/>
    <x v="4018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x v="3998"/>
    <x v="4019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x v="3999"/>
    <x v="4020"/>
    <s v="theater/plays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x v="4000"/>
    <x v="4021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x v="4001"/>
    <x v="4022"/>
    <s v="theater/plays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x v="4002"/>
    <x v="4023"/>
    <s v="theater/plays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x v="4003"/>
    <x v="4024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x v="4004"/>
    <x v="4025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x v="4005"/>
    <x v="4026"/>
    <s v="theater/plays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x v="4006"/>
    <x v="4027"/>
    <s v="theater/plays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x v="4007"/>
    <x v="4028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x v="4008"/>
    <x v="4029"/>
    <s v="theater/plays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x v="4009"/>
    <x v="4030"/>
    <s v="theater/plays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x v="4010"/>
    <x v="4031"/>
    <s v="theater/plays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x v="4011"/>
    <x v="4032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x v="4012"/>
    <x v="4033"/>
    <s v="theater/plays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x v="4013"/>
    <x v="4034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x v="4014"/>
    <x v="4035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x v="4015"/>
    <x v="4036"/>
    <s v="theater/plays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x v="4016"/>
    <x v="4037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x v="4017"/>
    <x v="4038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x v="4018"/>
    <x v="4039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x v="4019"/>
    <x v="4040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x v="4020"/>
    <x v="4041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x v="4021"/>
    <x v="4042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x v="4022"/>
    <x v="4043"/>
    <s v="theater/plays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x v="4023"/>
    <x v="4044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x v="4024"/>
    <x v="4045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x v="4025"/>
    <x v="4046"/>
    <s v="theater/plays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x v="4026"/>
    <x v="4047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x v="4027"/>
    <x v="4048"/>
    <s v="theater/plays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x v="4028"/>
    <x v="4049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x v="4029"/>
    <x v="4050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x v="4030"/>
    <x v="4051"/>
    <s v="theater/plays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x v="4031"/>
    <x v="4052"/>
    <s v="theater/plays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x v="4032"/>
    <x v="4053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x v="4033"/>
    <x v="4054"/>
    <s v="theater/plays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x v="4034"/>
    <x v="4055"/>
    <s v="theater/plays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x v="4035"/>
    <x v="4056"/>
    <s v="theater/plays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x v="4036"/>
    <x v="4057"/>
    <s v="theater/plays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x v="3268"/>
    <x v="4058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x v="4037"/>
    <x v="4059"/>
    <s v="theater/plays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x v="4038"/>
    <x v="4060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x v="4039"/>
    <x v="4061"/>
    <s v="theater/plays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x v="4040"/>
    <x v="4062"/>
    <s v="theater/plays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x v="4041"/>
    <x v="4063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x v="4042"/>
    <x v="4064"/>
    <s v="theater/plays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x v="4043"/>
    <x v="4065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x v="4044"/>
    <x v="4066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x v="4045"/>
    <x v="4067"/>
    <s v="theater/plays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x v="4046"/>
    <x v="4068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x v="4047"/>
    <x v="4069"/>
    <s v="theater/plays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x v="4048"/>
    <x v="4070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x v="4049"/>
    <x v="4071"/>
    <s v="theater/plays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x v="4050"/>
    <x v="4072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x v="4051"/>
    <x v="4073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x v="4052"/>
    <x v="4074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x v="4053"/>
    <x v="4075"/>
    <s v="theater/plays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x v="4054"/>
    <x v="4076"/>
    <s v="theater/plays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x v="4055"/>
    <x v="4077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x v="4056"/>
    <x v="4078"/>
    <s v="theater/plays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x v="4057"/>
    <x v="4079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x v="4058"/>
    <x v="4080"/>
    <s v="theater/plays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x v="4059"/>
    <x v="4081"/>
    <s v="theater/plays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x v="4060"/>
    <x v="4082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x v="4061"/>
    <x v="4083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x v="4062"/>
    <x v="4084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x v="4063"/>
    <x v="4085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x v="4064"/>
    <x v="4086"/>
    <s v="theater/plays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x v="4065"/>
    <x v="4087"/>
    <s v="theater/plays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x v="4066"/>
    <x v="4088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x v="4067"/>
    <x v="4089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x v="4068"/>
    <x v="4090"/>
    <s v="theater/plays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x v="4069"/>
    <x v="4091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x v="4070"/>
    <x v="4092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x v="4071"/>
    <x v="4093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x v="4072"/>
    <x v="4094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x v="4073"/>
    <x v="4095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x v="4074"/>
    <x v="4096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x v="4075"/>
    <x v="4097"/>
    <s v="theater/plays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x v="4076"/>
    <x v="4098"/>
    <s v="theater/plays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x v="4077"/>
    <x v="4099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x v="4078"/>
    <x v="4100"/>
    <s v="theater/plays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x v="4079"/>
    <x v="4101"/>
    <s v="theater/plays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x v="4080"/>
    <x v="4102"/>
    <s v="theater/plays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x v="4081"/>
    <x v="4103"/>
    <s v="theater/plays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x v="4082"/>
    <x v="4104"/>
    <s v="theater/plays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x v="4083"/>
    <x v="4105"/>
    <s v="theater/plays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x v="4084"/>
    <x v="4106"/>
    <s v="theater/plays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x v="4085"/>
    <x v="4107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x v="4086"/>
    <x v="4108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x v="4087"/>
    <x v="4109"/>
    <s v="theater/plays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x v="4088"/>
    <x v="4110"/>
    <s v="theater/plays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x v="4089"/>
    <x v="4111"/>
    <s v="theater/plays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x v="4090"/>
    <x v="4112"/>
    <s v="theater/plays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EAD7A-F323-4C98-9A2D-D1429B79187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0D0D5-A252-48C2-A6FD-3084306C63D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AA83E-D0EC-4DC6-913E-A3EDE841BB19}" name="PivotTable8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114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activeCell="A2" sqref="A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17.08984375" bestFit="1" customWidth="1"/>
    <col min="15" max="15" width="23.7265625" bestFit="1" customWidth="1"/>
    <col min="16" max="16" width="22.36328125" bestFit="1" customWidth="1"/>
    <col min="17" max="17" width="41.1796875" customWidth="1"/>
    <col min="18" max="18" width="16" bestFit="1" customWidth="1"/>
    <col min="19" max="19" width="12.36328125" bestFit="1" customWidth="1"/>
    <col min="20" max="20" width="17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8365</v>
      </c>
      <c r="O1" s="11" t="s">
        <v>8366</v>
      </c>
      <c r="P1" s="11" t="s">
        <v>8367</v>
      </c>
      <c r="Q1" s="1" t="s">
        <v>8264</v>
      </c>
      <c r="R1" s="1" t="s">
        <v>8306</v>
      </c>
      <c r="S1" s="1" t="s">
        <v>8368</v>
      </c>
      <c r="T1" s="1" t="s">
        <v>8308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 t="shared" ref="N2:N65" si="0">E2/D2</f>
        <v>1.3685882352941177</v>
      </c>
      <c r="O2" s="10">
        <f t="shared" ref="O2:O65" si="1">(((I2/60)/60)/24)+DATE(1970,1,1)</f>
        <v>42208.125</v>
      </c>
      <c r="P2" s="10">
        <f t="shared" ref="P2:P65" si="2">(((J2/60)/60)/24)+DATE(1970,1,1)</f>
        <v>42177.007071759261</v>
      </c>
      <c r="Q2" t="s">
        <v>8265</v>
      </c>
      <c r="R2" s="6">
        <f>E2/L2</f>
        <v>63.917582417582416</v>
      </c>
      <c r="S2" t="s">
        <v>8309</v>
      </c>
      <c r="T2" t="s">
        <v>8310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 t="shared" si="0"/>
        <v>1.4260827250608272</v>
      </c>
      <c r="O3" s="10">
        <f t="shared" si="1"/>
        <v>42796.600497685184</v>
      </c>
      <c r="P3" s="10">
        <f t="shared" si="2"/>
        <v>42766.600497685184</v>
      </c>
      <c r="Q3" t="s">
        <v>8265</v>
      </c>
      <c r="R3" s="6">
        <f t="shared" ref="R3:R66" si="3">E3/L3</f>
        <v>185.48101265822785</v>
      </c>
      <c r="S3" t="s">
        <v>8309</v>
      </c>
      <c r="T3" t="s">
        <v>8310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 t="shared" si="0"/>
        <v>1.05</v>
      </c>
      <c r="O4" s="10">
        <f t="shared" si="1"/>
        <v>42415.702349537038</v>
      </c>
      <c r="P4" s="10">
        <f t="shared" si="2"/>
        <v>42405.702349537038</v>
      </c>
      <c r="Q4" t="s">
        <v>8265</v>
      </c>
      <c r="R4" s="6">
        <f t="shared" si="3"/>
        <v>15</v>
      </c>
      <c r="S4" t="s">
        <v>8309</v>
      </c>
      <c r="T4" t="s">
        <v>8310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 t="shared" si="0"/>
        <v>1.0389999999999999</v>
      </c>
      <c r="O5" s="10">
        <f t="shared" si="1"/>
        <v>41858.515127314815</v>
      </c>
      <c r="P5" s="10">
        <f t="shared" si="2"/>
        <v>41828.515127314815</v>
      </c>
      <c r="Q5" t="s">
        <v>8265</v>
      </c>
      <c r="R5" s="6">
        <f t="shared" si="3"/>
        <v>69.266666666666666</v>
      </c>
      <c r="S5" t="s">
        <v>8309</v>
      </c>
      <c r="T5" t="s">
        <v>8310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 t="shared" si="0"/>
        <v>1.2299154545454545</v>
      </c>
      <c r="O6" s="10">
        <f t="shared" si="1"/>
        <v>42357.834247685183</v>
      </c>
      <c r="P6" s="10">
        <f t="shared" si="2"/>
        <v>42327.834247685183</v>
      </c>
      <c r="Q6" t="s">
        <v>8265</v>
      </c>
      <c r="R6" s="6">
        <f t="shared" si="3"/>
        <v>190.55028169014085</v>
      </c>
      <c r="S6" t="s">
        <v>8309</v>
      </c>
      <c r="T6" t="s">
        <v>8310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 t="shared" si="0"/>
        <v>1.0977744436109027</v>
      </c>
      <c r="O7" s="10">
        <f t="shared" si="1"/>
        <v>42580.232638888891</v>
      </c>
      <c r="P7" s="10">
        <f t="shared" si="2"/>
        <v>42563.932951388888</v>
      </c>
      <c r="Q7" t="s">
        <v>8265</v>
      </c>
      <c r="R7" s="6">
        <f t="shared" si="3"/>
        <v>93.40425531914893</v>
      </c>
      <c r="S7" t="s">
        <v>8309</v>
      </c>
      <c r="T7" t="s">
        <v>8310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 t="shared" si="0"/>
        <v>1.064875</v>
      </c>
      <c r="O8" s="10">
        <f t="shared" si="1"/>
        <v>41804.072337962964</v>
      </c>
      <c r="P8" s="10">
        <f t="shared" si="2"/>
        <v>41794.072337962964</v>
      </c>
      <c r="Q8" t="s">
        <v>8265</v>
      </c>
      <c r="R8" s="6">
        <f t="shared" si="3"/>
        <v>146.87931034482759</v>
      </c>
      <c r="S8" t="s">
        <v>8309</v>
      </c>
      <c r="T8" t="s">
        <v>8310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 t="shared" si="0"/>
        <v>1.0122222222222221</v>
      </c>
      <c r="O9" s="10">
        <f t="shared" si="1"/>
        <v>42556.047071759262</v>
      </c>
      <c r="P9" s="10">
        <f t="shared" si="2"/>
        <v>42516.047071759262</v>
      </c>
      <c r="Q9" t="s">
        <v>8265</v>
      </c>
      <c r="R9" s="6">
        <f t="shared" si="3"/>
        <v>159.82456140350877</v>
      </c>
      <c r="S9" t="s">
        <v>8309</v>
      </c>
      <c r="T9" t="s">
        <v>8310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 t="shared" si="0"/>
        <v>1.0004342857142856</v>
      </c>
      <c r="O10" s="10">
        <f t="shared" si="1"/>
        <v>42475.875</v>
      </c>
      <c r="P10" s="10">
        <f t="shared" si="2"/>
        <v>42468.94458333333</v>
      </c>
      <c r="Q10" t="s">
        <v>8265</v>
      </c>
      <c r="R10" s="6">
        <f t="shared" si="3"/>
        <v>291.79333333333335</v>
      </c>
      <c r="S10" t="s">
        <v>8309</v>
      </c>
      <c r="T10" t="s">
        <v>8310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 t="shared" si="0"/>
        <v>1.2599800000000001</v>
      </c>
      <c r="O11" s="10">
        <f t="shared" si="1"/>
        <v>42477.103518518517</v>
      </c>
      <c r="P11" s="10">
        <f t="shared" si="2"/>
        <v>42447.103518518517</v>
      </c>
      <c r="Q11" t="s">
        <v>8265</v>
      </c>
      <c r="R11" s="6">
        <f t="shared" si="3"/>
        <v>31.499500000000001</v>
      </c>
      <c r="S11" t="s">
        <v>8309</v>
      </c>
      <c r="T11" t="s">
        <v>8310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 t="shared" si="0"/>
        <v>1.0049999999999999</v>
      </c>
      <c r="O12" s="10">
        <f t="shared" si="1"/>
        <v>41815.068043981482</v>
      </c>
      <c r="P12" s="10">
        <f t="shared" si="2"/>
        <v>41780.068043981482</v>
      </c>
      <c r="Q12" t="s">
        <v>8265</v>
      </c>
      <c r="R12" s="6">
        <f t="shared" si="3"/>
        <v>158.68421052631578</v>
      </c>
      <c r="S12" t="s">
        <v>8309</v>
      </c>
      <c r="T12" t="s">
        <v>8310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 t="shared" si="0"/>
        <v>1.2050000000000001</v>
      </c>
      <c r="O13" s="10">
        <f t="shared" si="1"/>
        <v>42604.125</v>
      </c>
      <c r="P13" s="10">
        <f t="shared" si="2"/>
        <v>42572.778495370367</v>
      </c>
      <c r="Q13" t="s">
        <v>8265</v>
      </c>
      <c r="R13" s="6">
        <f t="shared" si="3"/>
        <v>80.333333333333329</v>
      </c>
      <c r="S13" t="s">
        <v>8309</v>
      </c>
      <c r="T13" t="s">
        <v>8310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 t="shared" si="0"/>
        <v>1.6529333333333334</v>
      </c>
      <c r="O14" s="10">
        <f t="shared" si="1"/>
        <v>41836.125</v>
      </c>
      <c r="P14" s="10">
        <f t="shared" si="2"/>
        <v>41791.713252314818</v>
      </c>
      <c r="Q14" t="s">
        <v>8265</v>
      </c>
      <c r="R14" s="6">
        <f t="shared" si="3"/>
        <v>59.961305925030231</v>
      </c>
      <c r="S14" t="s">
        <v>8309</v>
      </c>
      <c r="T14" t="s">
        <v>8310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 t="shared" si="0"/>
        <v>1.5997142857142856</v>
      </c>
      <c r="O15" s="10">
        <f t="shared" si="1"/>
        <v>42544.852083333331</v>
      </c>
      <c r="P15" s="10">
        <f t="shared" si="2"/>
        <v>42508.677187499998</v>
      </c>
      <c r="Q15" t="s">
        <v>8265</v>
      </c>
      <c r="R15" s="6">
        <f t="shared" si="3"/>
        <v>109.78431372549019</v>
      </c>
      <c r="S15" t="s">
        <v>8309</v>
      </c>
      <c r="T15" t="s">
        <v>8310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 t="shared" si="0"/>
        <v>1.0093333333333334</v>
      </c>
      <c r="O16" s="10">
        <f t="shared" si="1"/>
        <v>41833.582638888889</v>
      </c>
      <c r="P16" s="10">
        <f t="shared" si="2"/>
        <v>41808.02648148148</v>
      </c>
      <c r="Q16" t="s">
        <v>8265</v>
      </c>
      <c r="R16" s="6">
        <f t="shared" si="3"/>
        <v>147.70731707317074</v>
      </c>
      <c r="S16" t="s">
        <v>8309</v>
      </c>
      <c r="T16" t="s">
        <v>8310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 t="shared" si="0"/>
        <v>1.0660000000000001</v>
      </c>
      <c r="O17" s="10">
        <f t="shared" si="1"/>
        <v>42274.843055555553</v>
      </c>
      <c r="P17" s="10">
        <f t="shared" si="2"/>
        <v>42256.391875000001</v>
      </c>
      <c r="Q17" t="s">
        <v>8265</v>
      </c>
      <c r="R17" s="6">
        <f t="shared" si="3"/>
        <v>21.755102040816325</v>
      </c>
      <c r="S17" t="s">
        <v>8309</v>
      </c>
      <c r="T17" t="s">
        <v>8310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 t="shared" si="0"/>
        <v>1.0024166666666667</v>
      </c>
      <c r="O18" s="10">
        <f t="shared" si="1"/>
        <v>41806.229166666664</v>
      </c>
      <c r="P18" s="10">
        <f t="shared" si="2"/>
        <v>41760.796423611115</v>
      </c>
      <c r="Q18" t="s">
        <v>8265</v>
      </c>
      <c r="R18" s="6">
        <f t="shared" si="3"/>
        <v>171.84285714285716</v>
      </c>
      <c r="S18" t="s">
        <v>8309</v>
      </c>
      <c r="T18" t="s">
        <v>8310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 t="shared" si="0"/>
        <v>1.0066666666666666</v>
      </c>
      <c r="O19" s="10">
        <f t="shared" si="1"/>
        <v>41947.773402777777</v>
      </c>
      <c r="P19" s="10">
        <f t="shared" si="2"/>
        <v>41917.731736111113</v>
      </c>
      <c r="Q19" t="s">
        <v>8265</v>
      </c>
      <c r="R19" s="6">
        <f t="shared" si="3"/>
        <v>41.944444444444443</v>
      </c>
      <c r="S19" t="s">
        <v>8309</v>
      </c>
      <c r="T19" t="s">
        <v>8310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 t="shared" si="0"/>
        <v>1.0632110000000001</v>
      </c>
      <c r="O20" s="10">
        <f t="shared" si="1"/>
        <v>41899.542314814818</v>
      </c>
      <c r="P20" s="10">
        <f t="shared" si="2"/>
        <v>41869.542314814818</v>
      </c>
      <c r="Q20" t="s">
        <v>8265</v>
      </c>
      <c r="R20" s="6">
        <f t="shared" si="3"/>
        <v>93.264122807017543</v>
      </c>
      <c r="S20" t="s">
        <v>8309</v>
      </c>
      <c r="T20" t="s">
        <v>8310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 t="shared" si="0"/>
        <v>1.4529411764705882</v>
      </c>
      <c r="O21" s="10">
        <f t="shared" si="1"/>
        <v>42205.816365740742</v>
      </c>
      <c r="P21" s="10">
        <f t="shared" si="2"/>
        <v>42175.816365740742</v>
      </c>
      <c r="Q21" t="s">
        <v>8265</v>
      </c>
      <c r="R21" s="6">
        <f t="shared" si="3"/>
        <v>56.136363636363633</v>
      </c>
      <c r="S21" t="s">
        <v>8309</v>
      </c>
      <c r="T21" t="s">
        <v>8310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 t="shared" si="0"/>
        <v>1.002</v>
      </c>
      <c r="O22" s="10">
        <f t="shared" si="1"/>
        <v>42260.758240740746</v>
      </c>
      <c r="P22" s="10">
        <f t="shared" si="2"/>
        <v>42200.758240740746</v>
      </c>
      <c r="Q22" t="s">
        <v>8265</v>
      </c>
      <c r="R22" s="6">
        <f t="shared" si="3"/>
        <v>80.16</v>
      </c>
      <c r="S22" t="s">
        <v>8309</v>
      </c>
      <c r="T22" t="s">
        <v>8310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 t="shared" si="0"/>
        <v>1.0913513513513513</v>
      </c>
      <c r="O23" s="10">
        <f t="shared" si="1"/>
        <v>41908.627187500002</v>
      </c>
      <c r="P23" s="10">
        <f t="shared" si="2"/>
        <v>41878.627187500002</v>
      </c>
      <c r="Q23" t="s">
        <v>8265</v>
      </c>
      <c r="R23" s="6">
        <f t="shared" si="3"/>
        <v>199.9009900990099</v>
      </c>
      <c r="S23" t="s">
        <v>8309</v>
      </c>
      <c r="T23" t="s">
        <v>8310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 t="shared" si="0"/>
        <v>1.1714285714285715</v>
      </c>
      <c r="O24" s="10">
        <f t="shared" si="1"/>
        <v>42005.332638888889</v>
      </c>
      <c r="P24" s="10">
        <f t="shared" si="2"/>
        <v>41989.91134259259</v>
      </c>
      <c r="Q24" t="s">
        <v>8265</v>
      </c>
      <c r="R24" s="6">
        <f t="shared" si="3"/>
        <v>51.25</v>
      </c>
      <c r="S24" t="s">
        <v>8309</v>
      </c>
      <c r="T24" t="s">
        <v>8310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 t="shared" si="0"/>
        <v>1.1850000000000001</v>
      </c>
      <c r="O25" s="10">
        <f t="shared" si="1"/>
        <v>42124.638888888891</v>
      </c>
      <c r="P25" s="10">
        <f t="shared" si="2"/>
        <v>42097.778946759259</v>
      </c>
      <c r="Q25" t="s">
        <v>8265</v>
      </c>
      <c r="R25" s="6">
        <f t="shared" si="3"/>
        <v>103.04347826086956</v>
      </c>
      <c r="S25" t="s">
        <v>8309</v>
      </c>
      <c r="T25" t="s">
        <v>8310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 t="shared" si="0"/>
        <v>1.0880768571428572</v>
      </c>
      <c r="O26" s="10">
        <f t="shared" si="1"/>
        <v>42262.818750000006</v>
      </c>
      <c r="P26" s="10">
        <f t="shared" si="2"/>
        <v>42229.820173611108</v>
      </c>
      <c r="Q26" t="s">
        <v>8265</v>
      </c>
      <c r="R26" s="6">
        <f t="shared" si="3"/>
        <v>66.346149825783982</v>
      </c>
      <c r="S26" t="s">
        <v>8309</v>
      </c>
      <c r="T26" t="s">
        <v>8310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 t="shared" si="0"/>
        <v>1.3333333333333333</v>
      </c>
      <c r="O27" s="10">
        <f t="shared" si="1"/>
        <v>42378.025011574078</v>
      </c>
      <c r="P27" s="10">
        <f t="shared" si="2"/>
        <v>42318.025011574078</v>
      </c>
      <c r="Q27" t="s">
        <v>8265</v>
      </c>
      <c r="R27" s="6">
        <f t="shared" si="3"/>
        <v>57.142857142857146</v>
      </c>
      <c r="S27" t="s">
        <v>8309</v>
      </c>
      <c r="T27" t="s">
        <v>8310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 t="shared" si="0"/>
        <v>1.552</v>
      </c>
      <c r="O28" s="10">
        <f t="shared" si="1"/>
        <v>41868.515555555554</v>
      </c>
      <c r="P28" s="10">
        <f t="shared" si="2"/>
        <v>41828.515555555554</v>
      </c>
      <c r="Q28" t="s">
        <v>8265</v>
      </c>
      <c r="R28" s="6">
        <f t="shared" si="3"/>
        <v>102.10526315789474</v>
      </c>
      <c r="S28" t="s">
        <v>8309</v>
      </c>
      <c r="T28" t="s">
        <v>8310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 t="shared" si="0"/>
        <v>1.1172500000000001</v>
      </c>
      <c r="O29" s="10">
        <f t="shared" si="1"/>
        <v>41959.206400462965</v>
      </c>
      <c r="P29" s="10">
        <f t="shared" si="2"/>
        <v>41929.164733796293</v>
      </c>
      <c r="Q29" t="s">
        <v>8265</v>
      </c>
      <c r="R29" s="6">
        <f t="shared" si="3"/>
        <v>148.96666666666667</v>
      </c>
      <c r="S29" t="s">
        <v>8309</v>
      </c>
      <c r="T29" t="s">
        <v>8310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 t="shared" si="0"/>
        <v>1.0035000000000001</v>
      </c>
      <c r="O30" s="10">
        <f t="shared" si="1"/>
        <v>42354.96393518518</v>
      </c>
      <c r="P30" s="10">
        <f t="shared" si="2"/>
        <v>42324.96393518518</v>
      </c>
      <c r="Q30" t="s">
        <v>8265</v>
      </c>
      <c r="R30" s="6">
        <f t="shared" si="3"/>
        <v>169.6056338028169</v>
      </c>
      <c r="S30" t="s">
        <v>8309</v>
      </c>
      <c r="T30" t="s">
        <v>8310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 t="shared" si="0"/>
        <v>1.2333333333333334</v>
      </c>
      <c r="O31" s="10">
        <f t="shared" si="1"/>
        <v>41842.67324074074</v>
      </c>
      <c r="P31" s="10">
        <f t="shared" si="2"/>
        <v>41812.67324074074</v>
      </c>
      <c r="Q31" t="s">
        <v>8265</v>
      </c>
      <c r="R31" s="6">
        <f t="shared" si="3"/>
        <v>31.623931623931625</v>
      </c>
      <c r="S31" t="s">
        <v>8309</v>
      </c>
      <c r="T31" t="s">
        <v>8310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 t="shared" si="0"/>
        <v>1.0129975</v>
      </c>
      <c r="O32" s="10">
        <f t="shared" si="1"/>
        <v>41872.292997685188</v>
      </c>
      <c r="P32" s="10">
        <f t="shared" si="2"/>
        <v>41842.292997685188</v>
      </c>
      <c r="Q32" t="s">
        <v>8265</v>
      </c>
      <c r="R32" s="6">
        <f t="shared" si="3"/>
        <v>76.45264150943396</v>
      </c>
      <c r="S32" t="s">
        <v>8309</v>
      </c>
      <c r="T32" t="s">
        <v>8310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 t="shared" si="0"/>
        <v>1</v>
      </c>
      <c r="O33" s="10">
        <f t="shared" si="1"/>
        <v>42394.79206018518</v>
      </c>
      <c r="P33" s="10">
        <f t="shared" si="2"/>
        <v>42376.79206018518</v>
      </c>
      <c r="Q33" t="s">
        <v>8265</v>
      </c>
      <c r="R33" s="6">
        <f t="shared" si="3"/>
        <v>13</v>
      </c>
      <c r="S33" t="s">
        <v>8309</v>
      </c>
      <c r="T33" t="s">
        <v>8310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 t="shared" si="0"/>
        <v>1.0024604569420035</v>
      </c>
      <c r="O34" s="10">
        <f t="shared" si="1"/>
        <v>42503.165972222225</v>
      </c>
      <c r="P34" s="10">
        <f t="shared" si="2"/>
        <v>42461.627511574072</v>
      </c>
      <c r="Q34" t="s">
        <v>8265</v>
      </c>
      <c r="R34" s="6">
        <f t="shared" si="3"/>
        <v>320.44943820224717</v>
      </c>
      <c r="S34" t="s">
        <v>8309</v>
      </c>
      <c r="T34" t="s">
        <v>8310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 t="shared" si="0"/>
        <v>1.0209523809523811</v>
      </c>
      <c r="O35" s="10">
        <f t="shared" si="1"/>
        <v>42316.702557870376</v>
      </c>
      <c r="P35" s="10">
        <f t="shared" si="2"/>
        <v>42286.660891203705</v>
      </c>
      <c r="Q35" t="s">
        <v>8265</v>
      </c>
      <c r="R35" s="6">
        <f t="shared" si="3"/>
        <v>83.75</v>
      </c>
      <c r="S35" t="s">
        <v>8309</v>
      </c>
      <c r="T35" t="s">
        <v>8310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 t="shared" si="0"/>
        <v>1.3046153846153845</v>
      </c>
      <c r="O36" s="10">
        <f t="shared" si="1"/>
        <v>41856.321770833332</v>
      </c>
      <c r="P36" s="10">
        <f t="shared" si="2"/>
        <v>41841.321770833332</v>
      </c>
      <c r="Q36" t="s">
        <v>8265</v>
      </c>
      <c r="R36" s="6">
        <f t="shared" si="3"/>
        <v>49.882352941176471</v>
      </c>
      <c r="S36" t="s">
        <v>8309</v>
      </c>
      <c r="T36" t="s">
        <v>8310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 t="shared" si="0"/>
        <v>1.665</v>
      </c>
      <c r="O37" s="10">
        <f t="shared" si="1"/>
        <v>42122</v>
      </c>
      <c r="P37" s="10">
        <f t="shared" si="2"/>
        <v>42098.291828703703</v>
      </c>
      <c r="Q37" t="s">
        <v>8265</v>
      </c>
      <c r="R37" s="6">
        <f t="shared" si="3"/>
        <v>59.464285714285715</v>
      </c>
      <c r="S37" t="s">
        <v>8309</v>
      </c>
      <c r="T37" t="s">
        <v>8310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 t="shared" si="0"/>
        <v>1.4215</v>
      </c>
      <c r="O38" s="10">
        <f t="shared" si="1"/>
        <v>42098.265335648146</v>
      </c>
      <c r="P38" s="10">
        <f t="shared" si="2"/>
        <v>42068.307002314818</v>
      </c>
      <c r="Q38" t="s">
        <v>8265</v>
      </c>
      <c r="R38" s="6">
        <f t="shared" si="3"/>
        <v>193.84090909090909</v>
      </c>
      <c r="S38" t="s">
        <v>8309</v>
      </c>
      <c r="T38" t="s">
        <v>8310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 t="shared" si="0"/>
        <v>1.8344090909090909</v>
      </c>
      <c r="O39" s="10">
        <f t="shared" si="1"/>
        <v>42062.693043981482</v>
      </c>
      <c r="P39" s="10">
        <f t="shared" si="2"/>
        <v>42032.693043981482</v>
      </c>
      <c r="Q39" t="s">
        <v>8265</v>
      </c>
      <c r="R39" s="6">
        <f t="shared" si="3"/>
        <v>159.51383399209487</v>
      </c>
      <c r="S39" t="s">
        <v>8309</v>
      </c>
      <c r="T39" t="s">
        <v>8310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 t="shared" si="0"/>
        <v>1.1004</v>
      </c>
      <c r="O40" s="10">
        <f t="shared" si="1"/>
        <v>41405.057222222218</v>
      </c>
      <c r="P40" s="10">
        <f t="shared" si="2"/>
        <v>41375.057222222218</v>
      </c>
      <c r="Q40" t="s">
        <v>8265</v>
      </c>
      <c r="R40" s="6">
        <f t="shared" si="3"/>
        <v>41.68181818181818</v>
      </c>
      <c r="S40" t="s">
        <v>8309</v>
      </c>
      <c r="T40" t="s">
        <v>8310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 t="shared" si="0"/>
        <v>1.3098000000000001</v>
      </c>
      <c r="O41" s="10">
        <f t="shared" si="1"/>
        <v>41784.957638888889</v>
      </c>
      <c r="P41" s="10">
        <f t="shared" si="2"/>
        <v>41754.047083333331</v>
      </c>
      <c r="Q41" t="s">
        <v>8265</v>
      </c>
      <c r="R41" s="6">
        <f t="shared" si="3"/>
        <v>150.89861751152074</v>
      </c>
      <c r="S41" t="s">
        <v>8309</v>
      </c>
      <c r="T41" t="s">
        <v>8310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 t="shared" si="0"/>
        <v>1.0135000000000001</v>
      </c>
      <c r="O42" s="10">
        <f t="shared" si="1"/>
        <v>41809.166666666664</v>
      </c>
      <c r="P42" s="10">
        <f t="shared" si="2"/>
        <v>41789.21398148148</v>
      </c>
      <c r="Q42" t="s">
        <v>8265</v>
      </c>
      <c r="R42" s="6">
        <f t="shared" si="3"/>
        <v>126.6875</v>
      </c>
      <c r="S42" t="s">
        <v>8309</v>
      </c>
      <c r="T42" t="s">
        <v>8310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 t="shared" si="0"/>
        <v>1</v>
      </c>
      <c r="O43" s="10">
        <f t="shared" si="1"/>
        <v>41917.568912037037</v>
      </c>
      <c r="P43" s="10">
        <f t="shared" si="2"/>
        <v>41887.568912037037</v>
      </c>
      <c r="Q43" t="s">
        <v>8265</v>
      </c>
      <c r="R43" s="6">
        <f t="shared" si="3"/>
        <v>105.26315789473684</v>
      </c>
      <c r="S43" t="s">
        <v>8309</v>
      </c>
      <c r="T43" t="s">
        <v>8310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 t="shared" si="0"/>
        <v>1.4185714285714286</v>
      </c>
      <c r="O44" s="10">
        <f t="shared" si="1"/>
        <v>42001.639189814814</v>
      </c>
      <c r="P44" s="10">
        <f t="shared" si="2"/>
        <v>41971.639189814814</v>
      </c>
      <c r="Q44" t="s">
        <v>8265</v>
      </c>
      <c r="R44" s="6">
        <f t="shared" si="3"/>
        <v>117.51479289940828</v>
      </c>
      <c r="S44" t="s">
        <v>8309</v>
      </c>
      <c r="T44" t="s">
        <v>8310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 t="shared" si="0"/>
        <v>3.0865999999999998</v>
      </c>
      <c r="O45" s="10">
        <f t="shared" si="1"/>
        <v>41833</v>
      </c>
      <c r="P45" s="10">
        <f t="shared" si="2"/>
        <v>41802.790347222224</v>
      </c>
      <c r="Q45" t="s">
        <v>8265</v>
      </c>
      <c r="R45" s="6">
        <f t="shared" si="3"/>
        <v>117.36121673003802</v>
      </c>
      <c r="S45" t="s">
        <v>8309</v>
      </c>
      <c r="T45" t="s">
        <v>8310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 t="shared" si="0"/>
        <v>1</v>
      </c>
      <c r="O46" s="10">
        <f t="shared" si="1"/>
        <v>41919.098807870374</v>
      </c>
      <c r="P46" s="10">
        <f t="shared" si="2"/>
        <v>41874.098807870374</v>
      </c>
      <c r="Q46" t="s">
        <v>8265</v>
      </c>
      <c r="R46" s="6">
        <f t="shared" si="3"/>
        <v>133.33333333333334</v>
      </c>
      <c r="S46" t="s">
        <v>8309</v>
      </c>
      <c r="T46" t="s">
        <v>8310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 t="shared" si="0"/>
        <v>1.2</v>
      </c>
      <c r="O47" s="10">
        <f t="shared" si="1"/>
        <v>42487.623923611114</v>
      </c>
      <c r="P47" s="10">
        <f t="shared" si="2"/>
        <v>42457.623923611114</v>
      </c>
      <c r="Q47" t="s">
        <v>8265</v>
      </c>
      <c r="R47" s="6">
        <f t="shared" si="3"/>
        <v>98.360655737704917</v>
      </c>
      <c r="S47" t="s">
        <v>8309</v>
      </c>
      <c r="T47" t="s">
        <v>8310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 t="shared" si="0"/>
        <v>1.0416666666666667</v>
      </c>
      <c r="O48" s="10">
        <f t="shared" si="1"/>
        <v>42353.964976851858</v>
      </c>
      <c r="P48" s="10">
        <f t="shared" si="2"/>
        <v>42323.964976851858</v>
      </c>
      <c r="Q48" t="s">
        <v>8265</v>
      </c>
      <c r="R48" s="6">
        <f t="shared" si="3"/>
        <v>194.44444444444446</v>
      </c>
      <c r="S48" t="s">
        <v>8309</v>
      </c>
      <c r="T48" t="s">
        <v>8310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 t="shared" si="0"/>
        <v>1.0761100000000001</v>
      </c>
      <c r="O49" s="10">
        <f t="shared" si="1"/>
        <v>41992.861192129625</v>
      </c>
      <c r="P49" s="10">
        <f t="shared" si="2"/>
        <v>41932.819525462961</v>
      </c>
      <c r="Q49" t="s">
        <v>8265</v>
      </c>
      <c r="R49" s="6">
        <f t="shared" si="3"/>
        <v>76.865000000000009</v>
      </c>
      <c r="S49" t="s">
        <v>8309</v>
      </c>
      <c r="T49" t="s">
        <v>8310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 t="shared" si="0"/>
        <v>1.0794999999999999</v>
      </c>
      <c r="O50" s="10">
        <f t="shared" si="1"/>
        <v>42064.5</v>
      </c>
      <c r="P50" s="10">
        <f t="shared" si="2"/>
        <v>42033.516898148147</v>
      </c>
      <c r="Q50" t="s">
        <v>8265</v>
      </c>
      <c r="R50" s="6">
        <f t="shared" si="3"/>
        <v>56.815789473684212</v>
      </c>
      <c r="S50" t="s">
        <v>8309</v>
      </c>
      <c r="T50" t="s">
        <v>8310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 t="shared" si="0"/>
        <v>1</v>
      </c>
      <c r="O51" s="10">
        <f t="shared" si="1"/>
        <v>42301.176446759258</v>
      </c>
      <c r="P51" s="10">
        <f t="shared" si="2"/>
        <v>42271.176446759258</v>
      </c>
      <c r="Q51" t="s">
        <v>8265</v>
      </c>
      <c r="R51" s="6">
        <f t="shared" si="3"/>
        <v>137.93103448275863</v>
      </c>
      <c r="S51" t="s">
        <v>8309</v>
      </c>
      <c r="T51" t="s">
        <v>8310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 t="shared" si="0"/>
        <v>1</v>
      </c>
      <c r="O52" s="10">
        <f t="shared" si="1"/>
        <v>42034.708333333328</v>
      </c>
      <c r="P52" s="10">
        <f t="shared" si="2"/>
        <v>41995.752986111111</v>
      </c>
      <c r="Q52" t="s">
        <v>8265</v>
      </c>
      <c r="R52" s="6">
        <f t="shared" si="3"/>
        <v>27.272727272727273</v>
      </c>
      <c r="S52" t="s">
        <v>8309</v>
      </c>
      <c r="T52" t="s">
        <v>8310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 t="shared" si="0"/>
        <v>1.2801818181818181</v>
      </c>
      <c r="O53" s="10">
        <f t="shared" si="1"/>
        <v>42226.928668981483</v>
      </c>
      <c r="P53" s="10">
        <f t="shared" si="2"/>
        <v>42196.928668981483</v>
      </c>
      <c r="Q53" t="s">
        <v>8265</v>
      </c>
      <c r="R53" s="6">
        <f t="shared" si="3"/>
        <v>118.33613445378151</v>
      </c>
      <c r="S53" t="s">
        <v>8309</v>
      </c>
      <c r="T53" t="s">
        <v>8310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 t="shared" si="0"/>
        <v>1.1620999999999999</v>
      </c>
      <c r="O54" s="10">
        <f t="shared" si="1"/>
        <v>41837.701921296299</v>
      </c>
      <c r="P54" s="10">
        <f t="shared" si="2"/>
        <v>41807.701921296299</v>
      </c>
      <c r="Q54" t="s">
        <v>8265</v>
      </c>
      <c r="R54" s="6">
        <f t="shared" si="3"/>
        <v>223.48076923076923</v>
      </c>
      <c r="S54" t="s">
        <v>8309</v>
      </c>
      <c r="T54" t="s">
        <v>8310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 t="shared" si="0"/>
        <v>1.0963333333333334</v>
      </c>
      <c r="O55" s="10">
        <f t="shared" si="1"/>
        <v>41733.916666666664</v>
      </c>
      <c r="P55" s="10">
        <f t="shared" si="2"/>
        <v>41719.549131944441</v>
      </c>
      <c r="Q55" t="s">
        <v>8265</v>
      </c>
      <c r="R55" s="6">
        <f t="shared" si="3"/>
        <v>28.111111111111111</v>
      </c>
      <c r="S55" t="s">
        <v>8309</v>
      </c>
      <c r="T55" t="s">
        <v>8310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 t="shared" si="0"/>
        <v>1.01</v>
      </c>
      <c r="O56" s="10">
        <f t="shared" si="1"/>
        <v>42363.713206018518</v>
      </c>
      <c r="P56" s="10">
        <f t="shared" si="2"/>
        <v>42333.713206018518</v>
      </c>
      <c r="Q56" t="s">
        <v>8265</v>
      </c>
      <c r="R56" s="6">
        <f t="shared" si="3"/>
        <v>194.23076923076923</v>
      </c>
      <c r="S56" t="s">
        <v>8309</v>
      </c>
      <c r="T56" t="s">
        <v>8310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 t="shared" si="0"/>
        <v>1.2895348837209302</v>
      </c>
      <c r="O57" s="10">
        <f t="shared" si="1"/>
        <v>42517.968935185185</v>
      </c>
      <c r="P57" s="10">
        <f t="shared" si="2"/>
        <v>42496.968935185185</v>
      </c>
      <c r="Q57" t="s">
        <v>8265</v>
      </c>
      <c r="R57" s="6">
        <f t="shared" si="3"/>
        <v>128.95348837209303</v>
      </c>
      <c r="S57" t="s">
        <v>8309</v>
      </c>
      <c r="T57" t="s">
        <v>8310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 t="shared" si="0"/>
        <v>1.0726249999999999</v>
      </c>
      <c r="O58" s="10">
        <f t="shared" si="1"/>
        <v>42163.666666666672</v>
      </c>
      <c r="P58" s="10">
        <f t="shared" si="2"/>
        <v>42149.548888888887</v>
      </c>
      <c r="Q58" t="s">
        <v>8265</v>
      </c>
      <c r="R58" s="6">
        <f t="shared" si="3"/>
        <v>49.316091954022987</v>
      </c>
      <c r="S58" t="s">
        <v>8309</v>
      </c>
      <c r="T58" t="s">
        <v>8310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 t="shared" si="0"/>
        <v>1.0189999999999999</v>
      </c>
      <c r="O59" s="10">
        <f t="shared" si="1"/>
        <v>42119.83289351852</v>
      </c>
      <c r="P59" s="10">
        <f t="shared" si="2"/>
        <v>42089.83289351852</v>
      </c>
      <c r="Q59" t="s">
        <v>8265</v>
      </c>
      <c r="R59" s="6">
        <f t="shared" si="3"/>
        <v>221.52173913043478</v>
      </c>
      <c r="S59" t="s">
        <v>8309</v>
      </c>
      <c r="T59" t="s">
        <v>8310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 t="shared" si="0"/>
        <v>1.0290999999999999</v>
      </c>
      <c r="O60" s="10">
        <f t="shared" si="1"/>
        <v>41962.786712962959</v>
      </c>
      <c r="P60" s="10">
        <f t="shared" si="2"/>
        <v>41932.745046296295</v>
      </c>
      <c r="Q60" t="s">
        <v>8265</v>
      </c>
      <c r="R60" s="6">
        <f t="shared" si="3"/>
        <v>137.21333333333334</v>
      </c>
      <c r="S60" t="s">
        <v>8309</v>
      </c>
      <c r="T60" t="s">
        <v>8310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 t="shared" si="0"/>
        <v>1.0012570000000001</v>
      </c>
      <c r="O61" s="10">
        <f t="shared" si="1"/>
        <v>42261.875</v>
      </c>
      <c r="P61" s="10">
        <f t="shared" si="2"/>
        <v>42230.23583333334</v>
      </c>
      <c r="Q61" t="s">
        <v>8265</v>
      </c>
      <c r="R61" s="6">
        <f t="shared" si="3"/>
        <v>606.82242424242418</v>
      </c>
      <c r="S61" t="s">
        <v>8309</v>
      </c>
      <c r="T61" t="s">
        <v>8310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 t="shared" si="0"/>
        <v>1.0329622222222221</v>
      </c>
      <c r="O62" s="10">
        <f t="shared" si="1"/>
        <v>41721</v>
      </c>
      <c r="P62" s="10">
        <f t="shared" si="2"/>
        <v>41701.901817129627</v>
      </c>
      <c r="Q62" t="s">
        <v>8266</v>
      </c>
      <c r="R62" s="6">
        <f t="shared" si="3"/>
        <v>43.040092592592593</v>
      </c>
      <c r="S62" t="s">
        <v>8309</v>
      </c>
      <c r="T62" t="s">
        <v>8311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 t="shared" si="0"/>
        <v>1.4830000000000001</v>
      </c>
      <c r="O63" s="10">
        <f t="shared" si="1"/>
        <v>41431.814317129632</v>
      </c>
      <c r="P63" s="10">
        <f t="shared" si="2"/>
        <v>41409.814317129632</v>
      </c>
      <c r="Q63" t="s">
        <v>8266</v>
      </c>
      <c r="R63" s="6">
        <f t="shared" si="3"/>
        <v>322.39130434782606</v>
      </c>
      <c r="S63" t="s">
        <v>8309</v>
      </c>
      <c r="T63" t="s">
        <v>8311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 t="shared" si="0"/>
        <v>1.5473333333333332</v>
      </c>
      <c r="O64" s="10">
        <f t="shared" si="1"/>
        <v>41336.799513888887</v>
      </c>
      <c r="P64" s="10">
        <f t="shared" si="2"/>
        <v>41311.799513888887</v>
      </c>
      <c r="Q64" t="s">
        <v>8266</v>
      </c>
      <c r="R64" s="6">
        <f t="shared" si="3"/>
        <v>96.708333333333329</v>
      </c>
      <c r="S64" t="s">
        <v>8309</v>
      </c>
      <c r="T64" t="s">
        <v>8311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 t="shared" si="0"/>
        <v>1.1351849999999999</v>
      </c>
      <c r="O65" s="10">
        <f t="shared" si="1"/>
        <v>41636.207638888889</v>
      </c>
      <c r="P65" s="10">
        <f t="shared" si="2"/>
        <v>41612.912187499998</v>
      </c>
      <c r="Q65" t="s">
        <v>8266</v>
      </c>
      <c r="R65" s="6">
        <f t="shared" si="3"/>
        <v>35.474531249999998</v>
      </c>
      <c r="S65" t="s">
        <v>8309</v>
      </c>
      <c r="T65" t="s">
        <v>8311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 t="shared" ref="N66:N129" si="4">E66/D66</f>
        <v>1.7333333333333334</v>
      </c>
      <c r="O66" s="10">
        <f t="shared" ref="O66:P129" si="5">(((I66/60)/60)/24)+DATE(1970,1,1)</f>
        <v>41463.01829861111</v>
      </c>
      <c r="P66" s="10">
        <f t="shared" si="5"/>
        <v>41433.01829861111</v>
      </c>
      <c r="Q66" t="s">
        <v>8266</v>
      </c>
      <c r="R66" s="6">
        <f t="shared" si="3"/>
        <v>86.666666666666671</v>
      </c>
      <c r="S66" t="s">
        <v>8309</v>
      </c>
      <c r="T66" t="s">
        <v>8311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 t="shared" si="4"/>
        <v>1.0752857142857142</v>
      </c>
      <c r="O67" s="10">
        <f t="shared" si="5"/>
        <v>41862.249305555553</v>
      </c>
      <c r="P67" s="10">
        <f t="shared" si="5"/>
        <v>41835.821226851855</v>
      </c>
      <c r="Q67" t="s">
        <v>8266</v>
      </c>
      <c r="R67" s="6">
        <f t="shared" ref="R67:R130" si="6">E67/L67</f>
        <v>132.05263157894737</v>
      </c>
      <c r="S67" t="s">
        <v>8309</v>
      </c>
      <c r="T67" t="s">
        <v>8311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 t="shared" si="4"/>
        <v>1.1859999999999999</v>
      </c>
      <c r="O68" s="10">
        <f t="shared" si="5"/>
        <v>42569.849768518514</v>
      </c>
      <c r="P68" s="10">
        <f t="shared" si="5"/>
        <v>42539.849768518514</v>
      </c>
      <c r="Q68" t="s">
        <v>8266</v>
      </c>
      <c r="R68" s="6">
        <f t="shared" si="6"/>
        <v>91.230769230769226</v>
      </c>
      <c r="S68" t="s">
        <v>8309</v>
      </c>
      <c r="T68" t="s">
        <v>8311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 t="shared" si="4"/>
        <v>1.1625000000000001</v>
      </c>
      <c r="O69" s="10">
        <f t="shared" si="5"/>
        <v>41105.583379629628</v>
      </c>
      <c r="P69" s="10">
        <f t="shared" si="5"/>
        <v>41075.583379629628</v>
      </c>
      <c r="Q69" t="s">
        <v>8266</v>
      </c>
      <c r="R69" s="6">
        <f t="shared" si="6"/>
        <v>116.25</v>
      </c>
      <c r="S69" t="s">
        <v>8309</v>
      </c>
      <c r="T69" t="s">
        <v>8311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 t="shared" si="4"/>
        <v>1.2716666666666667</v>
      </c>
      <c r="O70" s="10">
        <f t="shared" si="5"/>
        <v>41693.569340277776</v>
      </c>
      <c r="P70" s="10">
        <f t="shared" si="5"/>
        <v>41663.569340277776</v>
      </c>
      <c r="Q70" t="s">
        <v>8266</v>
      </c>
      <c r="R70" s="6">
        <f t="shared" si="6"/>
        <v>21.194444444444443</v>
      </c>
      <c r="S70" t="s">
        <v>8309</v>
      </c>
      <c r="T70" t="s">
        <v>8311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 t="shared" si="4"/>
        <v>1.109423</v>
      </c>
      <c r="O71" s="10">
        <f t="shared" si="5"/>
        <v>40818.290972222225</v>
      </c>
      <c r="P71" s="10">
        <f t="shared" si="5"/>
        <v>40786.187789351854</v>
      </c>
      <c r="Q71" t="s">
        <v>8266</v>
      </c>
      <c r="R71" s="6">
        <f t="shared" si="6"/>
        <v>62.327134831460668</v>
      </c>
      <c r="S71" t="s">
        <v>8309</v>
      </c>
      <c r="T71" t="s">
        <v>8311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 t="shared" si="4"/>
        <v>1.272</v>
      </c>
      <c r="O72" s="10">
        <f t="shared" si="5"/>
        <v>40790.896354166667</v>
      </c>
      <c r="P72" s="10">
        <f t="shared" si="5"/>
        <v>40730.896354166667</v>
      </c>
      <c r="Q72" t="s">
        <v>8266</v>
      </c>
      <c r="R72" s="6">
        <f t="shared" si="6"/>
        <v>37.411764705882355</v>
      </c>
      <c r="S72" t="s">
        <v>8309</v>
      </c>
      <c r="T72" t="s">
        <v>8311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 t="shared" si="4"/>
        <v>1.2394444444444443</v>
      </c>
      <c r="O73" s="10">
        <f t="shared" si="5"/>
        <v>41057.271493055552</v>
      </c>
      <c r="P73" s="10">
        <f t="shared" si="5"/>
        <v>40997.271493055552</v>
      </c>
      <c r="Q73" t="s">
        <v>8266</v>
      </c>
      <c r="R73" s="6">
        <f t="shared" si="6"/>
        <v>69.71875</v>
      </c>
      <c r="S73" t="s">
        <v>8309</v>
      </c>
      <c r="T73" t="s">
        <v>8311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 t="shared" si="4"/>
        <v>1.084090909090909</v>
      </c>
      <c r="O74" s="10">
        <f t="shared" si="5"/>
        <v>41228</v>
      </c>
      <c r="P74" s="10">
        <f t="shared" si="5"/>
        <v>41208.010196759256</v>
      </c>
      <c r="Q74" t="s">
        <v>8266</v>
      </c>
      <c r="R74" s="6">
        <f t="shared" si="6"/>
        <v>58.170731707317074</v>
      </c>
      <c r="S74" t="s">
        <v>8309</v>
      </c>
      <c r="T74" t="s">
        <v>8311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 t="shared" si="4"/>
        <v>1</v>
      </c>
      <c r="O75" s="10">
        <f t="shared" si="5"/>
        <v>40666.165972222225</v>
      </c>
      <c r="P75" s="10">
        <f t="shared" si="5"/>
        <v>40587.75675925926</v>
      </c>
      <c r="Q75" t="s">
        <v>8266</v>
      </c>
      <c r="R75" s="6">
        <f t="shared" si="6"/>
        <v>50</v>
      </c>
      <c r="S75" t="s">
        <v>8309</v>
      </c>
      <c r="T75" t="s">
        <v>8311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 t="shared" si="4"/>
        <v>1.1293199999999999</v>
      </c>
      <c r="O76" s="10">
        <f t="shared" si="5"/>
        <v>42390.487210648149</v>
      </c>
      <c r="P76" s="10">
        <f t="shared" si="5"/>
        <v>42360.487210648149</v>
      </c>
      <c r="Q76" t="s">
        <v>8266</v>
      </c>
      <c r="R76" s="6">
        <f t="shared" si="6"/>
        <v>19.471034482758618</v>
      </c>
      <c r="S76" t="s">
        <v>8309</v>
      </c>
      <c r="T76" t="s">
        <v>8311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 t="shared" si="4"/>
        <v>1.1542857142857144</v>
      </c>
      <c r="O77" s="10">
        <f t="shared" si="5"/>
        <v>41387.209166666667</v>
      </c>
      <c r="P77" s="10">
        <f t="shared" si="5"/>
        <v>41357.209166666667</v>
      </c>
      <c r="Q77" t="s">
        <v>8266</v>
      </c>
      <c r="R77" s="6">
        <f t="shared" si="6"/>
        <v>85.957446808510639</v>
      </c>
      <c r="S77" t="s">
        <v>8309</v>
      </c>
      <c r="T77" t="s">
        <v>8311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 t="shared" si="4"/>
        <v>1.5333333333333334</v>
      </c>
      <c r="O78" s="10">
        <f t="shared" si="5"/>
        <v>40904.733310185184</v>
      </c>
      <c r="P78" s="10">
        <f t="shared" si="5"/>
        <v>40844.691643518519</v>
      </c>
      <c r="Q78" t="s">
        <v>8266</v>
      </c>
      <c r="R78" s="6">
        <f t="shared" si="6"/>
        <v>30.666666666666668</v>
      </c>
      <c r="S78" t="s">
        <v>8309</v>
      </c>
      <c r="T78" t="s">
        <v>8311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 t="shared" si="4"/>
        <v>3.9249999999999998</v>
      </c>
      <c r="O79" s="10">
        <f t="shared" si="5"/>
        <v>41050.124305555553</v>
      </c>
      <c r="P79" s="10">
        <f t="shared" si="5"/>
        <v>40997.144872685189</v>
      </c>
      <c r="Q79" t="s">
        <v>8266</v>
      </c>
      <c r="R79" s="6">
        <f t="shared" si="6"/>
        <v>60.384615384615387</v>
      </c>
      <c r="S79" t="s">
        <v>8309</v>
      </c>
      <c r="T79" t="s">
        <v>8311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 t="shared" si="4"/>
        <v>27.02</v>
      </c>
      <c r="O80" s="10">
        <f t="shared" si="5"/>
        <v>42614.730567129634</v>
      </c>
      <c r="P80" s="10">
        <f t="shared" si="5"/>
        <v>42604.730567129634</v>
      </c>
      <c r="Q80" t="s">
        <v>8266</v>
      </c>
      <c r="R80" s="6">
        <f t="shared" si="6"/>
        <v>38.6</v>
      </c>
      <c r="S80" t="s">
        <v>8309</v>
      </c>
      <c r="T80" t="s">
        <v>8311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 t="shared" si="4"/>
        <v>1.27</v>
      </c>
      <c r="O81" s="10">
        <f t="shared" si="5"/>
        <v>41754.776539351849</v>
      </c>
      <c r="P81" s="10">
        <f t="shared" si="5"/>
        <v>41724.776539351849</v>
      </c>
      <c r="Q81" t="s">
        <v>8266</v>
      </c>
      <c r="R81" s="6">
        <f t="shared" si="6"/>
        <v>40.268292682926827</v>
      </c>
      <c r="S81" t="s">
        <v>8309</v>
      </c>
      <c r="T81" t="s">
        <v>8311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 t="shared" si="4"/>
        <v>1.0725</v>
      </c>
      <c r="O82" s="10">
        <f t="shared" si="5"/>
        <v>41618.083981481483</v>
      </c>
      <c r="P82" s="10">
        <f t="shared" si="5"/>
        <v>41583.083981481483</v>
      </c>
      <c r="Q82" t="s">
        <v>8266</v>
      </c>
      <c r="R82" s="6">
        <f t="shared" si="6"/>
        <v>273.82978723404256</v>
      </c>
      <c r="S82" t="s">
        <v>8309</v>
      </c>
      <c r="T82" t="s">
        <v>8311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 t="shared" si="4"/>
        <v>1.98</v>
      </c>
      <c r="O83" s="10">
        <f t="shared" si="5"/>
        <v>41104.126388888886</v>
      </c>
      <c r="P83" s="10">
        <f t="shared" si="5"/>
        <v>41100.158877314818</v>
      </c>
      <c r="Q83" t="s">
        <v>8266</v>
      </c>
      <c r="R83" s="6">
        <f t="shared" si="6"/>
        <v>53.035714285714285</v>
      </c>
      <c r="S83" t="s">
        <v>8309</v>
      </c>
      <c r="T83" t="s">
        <v>8311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 t="shared" si="4"/>
        <v>1.0001249999999999</v>
      </c>
      <c r="O84" s="10">
        <f t="shared" si="5"/>
        <v>40825.820150462961</v>
      </c>
      <c r="P84" s="10">
        <f t="shared" si="5"/>
        <v>40795.820150462961</v>
      </c>
      <c r="Q84" t="s">
        <v>8266</v>
      </c>
      <c r="R84" s="6">
        <f t="shared" si="6"/>
        <v>40.005000000000003</v>
      </c>
      <c r="S84" t="s">
        <v>8309</v>
      </c>
      <c r="T84" t="s">
        <v>8311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 t="shared" si="4"/>
        <v>1.0249999999999999</v>
      </c>
      <c r="O85" s="10">
        <f t="shared" si="5"/>
        <v>42057.479166666672</v>
      </c>
      <c r="P85" s="10">
        <f t="shared" si="5"/>
        <v>42042.615613425922</v>
      </c>
      <c r="Q85" t="s">
        <v>8266</v>
      </c>
      <c r="R85" s="6">
        <f t="shared" si="6"/>
        <v>15.76923076923077</v>
      </c>
      <c r="S85" t="s">
        <v>8309</v>
      </c>
      <c r="T85" t="s">
        <v>8311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 t="shared" si="4"/>
        <v>1</v>
      </c>
      <c r="O86" s="10">
        <f t="shared" si="5"/>
        <v>40678.757939814815</v>
      </c>
      <c r="P86" s="10">
        <f t="shared" si="5"/>
        <v>40648.757939814815</v>
      </c>
      <c r="Q86" t="s">
        <v>8266</v>
      </c>
      <c r="R86" s="6">
        <f t="shared" si="6"/>
        <v>71.428571428571431</v>
      </c>
      <c r="S86" t="s">
        <v>8309</v>
      </c>
      <c r="T86" t="s">
        <v>8311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 t="shared" si="4"/>
        <v>1.2549999999999999</v>
      </c>
      <c r="O87" s="10">
        <f t="shared" si="5"/>
        <v>40809.125428240739</v>
      </c>
      <c r="P87" s="10">
        <f t="shared" si="5"/>
        <v>40779.125428240739</v>
      </c>
      <c r="Q87" t="s">
        <v>8266</v>
      </c>
      <c r="R87" s="6">
        <f t="shared" si="6"/>
        <v>71.714285714285708</v>
      </c>
      <c r="S87" t="s">
        <v>8309</v>
      </c>
      <c r="T87" t="s">
        <v>8311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 t="shared" si="4"/>
        <v>1.0646666666666667</v>
      </c>
      <c r="O88" s="10">
        <f t="shared" si="5"/>
        <v>42365.59774305555</v>
      </c>
      <c r="P88" s="10">
        <f t="shared" si="5"/>
        <v>42291.556076388893</v>
      </c>
      <c r="Q88" t="s">
        <v>8266</v>
      </c>
      <c r="R88" s="6">
        <f t="shared" si="6"/>
        <v>375.76470588235293</v>
      </c>
      <c r="S88" t="s">
        <v>8309</v>
      </c>
      <c r="T88" t="s">
        <v>8311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 t="shared" si="4"/>
        <v>1.046</v>
      </c>
      <c r="O89" s="10">
        <f t="shared" si="5"/>
        <v>40332.070138888892</v>
      </c>
      <c r="P89" s="10">
        <f t="shared" si="5"/>
        <v>40322.53938657407</v>
      </c>
      <c r="Q89" t="s">
        <v>8266</v>
      </c>
      <c r="R89" s="6">
        <f t="shared" si="6"/>
        <v>104.6</v>
      </c>
      <c r="S89" t="s">
        <v>8309</v>
      </c>
      <c r="T89" t="s">
        <v>8311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 t="shared" si="4"/>
        <v>1.0285714285714285</v>
      </c>
      <c r="O90" s="10">
        <f t="shared" si="5"/>
        <v>41812.65892361111</v>
      </c>
      <c r="P90" s="10">
        <f t="shared" si="5"/>
        <v>41786.65892361111</v>
      </c>
      <c r="Q90" t="s">
        <v>8266</v>
      </c>
      <c r="R90" s="6">
        <f t="shared" si="6"/>
        <v>60</v>
      </c>
      <c r="S90" t="s">
        <v>8309</v>
      </c>
      <c r="T90" t="s">
        <v>8311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 t="shared" si="4"/>
        <v>1.1506666666666667</v>
      </c>
      <c r="O91" s="10">
        <f t="shared" si="5"/>
        <v>41427.752222222225</v>
      </c>
      <c r="P91" s="10">
        <f t="shared" si="5"/>
        <v>41402.752222222225</v>
      </c>
      <c r="Q91" t="s">
        <v>8266</v>
      </c>
      <c r="R91" s="6">
        <f t="shared" si="6"/>
        <v>123.28571428571429</v>
      </c>
      <c r="S91" t="s">
        <v>8309</v>
      </c>
      <c r="T91" t="s">
        <v>8311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 t="shared" si="4"/>
        <v>1.004</v>
      </c>
      <c r="O92" s="10">
        <f t="shared" si="5"/>
        <v>40736.297442129631</v>
      </c>
      <c r="P92" s="10">
        <f t="shared" si="5"/>
        <v>40706.297442129631</v>
      </c>
      <c r="Q92" t="s">
        <v>8266</v>
      </c>
      <c r="R92" s="6">
        <f t="shared" si="6"/>
        <v>31.375</v>
      </c>
      <c r="S92" t="s">
        <v>8309</v>
      </c>
      <c r="T92" t="s">
        <v>8311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 t="shared" si="4"/>
        <v>1.2</v>
      </c>
      <c r="O93" s="10">
        <f t="shared" si="5"/>
        <v>40680.402361111112</v>
      </c>
      <c r="P93" s="10">
        <f t="shared" si="5"/>
        <v>40619.402361111112</v>
      </c>
      <c r="Q93" t="s">
        <v>8266</v>
      </c>
      <c r="R93" s="6">
        <f t="shared" si="6"/>
        <v>78.260869565217391</v>
      </c>
      <c r="S93" t="s">
        <v>8309</v>
      </c>
      <c r="T93" t="s">
        <v>8311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 t="shared" si="4"/>
        <v>1.052</v>
      </c>
      <c r="O94" s="10">
        <f t="shared" si="5"/>
        <v>42767.333333333328</v>
      </c>
      <c r="P94" s="10">
        <f t="shared" si="5"/>
        <v>42721.198877314819</v>
      </c>
      <c r="Q94" t="s">
        <v>8266</v>
      </c>
      <c r="R94" s="6">
        <f t="shared" si="6"/>
        <v>122.32558139534883</v>
      </c>
      <c r="S94" t="s">
        <v>8309</v>
      </c>
      <c r="T94" t="s">
        <v>8311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 t="shared" si="4"/>
        <v>1.1060000000000001</v>
      </c>
      <c r="O95" s="10">
        <f t="shared" si="5"/>
        <v>41093.875</v>
      </c>
      <c r="P95" s="10">
        <f t="shared" si="5"/>
        <v>41065.858067129629</v>
      </c>
      <c r="Q95" t="s">
        <v>8266</v>
      </c>
      <c r="R95" s="6">
        <f t="shared" si="6"/>
        <v>73.733333333333334</v>
      </c>
      <c r="S95" t="s">
        <v>8309</v>
      </c>
      <c r="T95" t="s">
        <v>8311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 t="shared" si="4"/>
        <v>1.04</v>
      </c>
      <c r="O96" s="10">
        <f t="shared" si="5"/>
        <v>41736.717847222222</v>
      </c>
      <c r="P96" s="10">
        <f t="shared" si="5"/>
        <v>41716.717847222222</v>
      </c>
      <c r="Q96" t="s">
        <v>8266</v>
      </c>
      <c r="R96" s="6">
        <f t="shared" si="6"/>
        <v>21.666666666666668</v>
      </c>
      <c r="S96" t="s">
        <v>8309</v>
      </c>
      <c r="T96" t="s">
        <v>8311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 t="shared" si="4"/>
        <v>1.3142857142857143</v>
      </c>
      <c r="O97" s="10">
        <f t="shared" si="5"/>
        <v>40965.005104166667</v>
      </c>
      <c r="P97" s="10">
        <f t="shared" si="5"/>
        <v>40935.005104166667</v>
      </c>
      <c r="Q97" t="s">
        <v>8266</v>
      </c>
      <c r="R97" s="6">
        <f t="shared" si="6"/>
        <v>21.904761904761905</v>
      </c>
      <c r="S97" t="s">
        <v>8309</v>
      </c>
      <c r="T97" t="s">
        <v>8311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 t="shared" si="4"/>
        <v>1.1466666666666667</v>
      </c>
      <c r="O98" s="10">
        <f t="shared" si="5"/>
        <v>40391.125</v>
      </c>
      <c r="P98" s="10">
        <f t="shared" si="5"/>
        <v>40324.662511574075</v>
      </c>
      <c r="Q98" t="s">
        <v>8266</v>
      </c>
      <c r="R98" s="6">
        <f t="shared" si="6"/>
        <v>50.588235294117645</v>
      </c>
      <c r="S98" t="s">
        <v>8309</v>
      </c>
      <c r="T98" t="s">
        <v>8311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 t="shared" si="4"/>
        <v>1.0625</v>
      </c>
      <c r="O99" s="10">
        <f t="shared" si="5"/>
        <v>40736.135208333333</v>
      </c>
      <c r="P99" s="10">
        <f t="shared" si="5"/>
        <v>40706.135208333333</v>
      </c>
      <c r="Q99" t="s">
        <v>8266</v>
      </c>
      <c r="R99" s="6">
        <f t="shared" si="6"/>
        <v>53.125</v>
      </c>
      <c r="S99" t="s">
        <v>8309</v>
      </c>
      <c r="T99" t="s">
        <v>8311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 t="shared" si="4"/>
        <v>1.0625</v>
      </c>
      <c r="O100" s="10">
        <f t="shared" si="5"/>
        <v>41250.979166666664</v>
      </c>
      <c r="P100" s="10">
        <f t="shared" si="5"/>
        <v>41214.79483796296</v>
      </c>
      <c r="Q100" t="s">
        <v>8266</v>
      </c>
      <c r="R100" s="6">
        <f t="shared" si="6"/>
        <v>56.666666666666664</v>
      </c>
      <c r="S100" t="s">
        <v>8309</v>
      </c>
      <c r="T100" t="s">
        <v>8311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 t="shared" si="4"/>
        <v>1.0601933333333333</v>
      </c>
      <c r="O101" s="10">
        <f t="shared" si="5"/>
        <v>41661.902766203704</v>
      </c>
      <c r="P101" s="10">
        <f t="shared" si="5"/>
        <v>41631.902766203704</v>
      </c>
      <c r="Q101" t="s">
        <v>8266</v>
      </c>
      <c r="R101" s="6">
        <f t="shared" si="6"/>
        <v>40.776666666666664</v>
      </c>
      <c r="S101" t="s">
        <v>8309</v>
      </c>
      <c r="T101" t="s">
        <v>8311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 t="shared" si="4"/>
        <v>1</v>
      </c>
      <c r="O102" s="10">
        <f t="shared" si="5"/>
        <v>41217.794976851852</v>
      </c>
      <c r="P102" s="10">
        <f t="shared" si="5"/>
        <v>41197.753310185188</v>
      </c>
      <c r="Q102" t="s">
        <v>8266</v>
      </c>
      <c r="R102" s="6">
        <f t="shared" si="6"/>
        <v>192.30769230769232</v>
      </c>
      <c r="S102" t="s">
        <v>8309</v>
      </c>
      <c r="T102" t="s">
        <v>8311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 t="shared" si="4"/>
        <v>1</v>
      </c>
      <c r="O103" s="10">
        <f t="shared" si="5"/>
        <v>41298.776736111111</v>
      </c>
      <c r="P103" s="10">
        <f t="shared" si="5"/>
        <v>41274.776736111111</v>
      </c>
      <c r="Q103" t="s">
        <v>8266</v>
      </c>
      <c r="R103" s="6">
        <f t="shared" si="6"/>
        <v>100</v>
      </c>
      <c r="S103" t="s">
        <v>8309</v>
      </c>
      <c r="T103" t="s">
        <v>8311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 t="shared" si="4"/>
        <v>1.2775000000000001</v>
      </c>
      <c r="O104" s="10">
        <f t="shared" si="5"/>
        <v>40535.131168981483</v>
      </c>
      <c r="P104" s="10">
        <f t="shared" si="5"/>
        <v>40505.131168981483</v>
      </c>
      <c r="Q104" t="s">
        <v>8266</v>
      </c>
      <c r="R104" s="6">
        <f t="shared" si="6"/>
        <v>117.92307692307692</v>
      </c>
      <c r="S104" t="s">
        <v>8309</v>
      </c>
      <c r="T104" t="s">
        <v>8311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 t="shared" si="4"/>
        <v>1.0515384615384615</v>
      </c>
      <c r="O105" s="10">
        <f t="shared" si="5"/>
        <v>41705.805902777778</v>
      </c>
      <c r="P105" s="10">
        <f t="shared" si="5"/>
        <v>41682.805902777778</v>
      </c>
      <c r="Q105" t="s">
        <v>8266</v>
      </c>
      <c r="R105" s="6">
        <f t="shared" si="6"/>
        <v>27.897959183673468</v>
      </c>
      <c r="S105" t="s">
        <v>8309</v>
      </c>
      <c r="T105" t="s">
        <v>8311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 t="shared" si="4"/>
        <v>1.2</v>
      </c>
      <c r="O106" s="10">
        <f t="shared" si="5"/>
        <v>40636.041666666664</v>
      </c>
      <c r="P106" s="10">
        <f t="shared" si="5"/>
        <v>40612.695208333331</v>
      </c>
      <c r="Q106" t="s">
        <v>8266</v>
      </c>
      <c r="R106" s="6">
        <f t="shared" si="6"/>
        <v>60</v>
      </c>
      <c r="S106" t="s">
        <v>8309</v>
      </c>
      <c r="T106" t="s">
        <v>8311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 t="shared" si="4"/>
        <v>1.074090909090909</v>
      </c>
      <c r="O107" s="10">
        <f t="shared" si="5"/>
        <v>42504</v>
      </c>
      <c r="P107" s="10">
        <f t="shared" si="5"/>
        <v>42485.724768518514</v>
      </c>
      <c r="Q107" t="s">
        <v>8266</v>
      </c>
      <c r="R107" s="6">
        <f t="shared" si="6"/>
        <v>39.383333333333333</v>
      </c>
      <c r="S107" t="s">
        <v>8309</v>
      </c>
      <c r="T107" t="s">
        <v>8311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 t="shared" si="4"/>
        <v>1.0049999999999999</v>
      </c>
      <c r="O108" s="10">
        <f t="shared" si="5"/>
        <v>41001.776631944449</v>
      </c>
      <c r="P108" s="10">
        <f t="shared" si="5"/>
        <v>40987.776631944449</v>
      </c>
      <c r="Q108" t="s">
        <v>8266</v>
      </c>
      <c r="R108" s="6">
        <f t="shared" si="6"/>
        <v>186.11111111111111</v>
      </c>
      <c r="S108" t="s">
        <v>8309</v>
      </c>
      <c r="T108" t="s">
        <v>8311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 t="shared" si="4"/>
        <v>1.0246666666666666</v>
      </c>
      <c r="O109" s="10">
        <f t="shared" si="5"/>
        <v>40657.982488425929</v>
      </c>
      <c r="P109" s="10">
        <f t="shared" si="5"/>
        <v>40635.982488425929</v>
      </c>
      <c r="Q109" t="s">
        <v>8266</v>
      </c>
      <c r="R109" s="6">
        <f t="shared" si="6"/>
        <v>111.37681159420291</v>
      </c>
      <c r="S109" t="s">
        <v>8309</v>
      </c>
      <c r="T109" t="s">
        <v>8311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 t="shared" si="4"/>
        <v>2.4666666666666668</v>
      </c>
      <c r="O110" s="10">
        <f t="shared" si="5"/>
        <v>41425.613078703704</v>
      </c>
      <c r="P110" s="10">
        <f t="shared" si="5"/>
        <v>41365.613078703704</v>
      </c>
      <c r="Q110" t="s">
        <v>8266</v>
      </c>
      <c r="R110" s="6">
        <f t="shared" si="6"/>
        <v>78.723404255319153</v>
      </c>
      <c r="S110" t="s">
        <v>8309</v>
      </c>
      <c r="T110" t="s">
        <v>8311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 t="shared" si="4"/>
        <v>2.1949999999999998</v>
      </c>
      <c r="O111" s="10">
        <f t="shared" si="5"/>
        <v>40600.025810185187</v>
      </c>
      <c r="P111" s="10">
        <f t="shared" si="5"/>
        <v>40570.025810185187</v>
      </c>
      <c r="Q111" t="s">
        <v>8266</v>
      </c>
      <c r="R111" s="6">
        <f t="shared" si="6"/>
        <v>46.702127659574465</v>
      </c>
      <c r="S111" t="s">
        <v>8309</v>
      </c>
      <c r="T111" t="s">
        <v>8311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 t="shared" si="4"/>
        <v>1.3076923076923077</v>
      </c>
      <c r="O112" s="10">
        <f t="shared" si="5"/>
        <v>41592.249305555553</v>
      </c>
      <c r="P112" s="10">
        <f t="shared" si="5"/>
        <v>41557.949687500004</v>
      </c>
      <c r="Q112" t="s">
        <v>8266</v>
      </c>
      <c r="R112" s="6">
        <f t="shared" si="6"/>
        <v>65.384615384615387</v>
      </c>
      <c r="S112" t="s">
        <v>8309</v>
      </c>
      <c r="T112" t="s">
        <v>8311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 t="shared" si="4"/>
        <v>1.5457142857142858</v>
      </c>
      <c r="O113" s="10">
        <f t="shared" si="5"/>
        <v>42155.333182870367</v>
      </c>
      <c r="P113" s="10">
        <f t="shared" si="5"/>
        <v>42125.333182870367</v>
      </c>
      <c r="Q113" t="s">
        <v>8266</v>
      </c>
      <c r="R113" s="6">
        <f t="shared" si="6"/>
        <v>102.0754716981132</v>
      </c>
      <c r="S113" t="s">
        <v>8309</v>
      </c>
      <c r="T113" t="s">
        <v>8311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 t="shared" si="4"/>
        <v>1.04</v>
      </c>
      <c r="O114" s="10">
        <f t="shared" si="5"/>
        <v>41742.083333333336</v>
      </c>
      <c r="P114" s="10">
        <f t="shared" si="5"/>
        <v>41718.043032407404</v>
      </c>
      <c r="Q114" t="s">
        <v>8266</v>
      </c>
      <c r="R114" s="6">
        <f t="shared" si="6"/>
        <v>64.197530864197532</v>
      </c>
      <c r="S114" t="s">
        <v>8309</v>
      </c>
      <c r="T114" t="s">
        <v>8311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 t="shared" si="4"/>
        <v>1.41</v>
      </c>
      <c r="O115" s="10">
        <f t="shared" si="5"/>
        <v>40761.625</v>
      </c>
      <c r="P115" s="10">
        <f t="shared" si="5"/>
        <v>40753.758425925924</v>
      </c>
      <c r="Q115" t="s">
        <v>8266</v>
      </c>
      <c r="R115" s="6">
        <f t="shared" si="6"/>
        <v>90.384615384615387</v>
      </c>
      <c r="S115" t="s">
        <v>8309</v>
      </c>
      <c r="T115" t="s">
        <v>8311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 t="shared" si="4"/>
        <v>1.0333333333333334</v>
      </c>
      <c r="O116" s="10">
        <f t="shared" si="5"/>
        <v>40921.27416666667</v>
      </c>
      <c r="P116" s="10">
        <f t="shared" si="5"/>
        <v>40861.27416666667</v>
      </c>
      <c r="Q116" t="s">
        <v>8266</v>
      </c>
      <c r="R116" s="6">
        <f t="shared" si="6"/>
        <v>88.571428571428569</v>
      </c>
      <c r="S116" t="s">
        <v>8309</v>
      </c>
      <c r="T116" t="s">
        <v>8311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 t="shared" si="4"/>
        <v>1.4044444444444444</v>
      </c>
      <c r="O117" s="10">
        <f t="shared" si="5"/>
        <v>40943.738935185182</v>
      </c>
      <c r="P117" s="10">
        <f t="shared" si="5"/>
        <v>40918.738935185182</v>
      </c>
      <c r="Q117" t="s">
        <v>8266</v>
      </c>
      <c r="R117" s="6">
        <f t="shared" si="6"/>
        <v>28.727272727272727</v>
      </c>
      <c r="S117" t="s">
        <v>8309</v>
      </c>
      <c r="T117" t="s">
        <v>8311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 t="shared" si="4"/>
        <v>1.1365714285714286</v>
      </c>
      <c r="O118" s="10">
        <f t="shared" si="5"/>
        <v>40641.455497685187</v>
      </c>
      <c r="P118" s="10">
        <f t="shared" si="5"/>
        <v>40595.497164351851</v>
      </c>
      <c r="Q118" t="s">
        <v>8266</v>
      </c>
      <c r="R118" s="6">
        <f t="shared" si="6"/>
        <v>69.78947368421052</v>
      </c>
      <c r="S118" t="s">
        <v>8309</v>
      </c>
      <c r="T118" t="s">
        <v>8311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 t="shared" si="4"/>
        <v>1.0049377777777779</v>
      </c>
      <c r="O119" s="10">
        <f t="shared" si="5"/>
        <v>40338.791666666664</v>
      </c>
      <c r="P119" s="10">
        <f t="shared" si="5"/>
        <v>40248.834999999999</v>
      </c>
      <c r="Q119" t="s">
        <v>8266</v>
      </c>
      <c r="R119" s="6">
        <f t="shared" si="6"/>
        <v>167.48962962962963</v>
      </c>
      <c r="S119" t="s">
        <v>8309</v>
      </c>
      <c r="T119" t="s">
        <v>8311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 t="shared" si="4"/>
        <v>1.1303159999999999</v>
      </c>
      <c r="O120" s="10">
        <f t="shared" si="5"/>
        <v>40753.053657407407</v>
      </c>
      <c r="P120" s="10">
        <f t="shared" si="5"/>
        <v>40723.053657407407</v>
      </c>
      <c r="Q120" t="s">
        <v>8266</v>
      </c>
      <c r="R120" s="6">
        <f t="shared" si="6"/>
        <v>144.91230769230768</v>
      </c>
      <c r="S120" t="s">
        <v>8309</v>
      </c>
      <c r="T120" t="s">
        <v>8311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 t="shared" si="4"/>
        <v>1.0455692307692308</v>
      </c>
      <c r="O121" s="10">
        <f t="shared" si="5"/>
        <v>40768.958333333336</v>
      </c>
      <c r="P121" s="10">
        <f t="shared" si="5"/>
        <v>40739.069282407407</v>
      </c>
      <c r="Q121" t="s">
        <v>8266</v>
      </c>
      <c r="R121" s="6">
        <f t="shared" si="6"/>
        <v>91.840540540540545</v>
      </c>
      <c r="S121" t="s">
        <v>8309</v>
      </c>
      <c r="T121" t="s">
        <v>8311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 t="shared" si="4"/>
        <v>1.4285714285714287E-4</v>
      </c>
      <c r="O122" s="10">
        <f t="shared" si="5"/>
        <v>42646.049849537041</v>
      </c>
      <c r="P122" s="10">
        <f t="shared" si="5"/>
        <v>42616.049849537041</v>
      </c>
      <c r="Q122" t="s">
        <v>8267</v>
      </c>
      <c r="R122" s="6">
        <f t="shared" si="6"/>
        <v>10</v>
      </c>
      <c r="S122" t="s">
        <v>8309</v>
      </c>
      <c r="T122" t="s">
        <v>8312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 t="shared" si="4"/>
        <v>3.3333333333333332E-4</v>
      </c>
      <c r="O123" s="10">
        <f t="shared" si="5"/>
        <v>42112.427777777775</v>
      </c>
      <c r="P123" s="10">
        <f t="shared" si="5"/>
        <v>42096.704976851848</v>
      </c>
      <c r="Q123" t="s">
        <v>8267</v>
      </c>
      <c r="R123" s="6">
        <f t="shared" si="6"/>
        <v>1</v>
      </c>
      <c r="S123" t="s">
        <v>8309</v>
      </c>
      <c r="T123" t="s">
        <v>8312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 t="shared" si="4"/>
        <v>0</v>
      </c>
      <c r="O124" s="10">
        <f t="shared" si="5"/>
        <v>42653.431793981479</v>
      </c>
      <c r="P124" s="10">
        <f t="shared" si="5"/>
        <v>42593.431793981479</v>
      </c>
      <c r="Q124" t="s">
        <v>8267</v>
      </c>
      <c r="R124" s="6" t="e">
        <f t="shared" si="6"/>
        <v>#DIV/0!</v>
      </c>
      <c r="S124" t="s">
        <v>8309</v>
      </c>
      <c r="T124" t="s">
        <v>8312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 t="shared" si="4"/>
        <v>2.7454545454545453E-3</v>
      </c>
      <c r="O125" s="10">
        <f t="shared" si="5"/>
        <v>41940.916666666664</v>
      </c>
      <c r="P125" s="10">
        <f t="shared" si="5"/>
        <v>41904.781990740739</v>
      </c>
      <c r="Q125" t="s">
        <v>8267</v>
      </c>
      <c r="R125" s="6">
        <f t="shared" si="6"/>
        <v>25.166666666666668</v>
      </c>
      <c r="S125" t="s">
        <v>8309</v>
      </c>
      <c r="T125" t="s">
        <v>8312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 t="shared" si="4"/>
        <v>0</v>
      </c>
      <c r="O126" s="10">
        <f t="shared" si="5"/>
        <v>42139.928726851853</v>
      </c>
      <c r="P126" s="10">
        <f t="shared" si="5"/>
        <v>42114.928726851853</v>
      </c>
      <c r="Q126" t="s">
        <v>8267</v>
      </c>
      <c r="R126" s="6" t="e">
        <f t="shared" si="6"/>
        <v>#DIV/0!</v>
      </c>
      <c r="S126" t="s">
        <v>8309</v>
      </c>
      <c r="T126" t="s">
        <v>8312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 t="shared" si="4"/>
        <v>0.14000000000000001</v>
      </c>
      <c r="O127" s="10">
        <f t="shared" si="5"/>
        <v>42769.993981481486</v>
      </c>
      <c r="P127" s="10">
        <f t="shared" si="5"/>
        <v>42709.993981481486</v>
      </c>
      <c r="Q127" t="s">
        <v>8267</v>
      </c>
      <c r="R127" s="6">
        <f t="shared" si="6"/>
        <v>11.666666666666666</v>
      </c>
      <c r="S127" t="s">
        <v>8309</v>
      </c>
      <c r="T127" t="s">
        <v>8312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 t="shared" si="4"/>
        <v>5.5480000000000002E-2</v>
      </c>
      <c r="O128" s="10">
        <f t="shared" si="5"/>
        <v>42166.083333333328</v>
      </c>
      <c r="P128" s="10">
        <f t="shared" si="5"/>
        <v>42135.589548611111</v>
      </c>
      <c r="Q128" t="s">
        <v>8267</v>
      </c>
      <c r="R128" s="6">
        <f t="shared" si="6"/>
        <v>106.69230769230769</v>
      </c>
      <c r="S128" t="s">
        <v>8309</v>
      </c>
      <c r="T128" t="s">
        <v>8312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 t="shared" si="4"/>
        <v>2.375E-2</v>
      </c>
      <c r="O129" s="10">
        <f t="shared" si="5"/>
        <v>42097.582650462966</v>
      </c>
      <c r="P129" s="10">
        <f t="shared" si="5"/>
        <v>42067.62431712963</v>
      </c>
      <c r="Q129" t="s">
        <v>8267</v>
      </c>
      <c r="R129" s="6">
        <f t="shared" si="6"/>
        <v>47.5</v>
      </c>
      <c r="S129" t="s">
        <v>8309</v>
      </c>
      <c r="T129" t="s">
        <v>8312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 t="shared" ref="N130:N193" si="7">E130/D130</f>
        <v>1.8669999999999999E-2</v>
      </c>
      <c r="O130" s="10">
        <f t="shared" ref="O130:P193" si="8">(((I130/60)/60)/24)+DATE(1970,1,1)</f>
        <v>42663.22792824074</v>
      </c>
      <c r="P130" s="10">
        <f t="shared" si="8"/>
        <v>42628.22792824074</v>
      </c>
      <c r="Q130" t="s">
        <v>8267</v>
      </c>
      <c r="R130" s="6">
        <f t="shared" si="6"/>
        <v>311.16666666666669</v>
      </c>
      <c r="S130" t="s">
        <v>8309</v>
      </c>
      <c r="T130" t="s">
        <v>8312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 t="shared" si="7"/>
        <v>0</v>
      </c>
      <c r="O131" s="10">
        <f t="shared" si="8"/>
        <v>41942.937303240738</v>
      </c>
      <c r="P131" s="10">
        <f t="shared" si="8"/>
        <v>41882.937303240738</v>
      </c>
      <c r="Q131" t="s">
        <v>8267</v>
      </c>
      <c r="R131" s="6" t="e">
        <f t="shared" ref="R131:R194" si="9">E131/L131</f>
        <v>#DIV/0!</v>
      </c>
      <c r="S131" t="s">
        <v>8309</v>
      </c>
      <c r="T131" t="s">
        <v>8312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 t="shared" si="7"/>
        <v>0</v>
      </c>
      <c r="O132" s="10">
        <f t="shared" si="8"/>
        <v>41806.844444444447</v>
      </c>
      <c r="P132" s="10">
        <f t="shared" si="8"/>
        <v>41778.915416666663</v>
      </c>
      <c r="Q132" t="s">
        <v>8267</v>
      </c>
      <c r="R132" s="6" t="e">
        <f t="shared" si="9"/>
        <v>#DIV/0!</v>
      </c>
      <c r="S132" t="s">
        <v>8309</v>
      </c>
      <c r="T132" t="s">
        <v>8312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 t="shared" si="7"/>
        <v>0</v>
      </c>
      <c r="O133" s="10">
        <f t="shared" si="8"/>
        <v>42557</v>
      </c>
      <c r="P133" s="10">
        <f t="shared" si="8"/>
        <v>42541.837511574078</v>
      </c>
      <c r="Q133" t="s">
        <v>8267</v>
      </c>
      <c r="R133" s="6" t="e">
        <f t="shared" si="9"/>
        <v>#DIV/0!</v>
      </c>
      <c r="S133" t="s">
        <v>8309</v>
      </c>
      <c r="T133" t="s">
        <v>8312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 t="shared" si="7"/>
        <v>9.5687499999999995E-2</v>
      </c>
      <c r="O134" s="10">
        <f t="shared" si="8"/>
        <v>41950.854247685187</v>
      </c>
      <c r="P134" s="10">
        <f t="shared" si="8"/>
        <v>41905.812581018516</v>
      </c>
      <c r="Q134" t="s">
        <v>8267</v>
      </c>
      <c r="R134" s="6">
        <f t="shared" si="9"/>
        <v>94.506172839506178</v>
      </c>
      <c r="S134" t="s">
        <v>8309</v>
      </c>
      <c r="T134" t="s">
        <v>8312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 t="shared" si="7"/>
        <v>0</v>
      </c>
      <c r="O135" s="10">
        <f t="shared" si="8"/>
        <v>42521.729861111111</v>
      </c>
      <c r="P135" s="10">
        <f t="shared" si="8"/>
        <v>42491.80768518518</v>
      </c>
      <c r="Q135" t="s">
        <v>8267</v>
      </c>
      <c r="R135" s="6" t="e">
        <f t="shared" si="9"/>
        <v>#DIV/0!</v>
      </c>
      <c r="S135" t="s">
        <v>8309</v>
      </c>
      <c r="T135" t="s">
        <v>8312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 t="shared" si="7"/>
        <v>0</v>
      </c>
      <c r="O136" s="10">
        <f t="shared" si="8"/>
        <v>42251.708333333328</v>
      </c>
      <c r="P136" s="10">
        <f t="shared" si="8"/>
        <v>42221.909930555557</v>
      </c>
      <c r="Q136" t="s">
        <v>8267</v>
      </c>
      <c r="R136" s="6" t="e">
        <f t="shared" si="9"/>
        <v>#DIV/0!</v>
      </c>
      <c r="S136" t="s">
        <v>8309</v>
      </c>
      <c r="T136" t="s">
        <v>8312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 t="shared" si="7"/>
        <v>0.13433333333333333</v>
      </c>
      <c r="O137" s="10">
        <f t="shared" si="8"/>
        <v>41821.791666666664</v>
      </c>
      <c r="P137" s="10">
        <f t="shared" si="8"/>
        <v>41788.381909722222</v>
      </c>
      <c r="Q137" t="s">
        <v>8267</v>
      </c>
      <c r="R137" s="6">
        <f t="shared" si="9"/>
        <v>80.599999999999994</v>
      </c>
      <c r="S137" t="s">
        <v>8309</v>
      </c>
      <c r="T137" t="s">
        <v>8312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 t="shared" si="7"/>
        <v>0</v>
      </c>
      <c r="O138" s="10">
        <f t="shared" si="8"/>
        <v>42140.427777777775</v>
      </c>
      <c r="P138" s="10">
        <f t="shared" si="8"/>
        <v>42096.410115740742</v>
      </c>
      <c r="Q138" t="s">
        <v>8267</v>
      </c>
      <c r="R138" s="6" t="e">
        <f t="shared" si="9"/>
        <v>#DIV/0!</v>
      </c>
      <c r="S138" t="s">
        <v>8309</v>
      </c>
      <c r="T138" t="s">
        <v>8312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 t="shared" si="7"/>
        <v>0</v>
      </c>
      <c r="O139" s="10">
        <f t="shared" si="8"/>
        <v>42289.573993055557</v>
      </c>
      <c r="P139" s="10">
        <f t="shared" si="8"/>
        <v>42239.573993055557</v>
      </c>
      <c r="Q139" t="s">
        <v>8267</v>
      </c>
      <c r="R139" s="6" t="e">
        <f t="shared" si="9"/>
        <v>#DIV/0!</v>
      </c>
      <c r="S139" t="s">
        <v>8309</v>
      </c>
      <c r="T139" t="s">
        <v>8312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 t="shared" si="7"/>
        <v>3.1413333333333335E-2</v>
      </c>
      <c r="O140" s="10">
        <f t="shared" si="8"/>
        <v>42217.207638888889</v>
      </c>
      <c r="P140" s="10">
        <f t="shared" si="8"/>
        <v>42186.257418981477</v>
      </c>
      <c r="Q140" t="s">
        <v>8267</v>
      </c>
      <c r="R140" s="6">
        <f t="shared" si="9"/>
        <v>81.241379310344826</v>
      </c>
      <c r="S140" t="s">
        <v>8309</v>
      </c>
      <c r="T140" t="s">
        <v>8312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 t="shared" si="7"/>
        <v>1</v>
      </c>
      <c r="O141" s="10">
        <f t="shared" si="8"/>
        <v>42197.920972222222</v>
      </c>
      <c r="P141" s="10">
        <f t="shared" si="8"/>
        <v>42187.920972222222</v>
      </c>
      <c r="Q141" t="s">
        <v>8267</v>
      </c>
      <c r="R141" s="6">
        <f t="shared" si="9"/>
        <v>500</v>
      </c>
      <c r="S141" t="s">
        <v>8309</v>
      </c>
      <c r="T141" t="s">
        <v>8312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 t="shared" si="7"/>
        <v>0</v>
      </c>
      <c r="O142" s="10">
        <f t="shared" si="8"/>
        <v>42083.15662037037</v>
      </c>
      <c r="P142" s="10">
        <f t="shared" si="8"/>
        <v>42053.198287037041</v>
      </c>
      <c r="Q142" t="s">
        <v>8267</v>
      </c>
      <c r="R142" s="6" t="e">
        <f t="shared" si="9"/>
        <v>#DIV/0!</v>
      </c>
      <c r="S142" t="s">
        <v>8309</v>
      </c>
      <c r="T142" t="s">
        <v>8312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 t="shared" si="7"/>
        <v>0.10775</v>
      </c>
      <c r="O143" s="10">
        <f t="shared" si="8"/>
        <v>42155.153043981481</v>
      </c>
      <c r="P143" s="10">
        <f t="shared" si="8"/>
        <v>42110.153043981481</v>
      </c>
      <c r="Q143" t="s">
        <v>8267</v>
      </c>
      <c r="R143" s="6">
        <f t="shared" si="9"/>
        <v>46.178571428571431</v>
      </c>
      <c r="S143" t="s">
        <v>8309</v>
      </c>
      <c r="T143" t="s">
        <v>8312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 t="shared" si="7"/>
        <v>3.3333333333333335E-3</v>
      </c>
      <c r="O144" s="10">
        <f t="shared" si="8"/>
        <v>41959.934930555552</v>
      </c>
      <c r="P144" s="10">
        <f t="shared" si="8"/>
        <v>41938.893263888887</v>
      </c>
      <c r="Q144" t="s">
        <v>8267</v>
      </c>
      <c r="R144" s="6">
        <f t="shared" si="9"/>
        <v>10</v>
      </c>
      <c r="S144" t="s">
        <v>8309</v>
      </c>
      <c r="T144" t="s">
        <v>8312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 t="shared" si="7"/>
        <v>0</v>
      </c>
      <c r="O145" s="10">
        <f t="shared" si="8"/>
        <v>42616.246527777781</v>
      </c>
      <c r="P145" s="10">
        <f t="shared" si="8"/>
        <v>42559.064143518524</v>
      </c>
      <c r="Q145" t="s">
        <v>8267</v>
      </c>
      <c r="R145" s="6" t="e">
        <f t="shared" si="9"/>
        <v>#DIV/0!</v>
      </c>
      <c r="S145" t="s">
        <v>8309</v>
      </c>
      <c r="T145" t="s">
        <v>8312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 t="shared" si="7"/>
        <v>0.27600000000000002</v>
      </c>
      <c r="O146" s="10">
        <f t="shared" si="8"/>
        <v>42107.72074074074</v>
      </c>
      <c r="P146" s="10">
        <f t="shared" si="8"/>
        <v>42047.762407407412</v>
      </c>
      <c r="Q146" t="s">
        <v>8267</v>
      </c>
      <c r="R146" s="6">
        <f t="shared" si="9"/>
        <v>55.945945945945944</v>
      </c>
      <c r="S146" t="s">
        <v>8309</v>
      </c>
      <c r="T146" t="s">
        <v>8312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 t="shared" si="7"/>
        <v>7.5111111111111115E-2</v>
      </c>
      <c r="O147" s="10">
        <f t="shared" si="8"/>
        <v>42227.542268518519</v>
      </c>
      <c r="P147" s="10">
        <f t="shared" si="8"/>
        <v>42200.542268518519</v>
      </c>
      <c r="Q147" t="s">
        <v>8267</v>
      </c>
      <c r="R147" s="6">
        <f t="shared" si="9"/>
        <v>37.555555555555557</v>
      </c>
      <c r="S147" t="s">
        <v>8309</v>
      </c>
      <c r="T147" t="s">
        <v>8312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 t="shared" si="7"/>
        <v>5.7499999999999999E-3</v>
      </c>
      <c r="O148" s="10">
        <f t="shared" si="8"/>
        <v>42753.016180555554</v>
      </c>
      <c r="P148" s="10">
        <f t="shared" si="8"/>
        <v>42693.016180555554</v>
      </c>
      <c r="Q148" t="s">
        <v>8267</v>
      </c>
      <c r="R148" s="6">
        <f t="shared" si="9"/>
        <v>38.333333333333336</v>
      </c>
      <c r="S148" t="s">
        <v>8309</v>
      </c>
      <c r="T148" t="s">
        <v>8312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 t="shared" si="7"/>
        <v>0</v>
      </c>
      <c r="O149" s="10">
        <f t="shared" si="8"/>
        <v>42012.762499999997</v>
      </c>
      <c r="P149" s="10">
        <f t="shared" si="8"/>
        <v>41969.767824074079</v>
      </c>
      <c r="Q149" t="s">
        <v>8267</v>
      </c>
      <c r="R149" s="6" t="e">
        <f t="shared" si="9"/>
        <v>#DIV/0!</v>
      </c>
      <c r="S149" t="s">
        <v>8309</v>
      </c>
      <c r="T149" t="s">
        <v>8312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 t="shared" si="7"/>
        <v>8.0000000000000004E-4</v>
      </c>
      <c r="O150" s="10">
        <f t="shared" si="8"/>
        <v>42427.281666666662</v>
      </c>
      <c r="P150" s="10">
        <f t="shared" si="8"/>
        <v>42397.281666666662</v>
      </c>
      <c r="Q150" t="s">
        <v>8267</v>
      </c>
      <c r="R150" s="6">
        <f t="shared" si="9"/>
        <v>20</v>
      </c>
      <c r="S150" t="s">
        <v>8309</v>
      </c>
      <c r="T150" t="s">
        <v>8312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 t="shared" si="7"/>
        <v>9.1999999999999998E-3</v>
      </c>
      <c r="O151" s="10">
        <f t="shared" si="8"/>
        <v>41998.333333333328</v>
      </c>
      <c r="P151" s="10">
        <f t="shared" si="8"/>
        <v>41968.172106481477</v>
      </c>
      <c r="Q151" t="s">
        <v>8267</v>
      </c>
      <c r="R151" s="6">
        <f t="shared" si="9"/>
        <v>15.333333333333334</v>
      </c>
      <c r="S151" t="s">
        <v>8309</v>
      </c>
      <c r="T151" t="s">
        <v>8312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 t="shared" si="7"/>
        <v>0.23163076923076922</v>
      </c>
      <c r="O152" s="10">
        <f t="shared" si="8"/>
        <v>42150.161828703705</v>
      </c>
      <c r="P152" s="10">
        <f t="shared" si="8"/>
        <v>42090.161828703705</v>
      </c>
      <c r="Q152" t="s">
        <v>8267</v>
      </c>
      <c r="R152" s="6">
        <f t="shared" si="9"/>
        <v>449.43283582089555</v>
      </c>
      <c r="S152" t="s">
        <v>8309</v>
      </c>
      <c r="T152" t="s">
        <v>8312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 t="shared" si="7"/>
        <v>5.5999999999999995E-4</v>
      </c>
      <c r="O153" s="10">
        <f t="shared" si="8"/>
        <v>42173.550821759258</v>
      </c>
      <c r="P153" s="10">
        <f t="shared" si="8"/>
        <v>42113.550821759258</v>
      </c>
      <c r="Q153" t="s">
        <v>8267</v>
      </c>
      <c r="R153" s="6">
        <f t="shared" si="9"/>
        <v>28</v>
      </c>
      <c r="S153" t="s">
        <v>8309</v>
      </c>
      <c r="T153" t="s">
        <v>8312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 t="shared" si="7"/>
        <v>7.8947368421052633E-5</v>
      </c>
      <c r="O154" s="10">
        <f t="shared" si="8"/>
        <v>41905.077546296299</v>
      </c>
      <c r="P154" s="10">
        <f t="shared" si="8"/>
        <v>41875.077546296299</v>
      </c>
      <c r="Q154" t="s">
        <v>8267</v>
      </c>
      <c r="R154" s="6">
        <f t="shared" si="9"/>
        <v>15</v>
      </c>
      <c r="S154" t="s">
        <v>8309</v>
      </c>
      <c r="T154" t="s">
        <v>8312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 t="shared" si="7"/>
        <v>7.1799999999999998E-3</v>
      </c>
      <c r="O155" s="10">
        <f t="shared" si="8"/>
        <v>41975.627824074079</v>
      </c>
      <c r="P155" s="10">
        <f t="shared" si="8"/>
        <v>41933.586157407408</v>
      </c>
      <c r="Q155" t="s">
        <v>8267</v>
      </c>
      <c r="R155" s="6">
        <f t="shared" si="9"/>
        <v>35.9</v>
      </c>
      <c r="S155" t="s">
        <v>8309</v>
      </c>
      <c r="T155" t="s">
        <v>8312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 t="shared" si="7"/>
        <v>2.6666666666666668E-2</v>
      </c>
      <c r="O156" s="10">
        <f t="shared" si="8"/>
        <v>42158.547395833331</v>
      </c>
      <c r="P156" s="10">
        <f t="shared" si="8"/>
        <v>42115.547395833331</v>
      </c>
      <c r="Q156" t="s">
        <v>8267</v>
      </c>
      <c r="R156" s="6">
        <f t="shared" si="9"/>
        <v>13.333333333333334</v>
      </c>
      <c r="S156" t="s">
        <v>8309</v>
      </c>
      <c r="T156" t="s">
        <v>8312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 t="shared" si="7"/>
        <v>6.0000000000000002E-5</v>
      </c>
      <c r="O157" s="10">
        <f t="shared" si="8"/>
        <v>42208.559432870374</v>
      </c>
      <c r="P157" s="10">
        <f t="shared" si="8"/>
        <v>42168.559432870374</v>
      </c>
      <c r="Q157" t="s">
        <v>8267</v>
      </c>
      <c r="R157" s="6">
        <f t="shared" si="9"/>
        <v>20.25</v>
      </c>
      <c r="S157" t="s">
        <v>8309</v>
      </c>
      <c r="T157" t="s">
        <v>8312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 t="shared" si="7"/>
        <v>5.0999999999999997E-2</v>
      </c>
      <c r="O158" s="10">
        <f t="shared" si="8"/>
        <v>41854.124953703707</v>
      </c>
      <c r="P158" s="10">
        <f t="shared" si="8"/>
        <v>41794.124953703707</v>
      </c>
      <c r="Q158" t="s">
        <v>8267</v>
      </c>
      <c r="R158" s="6">
        <f t="shared" si="9"/>
        <v>119</v>
      </c>
      <c r="S158" t="s">
        <v>8309</v>
      </c>
      <c r="T158" t="s">
        <v>8312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 t="shared" si="7"/>
        <v>2.671118530884808E-3</v>
      </c>
      <c r="O159" s="10">
        <f t="shared" si="8"/>
        <v>42426.911712962959</v>
      </c>
      <c r="P159" s="10">
        <f t="shared" si="8"/>
        <v>42396.911712962959</v>
      </c>
      <c r="Q159" t="s">
        <v>8267</v>
      </c>
      <c r="R159" s="6">
        <f t="shared" si="9"/>
        <v>4</v>
      </c>
      <c r="S159" t="s">
        <v>8309</v>
      </c>
      <c r="T159" t="s">
        <v>8312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 t="shared" si="7"/>
        <v>0</v>
      </c>
      <c r="O160" s="10">
        <f t="shared" si="8"/>
        <v>41934.07671296296</v>
      </c>
      <c r="P160" s="10">
        <f t="shared" si="8"/>
        <v>41904.07671296296</v>
      </c>
      <c r="Q160" t="s">
        <v>8267</v>
      </c>
      <c r="R160" s="6" t="e">
        <f t="shared" si="9"/>
        <v>#DIV/0!</v>
      </c>
      <c r="S160" t="s">
        <v>8309</v>
      </c>
      <c r="T160" t="s">
        <v>8312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 t="shared" si="7"/>
        <v>2.0000000000000002E-5</v>
      </c>
      <c r="O161" s="10">
        <f t="shared" si="8"/>
        <v>42554.434548611112</v>
      </c>
      <c r="P161" s="10">
        <f t="shared" si="8"/>
        <v>42514.434548611112</v>
      </c>
      <c r="Q161" t="s">
        <v>8267</v>
      </c>
      <c r="R161" s="6">
        <f t="shared" si="9"/>
        <v>10</v>
      </c>
      <c r="S161" t="s">
        <v>8309</v>
      </c>
      <c r="T161" t="s">
        <v>8312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 t="shared" si="7"/>
        <v>0</v>
      </c>
      <c r="O162" s="10">
        <f t="shared" si="8"/>
        <v>42231.913090277783</v>
      </c>
      <c r="P162" s="10">
        <f t="shared" si="8"/>
        <v>42171.913090277783</v>
      </c>
      <c r="Q162" t="s">
        <v>8268</v>
      </c>
      <c r="R162" s="6" t="e">
        <f t="shared" si="9"/>
        <v>#DIV/0!</v>
      </c>
      <c r="S162" t="s">
        <v>8309</v>
      </c>
      <c r="T162" t="s">
        <v>8313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 t="shared" si="7"/>
        <v>1E-4</v>
      </c>
      <c r="O163" s="10">
        <f t="shared" si="8"/>
        <v>41822.687442129631</v>
      </c>
      <c r="P163" s="10">
        <f t="shared" si="8"/>
        <v>41792.687442129631</v>
      </c>
      <c r="Q163" t="s">
        <v>8268</v>
      </c>
      <c r="R163" s="6">
        <f t="shared" si="9"/>
        <v>5</v>
      </c>
      <c r="S163" t="s">
        <v>8309</v>
      </c>
      <c r="T163" t="s">
        <v>8313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 t="shared" si="7"/>
        <v>0.15535714285714286</v>
      </c>
      <c r="O164" s="10">
        <f t="shared" si="8"/>
        <v>41867.987500000003</v>
      </c>
      <c r="P164" s="10">
        <f t="shared" si="8"/>
        <v>41835.126805555556</v>
      </c>
      <c r="Q164" t="s">
        <v>8268</v>
      </c>
      <c r="R164" s="6">
        <f t="shared" si="9"/>
        <v>43.5</v>
      </c>
      <c r="S164" t="s">
        <v>8309</v>
      </c>
      <c r="T164" t="s">
        <v>8313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 t="shared" si="7"/>
        <v>0</v>
      </c>
      <c r="O165" s="10">
        <f t="shared" si="8"/>
        <v>42278</v>
      </c>
      <c r="P165" s="10">
        <f t="shared" si="8"/>
        <v>42243.961273148147</v>
      </c>
      <c r="Q165" t="s">
        <v>8268</v>
      </c>
      <c r="R165" s="6" t="e">
        <f t="shared" si="9"/>
        <v>#DIV/0!</v>
      </c>
      <c r="S165" t="s">
        <v>8309</v>
      </c>
      <c r="T165" t="s">
        <v>8313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 t="shared" si="7"/>
        <v>5.3333333333333332E-3</v>
      </c>
      <c r="O166" s="10">
        <f t="shared" si="8"/>
        <v>41901.762743055559</v>
      </c>
      <c r="P166" s="10">
        <f t="shared" si="8"/>
        <v>41841.762743055559</v>
      </c>
      <c r="Q166" t="s">
        <v>8268</v>
      </c>
      <c r="R166" s="6">
        <f t="shared" si="9"/>
        <v>91.428571428571431</v>
      </c>
      <c r="S166" t="s">
        <v>8309</v>
      </c>
      <c r="T166" t="s">
        <v>8313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 t="shared" si="7"/>
        <v>0</v>
      </c>
      <c r="O167" s="10">
        <f t="shared" si="8"/>
        <v>42381.658842592587</v>
      </c>
      <c r="P167" s="10">
        <f t="shared" si="8"/>
        <v>42351.658842592587</v>
      </c>
      <c r="Q167" t="s">
        <v>8268</v>
      </c>
      <c r="R167" s="6" t="e">
        <f t="shared" si="9"/>
        <v>#DIV/0!</v>
      </c>
      <c r="S167" t="s">
        <v>8309</v>
      </c>
      <c r="T167" t="s">
        <v>8313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 t="shared" si="7"/>
        <v>0.6</v>
      </c>
      <c r="O168" s="10">
        <f t="shared" si="8"/>
        <v>42751.075949074075</v>
      </c>
      <c r="P168" s="10">
        <f t="shared" si="8"/>
        <v>42721.075949074075</v>
      </c>
      <c r="Q168" t="s">
        <v>8268</v>
      </c>
      <c r="R168" s="6">
        <f t="shared" si="9"/>
        <v>3000</v>
      </c>
      <c r="S168" t="s">
        <v>8309</v>
      </c>
      <c r="T168" t="s">
        <v>8313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 t="shared" si="7"/>
        <v>1E-4</v>
      </c>
      <c r="O169" s="10">
        <f t="shared" si="8"/>
        <v>42220.927488425921</v>
      </c>
      <c r="P169" s="10">
        <f t="shared" si="8"/>
        <v>42160.927488425921</v>
      </c>
      <c r="Q169" t="s">
        <v>8268</v>
      </c>
      <c r="R169" s="6">
        <f t="shared" si="9"/>
        <v>5.5</v>
      </c>
      <c r="S169" t="s">
        <v>8309</v>
      </c>
      <c r="T169" t="s">
        <v>8313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 t="shared" si="7"/>
        <v>4.0625000000000001E-2</v>
      </c>
      <c r="O170" s="10">
        <f t="shared" si="8"/>
        <v>42082.793634259258</v>
      </c>
      <c r="P170" s="10">
        <f t="shared" si="8"/>
        <v>42052.83530092593</v>
      </c>
      <c r="Q170" t="s">
        <v>8268</v>
      </c>
      <c r="R170" s="6">
        <f t="shared" si="9"/>
        <v>108.33333333333333</v>
      </c>
      <c r="S170" t="s">
        <v>8309</v>
      </c>
      <c r="T170" t="s">
        <v>8313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 t="shared" si="7"/>
        <v>0.224</v>
      </c>
      <c r="O171" s="10">
        <f t="shared" si="8"/>
        <v>41930.505312499998</v>
      </c>
      <c r="P171" s="10">
        <f t="shared" si="8"/>
        <v>41900.505312499998</v>
      </c>
      <c r="Q171" t="s">
        <v>8268</v>
      </c>
      <c r="R171" s="6">
        <f t="shared" si="9"/>
        <v>56</v>
      </c>
      <c r="S171" t="s">
        <v>8309</v>
      </c>
      <c r="T171" t="s">
        <v>8313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 t="shared" si="7"/>
        <v>3.2500000000000001E-2</v>
      </c>
      <c r="O172" s="10">
        <f t="shared" si="8"/>
        <v>42246.227777777778</v>
      </c>
      <c r="P172" s="10">
        <f t="shared" si="8"/>
        <v>42216.977812500001</v>
      </c>
      <c r="Q172" t="s">
        <v>8268</v>
      </c>
      <c r="R172" s="6">
        <f t="shared" si="9"/>
        <v>32.5</v>
      </c>
      <c r="S172" t="s">
        <v>8309</v>
      </c>
      <c r="T172" t="s">
        <v>8313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 t="shared" si="7"/>
        <v>2.0000000000000002E-5</v>
      </c>
      <c r="O173" s="10">
        <f t="shared" si="8"/>
        <v>42594.180717592593</v>
      </c>
      <c r="P173" s="10">
        <f t="shared" si="8"/>
        <v>42534.180717592593</v>
      </c>
      <c r="Q173" t="s">
        <v>8268</v>
      </c>
      <c r="R173" s="6">
        <f t="shared" si="9"/>
        <v>1</v>
      </c>
      <c r="S173" t="s">
        <v>8309</v>
      </c>
      <c r="T173" t="s">
        <v>8313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 t="shared" si="7"/>
        <v>0</v>
      </c>
      <c r="O174" s="10">
        <f t="shared" si="8"/>
        <v>42082.353275462956</v>
      </c>
      <c r="P174" s="10">
        <f t="shared" si="8"/>
        <v>42047.394942129627</v>
      </c>
      <c r="Q174" t="s">
        <v>8268</v>
      </c>
      <c r="R174" s="6" t="e">
        <f t="shared" si="9"/>
        <v>#DIV/0!</v>
      </c>
      <c r="S174" t="s">
        <v>8309</v>
      </c>
      <c r="T174" t="s">
        <v>8313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 t="shared" si="7"/>
        <v>0</v>
      </c>
      <c r="O175" s="10">
        <f t="shared" si="8"/>
        <v>42063.573009259257</v>
      </c>
      <c r="P175" s="10">
        <f t="shared" si="8"/>
        <v>42033.573009259257</v>
      </c>
      <c r="Q175" t="s">
        <v>8268</v>
      </c>
      <c r="R175" s="6" t="e">
        <f t="shared" si="9"/>
        <v>#DIV/0!</v>
      </c>
      <c r="S175" t="s">
        <v>8309</v>
      </c>
      <c r="T175" t="s">
        <v>8313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 t="shared" si="7"/>
        <v>0</v>
      </c>
      <c r="O176" s="10">
        <f t="shared" si="8"/>
        <v>42132.758981481486</v>
      </c>
      <c r="P176" s="10">
        <f t="shared" si="8"/>
        <v>42072.758981481486</v>
      </c>
      <c r="Q176" t="s">
        <v>8268</v>
      </c>
      <c r="R176" s="6" t="e">
        <f t="shared" si="9"/>
        <v>#DIV/0!</v>
      </c>
      <c r="S176" t="s">
        <v>8309</v>
      </c>
      <c r="T176" t="s">
        <v>8313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 t="shared" si="7"/>
        <v>6.4850000000000005E-2</v>
      </c>
      <c r="O177" s="10">
        <f t="shared" si="8"/>
        <v>41880.777905092589</v>
      </c>
      <c r="P177" s="10">
        <f t="shared" si="8"/>
        <v>41855.777905092589</v>
      </c>
      <c r="Q177" t="s">
        <v>8268</v>
      </c>
      <c r="R177" s="6">
        <f t="shared" si="9"/>
        <v>49.884615384615387</v>
      </c>
      <c r="S177" t="s">
        <v>8309</v>
      </c>
      <c r="T177" t="s">
        <v>8313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 t="shared" si="7"/>
        <v>0</v>
      </c>
      <c r="O178" s="10">
        <f t="shared" si="8"/>
        <v>42221.824062500003</v>
      </c>
      <c r="P178" s="10">
        <f t="shared" si="8"/>
        <v>42191.824062500003</v>
      </c>
      <c r="Q178" t="s">
        <v>8268</v>
      </c>
      <c r="R178" s="6" t="e">
        <f t="shared" si="9"/>
        <v>#DIV/0!</v>
      </c>
      <c r="S178" t="s">
        <v>8309</v>
      </c>
      <c r="T178" t="s">
        <v>8313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 t="shared" si="7"/>
        <v>0.4</v>
      </c>
      <c r="O179" s="10">
        <f t="shared" si="8"/>
        <v>42087.00608796296</v>
      </c>
      <c r="P179" s="10">
        <f t="shared" si="8"/>
        <v>42070.047754629632</v>
      </c>
      <c r="Q179" t="s">
        <v>8268</v>
      </c>
      <c r="R179" s="6">
        <f t="shared" si="9"/>
        <v>25.714285714285715</v>
      </c>
      <c r="S179" t="s">
        <v>8309</v>
      </c>
      <c r="T179" t="s">
        <v>8313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 t="shared" si="7"/>
        <v>0</v>
      </c>
      <c r="O180" s="10">
        <f t="shared" si="8"/>
        <v>42334.997048611112</v>
      </c>
      <c r="P180" s="10">
        <f t="shared" si="8"/>
        <v>42304.955381944441</v>
      </c>
      <c r="Q180" t="s">
        <v>8268</v>
      </c>
      <c r="R180" s="6" t="e">
        <f t="shared" si="9"/>
        <v>#DIV/0!</v>
      </c>
      <c r="S180" t="s">
        <v>8309</v>
      </c>
      <c r="T180" t="s">
        <v>8313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 t="shared" si="7"/>
        <v>0.2</v>
      </c>
      <c r="O181" s="10">
        <f t="shared" si="8"/>
        <v>42433.080497685187</v>
      </c>
      <c r="P181" s="10">
        <f t="shared" si="8"/>
        <v>42403.080497685187</v>
      </c>
      <c r="Q181" t="s">
        <v>8268</v>
      </c>
      <c r="R181" s="6">
        <f t="shared" si="9"/>
        <v>100</v>
      </c>
      <c r="S181" t="s">
        <v>8309</v>
      </c>
      <c r="T181" t="s">
        <v>8313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 t="shared" si="7"/>
        <v>0.33416666666666667</v>
      </c>
      <c r="O182" s="10">
        <f t="shared" si="8"/>
        <v>42107.791666666672</v>
      </c>
      <c r="P182" s="10">
        <f t="shared" si="8"/>
        <v>42067.991238425922</v>
      </c>
      <c r="Q182" t="s">
        <v>8268</v>
      </c>
      <c r="R182" s="6">
        <f t="shared" si="9"/>
        <v>30.846153846153847</v>
      </c>
      <c r="S182" t="s">
        <v>8309</v>
      </c>
      <c r="T182" t="s">
        <v>8313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 t="shared" si="7"/>
        <v>0.21092608822670172</v>
      </c>
      <c r="O183" s="10">
        <f t="shared" si="8"/>
        <v>42177.741840277777</v>
      </c>
      <c r="P183" s="10">
        <f t="shared" si="8"/>
        <v>42147.741840277777</v>
      </c>
      <c r="Q183" t="s">
        <v>8268</v>
      </c>
      <c r="R183" s="6">
        <f t="shared" si="9"/>
        <v>180.5</v>
      </c>
      <c r="S183" t="s">
        <v>8309</v>
      </c>
      <c r="T183" t="s">
        <v>8313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 t="shared" si="7"/>
        <v>0</v>
      </c>
      <c r="O184" s="10">
        <f t="shared" si="8"/>
        <v>42742.011944444443</v>
      </c>
      <c r="P184" s="10">
        <f t="shared" si="8"/>
        <v>42712.011944444443</v>
      </c>
      <c r="Q184" t="s">
        <v>8268</v>
      </c>
      <c r="R184" s="6" t="e">
        <f t="shared" si="9"/>
        <v>#DIV/0!</v>
      </c>
      <c r="S184" t="s">
        <v>8309</v>
      </c>
      <c r="T184" t="s">
        <v>8313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 t="shared" si="7"/>
        <v>0.35855999999999999</v>
      </c>
      <c r="O185" s="10">
        <f t="shared" si="8"/>
        <v>41969.851967592593</v>
      </c>
      <c r="P185" s="10">
        <f t="shared" si="8"/>
        <v>41939.810300925928</v>
      </c>
      <c r="Q185" t="s">
        <v>8268</v>
      </c>
      <c r="R185" s="6">
        <f t="shared" si="9"/>
        <v>373.5</v>
      </c>
      <c r="S185" t="s">
        <v>8309</v>
      </c>
      <c r="T185" t="s">
        <v>8313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 t="shared" si="7"/>
        <v>3.4000000000000002E-2</v>
      </c>
      <c r="O186" s="10">
        <f t="shared" si="8"/>
        <v>41883.165972222225</v>
      </c>
      <c r="P186" s="10">
        <f t="shared" si="8"/>
        <v>41825.791226851856</v>
      </c>
      <c r="Q186" t="s">
        <v>8268</v>
      </c>
      <c r="R186" s="6">
        <f t="shared" si="9"/>
        <v>25.5</v>
      </c>
      <c r="S186" t="s">
        <v>8309</v>
      </c>
      <c r="T186" t="s">
        <v>8313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 t="shared" si="7"/>
        <v>5.5E-2</v>
      </c>
      <c r="O187" s="10">
        <f t="shared" si="8"/>
        <v>42600.91133101852</v>
      </c>
      <c r="P187" s="10">
        <f t="shared" si="8"/>
        <v>42570.91133101852</v>
      </c>
      <c r="Q187" t="s">
        <v>8268</v>
      </c>
      <c r="R187" s="6">
        <f t="shared" si="9"/>
        <v>220</v>
      </c>
      <c r="S187" t="s">
        <v>8309</v>
      </c>
      <c r="T187" t="s">
        <v>8313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 t="shared" si="7"/>
        <v>0</v>
      </c>
      <c r="O188" s="10">
        <f t="shared" si="8"/>
        <v>42797.833333333328</v>
      </c>
      <c r="P188" s="10">
        <f t="shared" si="8"/>
        <v>42767.812893518523</v>
      </c>
      <c r="Q188" t="s">
        <v>8268</v>
      </c>
      <c r="R188" s="6" t="e">
        <f t="shared" si="9"/>
        <v>#DIV/0!</v>
      </c>
      <c r="S188" t="s">
        <v>8309</v>
      </c>
      <c r="T188" t="s">
        <v>8313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 t="shared" si="7"/>
        <v>0.16</v>
      </c>
      <c r="O189" s="10">
        <f t="shared" si="8"/>
        <v>42206.290972222225</v>
      </c>
      <c r="P189" s="10">
        <f t="shared" si="8"/>
        <v>42182.234456018516</v>
      </c>
      <c r="Q189" t="s">
        <v>8268</v>
      </c>
      <c r="R189" s="6">
        <f t="shared" si="9"/>
        <v>160</v>
      </c>
      <c r="S189" t="s">
        <v>8309</v>
      </c>
      <c r="T189" t="s">
        <v>8313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 t="shared" si="7"/>
        <v>0</v>
      </c>
      <c r="O190" s="10">
        <f t="shared" si="8"/>
        <v>41887.18304398148</v>
      </c>
      <c r="P190" s="10">
        <f t="shared" si="8"/>
        <v>41857.18304398148</v>
      </c>
      <c r="Q190" t="s">
        <v>8268</v>
      </c>
      <c r="R190" s="6" t="e">
        <f t="shared" si="9"/>
        <v>#DIV/0!</v>
      </c>
      <c r="S190" t="s">
        <v>8309</v>
      </c>
      <c r="T190" t="s">
        <v>8313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 t="shared" si="7"/>
        <v>6.8999999999999997E-4</v>
      </c>
      <c r="O191" s="10">
        <f t="shared" si="8"/>
        <v>42616.690706018519</v>
      </c>
      <c r="P191" s="10">
        <f t="shared" si="8"/>
        <v>42556.690706018519</v>
      </c>
      <c r="Q191" t="s">
        <v>8268</v>
      </c>
      <c r="R191" s="6">
        <f t="shared" si="9"/>
        <v>69</v>
      </c>
      <c r="S191" t="s">
        <v>8309</v>
      </c>
      <c r="T191" t="s">
        <v>8313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 t="shared" si="7"/>
        <v>4.1666666666666666E-3</v>
      </c>
      <c r="O192" s="10">
        <f t="shared" si="8"/>
        <v>42537.650995370372</v>
      </c>
      <c r="P192" s="10">
        <f t="shared" si="8"/>
        <v>42527.650995370372</v>
      </c>
      <c r="Q192" t="s">
        <v>8268</v>
      </c>
      <c r="R192" s="6">
        <f t="shared" si="9"/>
        <v>50</v>
      </c>
      <c r="S192" t="s">
        <v>8309</v>
      </c>
      <c r="T192" t="s">
        <v>8313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 t="shared" si="7"/>
        <v>0.05</v>
      </c>
      <c r="O193" s="10">
        <f t="shared" si="8"/>
        <v>42279.441412037035</v>
      </c>
      <c r="P193" s="10">
        <f t="shared" si="8"/>
        <v>42239.441412037035</v>
      </c>
      <c r="Q193" t="s">
        <v>8268</v>
      </c>
      <c r="R193" s="6">
        <f t="shared" si="9"/>
        <v>83.333333333333329</v>
      </c>
      <c r="S193" t="s">
        <v>8309</v>
      </c>
      <c r="T193" t="s">
        <v>8313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 t="shared" ref="N194:N257" si="10">E194/D194</f>
        <v>1.7E-5</v>
      </c>
      <c r="O194" s="10">
        <f t="shared" ref="O194:P257" si="11">(((I194/60)/60)/24)+DATE(1970,1,1)</f>
        <v>41929.792037037041</v>
      </c>
      <c r="P194" s="10">
        <f t="shared" si="11"/>
        <v>41899.792037037041</v>
      </c>
      <c r="Q194" t="s">
        <v>8268</v>
      </c>
      <c r="R194" s="6">
        <f t="shared" si="9"/>
        <v>5.666666666666667</v>
      </c>
      <c r="S194" t="s">
        <v>8309</v>
      </c>
      <c r="T194" t="s">
        <v>8313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 t="shared" si="10"/>
        <v>0</v>
      </c>
      <c r="O195" s="10">
        <f t="shared" si="11"/>
        <v>41971.976458333331</v>
      </c>
      <c r="P195" s="10">
        <f t="shared" si="11"/>
        <v>41911.934791666667</v>
      </c>
      <c r="Q195" t="s">
        <v>8268</v>
      </c>
      <c r="R195" s="6" t="e">
        <f t="shared" ref="R195:R258" si="12">E195/L195</f>
        <v>#DIV/0!</v>
      </c>
      <c r="S195" t="s">
        <v>8309</v>
      </c>
      <c r="T195" t="s">
        <v>8313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 t="shared" si="10"/>
        <v>1.1999999999999999E-3</v>
      </c>
      <c r="O196" s="10">
        <f t="shared" si="11"/>
        <v>42435.996886574074</v>
      </c>
      <c r="P196" s="10">
        <f t="shared" si="11"/>
        <v>42375.996886574074</v>
      </c>
      <c r="Q196" t="s">
        <v>8268</v>
      </c>
      <c r="R196" s="6">
        <f t="shared" si="12"/>
        <v>1</v>
      </c>
      <c r="S196" t="s">
        <v>8309</v>
      </c>
      <c r="T196" t="s">
        <v>8313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 t="shared" si="10"/>
        <v>0</v>
      </c>
      <c r="O197" s="10">
        <f t="shared" si="11"/>
        <v>42195.67050925926</v>
      </c>
      <c r="P197" s="10">
        <f t="shared" si="11"/>
        <v>42135.67050925926</v>
      </c>
      <c r="Q197" t="s">
        <v>8268</v>
      </c>
      <c r="R197" s="6" t="e">
        <f t="shared" si="12"/>
        <v>#DIV/0!</v>
      </c>
      <c r="S197" t="s">
        <v>8309</v>
      </c>
      <c r="T197" t="s">
        <v>8313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 t="shared" si="10"/>
        <v>0.41857142857142859</v>
      </c>
      <c r="O198" s="10">
        <f t="shared" si="11"/>
        <v>42287.875</v>
      </c>
      <c r="P198" s="10">
        <f t="shared" si="11"/>
        <v>42259.542800925927</v>
      </c>
      <c r="Q198" t="s">
        <v>8268</v>
      </c>
      <c r="R198" s="6">
        <f t="shared" si="12"/>
        <v>77.10526315789474</v>
      </c>
      <c r="S198" t="s">
        <v>8309</v>
      </c>
      <c r="T198" t="s">
        <v>8313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 t="shared" si="10"/>
        <v>0.1048</v>
      </c>
      <c r="O199" s="10">
        <f t="shared" si="11"/>
        <v>42783.875</v>
      </c>
      <c r="P199" s="10">
        <f t="shared" si="11"/>
        <v>42741.848379629635</v>
      </c>
      <c r="Q199" t="s">
        <v>8268</v>
      </c>
      <c r="R199" s="6">
        <f t="shared" si="12"/>
        <v>32.75</v>
      </c>
      <c r="S199" t="s">
        <v>8309</v>
      </c>
      <c r="T199" t="s">
        <v>8313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 t="shared" si="10"/>
        <v>1.116E-2</v>
      </c>
      <c r="O200" s="10">
        <f t="shared" si="11"/>
        <v>41917.383356481485</v>
      </c>
      <c r="P200" s="10">
        <f t="shared" si="11"/>
        <v>41887.383356481485</v>
      </c>
      <c r="Q200" t="s">
        <v>8268</v>
      </c>
      <c r="R200" s="6">
        <f t="shared" si="12"/>
        <v>46.5</v>
      </c>
      <c r="S200" t="s">
        <v>8309</v>
      </c>
      <c r="T200" t="s">
        <v>8313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 t="shared" si="10"/>
        <v>0</v>
      </c>
      <c r="O201" s="10">
        <f t="shared" si="11"/>
        <v>42614.123865740738</v>
      </c>
      <c r="P201" s="10">
        <f t="shared" si="11"/>
        <v>42584.123865740738</v>
      </c>
      <c r="Q201" t="s">
        <v>8268</v>
      </c>
      <c r="R201" s="6" t="e">
        <f t="shared" si="12"/>
        <v>#DIV/0!</v>
      </c>
      <c r="S201" t="s">
        <v>8309</v>
      </c>
      <c r="T201" t="s">
        <v>8313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 t="shared" si="10"/>
        <v>0.26192500000000002</v>
      </c>
      <c r="O202" s="10">
        <f t="shared" si="11"/>
        <v>41897.083368055559</v>
      </c>
      <c r="P202" s="10">
        <f t="shared" si="11"/>
        <v>41867.083368055559</v>
      </c>
      <c r="Q202" t="s">
        <v>8268</v>
      </c>
      <c r="R202" s="6">
        <f t="shared" si="12"/>
        <v>87.308333333333337</v>
      </c>
      <c r="S202" t="s">
        <v>8309</v>
      </c>
      <c r="T202" t="s">
        <v>8313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 t="shared" si="10"/>
        <v>0.58461538461538465</v>
      </c>
      <c r="O203" s="10">
        <f t="shared" si="11"/>
        <v>42043.818622685183</v>
      </c>
      <c r="P203" s="10">
        <f t="shared" si="11"/>
        <v>42023.818622685183</v>
      </c>
      <c r="Q203" t="s">
        <v>8268</v>
      </c>
      <c r="R203" s="6">
        <f t="shared" si="12"/>
        <v>54.285714285714285</v>
      </c>
      <c r="S203" t="s">
        <v>8309</v>
      </c>
      <c r="T203" t="s">
        <v>8313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 t="shared" si="10"/>
        <v>0</v>
      </c>
      <c r="O204" s="10">
        <f t="shared" si="11"/>
        <v>42285.874305555553</v>
      </c>
      <c r="P204" s="10">
        <f t="shared" si="11"/>
        <v>42255.927824074075</v>
      </c>
      <c r="Q204" t="s">
        <v>8268</v>
      </c>
      <c r="R204" s="6" t="e">
        <f t="shared" si="12"/>
        <v>#DIV/0!</v>
      </c>
      <c r="S204" t="s">
        <v>8309</v>
      </c>
      <c r="T204" t="s">
        <v>8313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 t="shared" si="10"/>
        <v>0.2984</v>
      </c>
      <c r="O205" s="10">
        <f t="shared" si="11"/>
        <v>42033.847962962958</v>
      </c>
      <c r="P205" s="10">
        <f t="shared" si="11"/>
        <v>41973.847962962958</v>
      </c>
      <c r="Q205" t="s">
        <v>8268</v>
      </c>
      <c r="R205" s="6">
        <f t="shared" si="12"/>
        <v>93.25</v>
      </c>
      <c r="S205" t="s">
        <v>8309</v>
      </c>
      <c r="T205" t="s">
        <v>8313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 t="shared" si="10"/>
        <v>0.50721666666666665</v>
      </c>
      <c r="O206" s="10">
        <f t="shared" si="11"/>
        <v>42586.583368055552</v>
      </c>
      <c r="P206" s="10">
        <f t="shared" si="11"/>
        <v>42556.583368055552</v>
      </c>
      <c r="Q206" t="s">
        <v>8268</v>
      </c>
      <c r="R206" s="6">
        <f t="shared" si="12"/>
        <v>117.68368136117556</v>
      </c>
      <c r="S206" t="s">
        <v>8309</v>
      </c>
      <c r="T206" t="s">
        <v>8313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 t="shared" si="10"/>
        <v>0.16250000000000001</v>
      </c>
      <c r="O207" s="10">
        <f t="shared" si="11"/>
        <v>42283.632199074069</v>
      </c>
      <c r="P207" s="10">
        <f t="shared" si="11"/>
        <v>42248.632199074069</v>
      </c>
      <c r="Q207" t="s">
        <v>8268</v>
      </c>
      <c r="R207" s="6">
        <f t="shared" si="12"/>
        <v>76.470588235294116</v>
      </c>
      <c r="S207" t="s">
        <v>8309</v>
      </c>
      <c r="T207" t="s">
        <v>8313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 t="shared" si="10"/>
        <v>0</v>
      </c>
      <c r="O208" s="10">
        <f t="shared" si="11"/>
        <v>42588.004432870366</v>
      </c>
      <c r="P208" s="10">
        <f t="shared" si="11"/>
        <v>42567.004432870366</v>
      </c>
      <c r="Q208" t="s">
        <v>8268</v>
      </c>
      <c r="R208" s="6" t="e">
        <f t="shared" si="12"/>
        <v>#DIV/0!</v>
      </c>
      <c r="S208" t="s">
        <v>8309</v>
      </c>
      <c r="T208" t="s">
        <v>8313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 t="shared" si="10"/>
        <v>0.15214285714285714</v>
      </c>
      <c r="O209" s="10">
        <f t="shared" si="11"/>
        <v>42008.197199074071</v>
      </c>
      <c r="P209" s="10">
        <f t="shared" si="11"/>
        <v>41978.197199074071</v>
      </c>
      <c r="Q209" t="s">
        <v>8268</v>
      </c>
      <c r="R209" s="6">
        <f t="shared" si="12"/>
        <v>163.84615384615384</v>
      </c>
      <c r="S209" t="s">
        <v>8309</v>
      </c>
      <c r="T209" t="s">
        <v>8313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 t="shared" si="10"/>
        <v>0</v>
      </c>
      <c r="O210" s="10">
        <f t="shared" si="11"/>
        <v>41989.369988425926</v>
      </c>
      <c r="P210" s="10">
        <f t="shared" si="11"/>
        <v>41959.369988425926</v>
      </c>
      <c r="Q210" t="s">
        <v>8268</v>
      </c>
      <c r="R210" s="6" t="e">
        <f t="shared" si="12"/>
        <v>#DIV/0!</v>
      </c>
      <c r="S210" t="s">
        <v>8309</v>
      </c>
      <c r="T210" t="s">
        <v>8313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 t="shared" si="10"/>
        <v>0</v>
      </c>
      <c r="O211" s="10">
        <f t="shared" si="11"/>
        <v>42195.922858796301</v>
      </c>
      <c r="P211" s="10">
        <f t="shared" si="11"/>
        <v>42165.922858796301</v>
      </c>
      <c r="Q211" t="s">
        <v>8268</v>
      </c>
      <c r="R211" s="6" t="e">
        <f t="shared" si="12"/>
        <v>#DIV/0!</v>
      </c>
      <c r="S211" t="s">
        <v>8309</v>
      </c>
      <c r="T211" t="s">
        <v>8313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 t="shared" si="10"/>
        <v>0.2525</v>
      </c>
      <c r="O212" s="10">
        <f t="shared" si="11"/>
        <v>42278.208333333328</v>
      </c>
      <c r="P212" s="10">
        <f t="shared" si="11"/>
        <v>42249.064722222218</v>
      </c>
      <c r="Q212" t="s">
        <v>8268</v>
      </c>
      <c r="R212" s="6">
        <f t="shared" si="12"/>
        <v>91.818181818181813</v>
      </c>
      <c r="S212" t="s">
        <v>8309</v>
      </c>
      <c r="T212" t="s">
        <v>8313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 t="shared" si="10"/>
        <v>0.44600000000000001</v>
      </c>
      <c r="O213" s="10">
        <f t="shared" si="11"/>
        <v>42266.159918981488</v>
      </c>
      <c r="P213" s="10">
        <f t="shared" si="11"/>
        <v>42236.159918981488</v>
      </c>
      <c r="Q213" t="s">
        <v>8268</v>
      </c>
      <c r="R213" s="6">
        <f t="shared" si="12"/>
        <v>185.83333333333334</v>
      </c>
      <c r="S213" t="s">
        <v>8309</v>
      </c>
      <c r="T213" t="s">
        <v>8313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 t="shared" si="10"/>
        <v>1.5873015873015873E-4</v>
      </c>
      <c r="O214" s="10">
        <f t="shared" si="11"/>
        <v>42476.839351851857</v>
      </c>
      <c r="P214" s="10">
        <f t="shared" si="11"/>
        <v>42416.881018518514</v>
      </c>
      <c r="Q214" t="s">
        <v>8268</v>
      </c>
      <c r="R214" s="6">
        <f t="shared" si="12"/>
        <v>1</v>
      </c>
      <c r="S214" t="s">
        <v>8309</v>
      </c>
      <c r="T214" t="s">
        <v>8313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 t="shared" si="10"/>
        <v>4.0000000000000002E-4</v>
      </c>
      <c r="O215" s="10">
        <f t="shared" si="11"/>
        <v>42232.587974537033</v>
      </c>
      <c r="P215" s="10">
        <f t="shared" si="11"/>
        <v>42202.594293981485</v>
      </c>
      <c r="Q215" t="s">
        <v>8268</v>
      </c>
      <c r="R215" s="6">
        <f t="shared" si="12"/>
        <v>20</v>
      </c>
      <c r="S215" t="s">
        <v>8309</v>
      </c>
      <c r="T215" t="s">
        <v>8313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 t="shared" si="10"/>
        <v>8.0000000000000007E-5</v>
      </c>
      <c r="O216" s="10">
        <f t="shared" si="11"/>
        <v>42069.64061342593</v>
      </c>
      <c r="P216" s="10">
        <f t="shared" si="11"/>
        <v>42009.64061342593</v>
      </c>
      <c r="Q216" t="s">
        <v>8268</v>
      </c>
      <c r="R216" s="6">
        <f t="shared" si="12"/>
        <v>1</v>
      </c>
      <c r="S216" t="s">
        <v>8309</v>
      </c>
      <c r="T216" t="s">
        <v>8313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 t="shared" si="10"/>
        <v>2.2727272727272726E-3</v>
      </c>
      <c r="O217" s="10">
        <f t="shared" si="11"/>
        <v>42417.999305555553</v>
      </c>
      <c r="P217" s="10">
        <f t="shared" si="11"/>
        <v>42375.230115740742</v>
      </c>
      <c r="Q217" t="s">
        <v>8268</v>
      </c>
      <c r="R217" s="6">
        <f t="shared" si="12"/>
        <v>10</v>
      </c>
      <c r="S217" t="s">
        <v>8309</v>
      </c>
      <c r="T217" t="s">
        <v>8313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 t="shared" si="10"/>
        <v>0.55698440000000005</v>
      </c>
      <c r="O218" s="10">
        <f t="shared" si="11"/>
        <v>42116.917094907403</v>
      </c>
      <c r="P218" s="10">
        <f t="shared" si="11"/>
        <v>42066.958761574075</v>
      </c>
      <c r="Q218" t="s">
        <v>8268</v>
      </c>
      <c r="R218" s="6">
        <f t="shared" si="12"/>
        <v>331.53833333333336</v>
      </c>
      <c r="S218" t="s">
        <v>8309</v>
      </c>
      <c r="T218" t="s">
        <v>8313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 t="shared" si="10"/>
        <v>0.11942999999999999</v>
      </c>
      <c r="O219" s="10">
        <f t="shared" si="11"/>
        <v>42001.64061342593</v>
      </c>
      <c r="P219" s="10">
        <f t="shared" si="11"/>
        <v>41970.64061342593</v>
      </c>
      <c r="Q219" t="s">
        <v>8268</v>
      </c>
      <c r="R219" s="6">
        <f t="shared" si="12"/>
        <v>314.28947368421052</v>
      </c>
      <c r="S219" t="s">
        <v>8309</v>
      </c>
      <c r="T219" t="s">
        <v>8313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 t="shared" si="10"/>
        <v>0.02</v>
      </c>
      <c r="O220" s="10">
        <f t="shared" si="11"/>
        <v>42139.628344907411</v>
      </c>
      <c r="P220" s="10">
        <f t="shared" si="11"/>
        <v>42079.628344907411</v>
      </c>
      <c r="Q220" t="s">
        <v>8268</v>
      </c>
      <c r="R220" s="6">
        <f t="shared" si="12"/>
        <v>100</v>
      </c>
      <c r="S220" t="s">
        <v>8309</v>
      </c>
      <c r="T220" t="s">
        <v>8313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 t="shared" si="10"/>
        <v>0.17630000000000001</v>
      </c>
      <c r="O221" s="10">
        <f t="shared" si="11"/>
        <v>42461.290972222225</v>
      </c>
      <c r="P221" s="10">
        <f t="shared" si="11"/>
        <v>42429.326678240745</v>
      </c>
      <c r="Q221" t="s">
        <v>8268</v>
      </c>
      <c r="R221" s="6">
        <f t="shared" si="12"/>
        <v>115.98684210526316</v>
      </c>
      <c r="S221" t="s">
        <v>8309</v>
      </c>
      <c r="T221" t="s">
        <v>8313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 t="shared" si="10"/>
        <v>7.1999999999999998E-3</v>
      </c>
      <c r="O222" s="10">
        <f t="shared" si="11"/>
        <v>42236.837499999994</v>
      </c>
      <c r="P222" s="10">
        <f t="shared" si="11"/>
        <v>42195.643865740742</v>
      </c>
      <c r="Q222" t="s">
        <v>8268</v>
      </c>
      <c r="R222" s="6">
        <f t="shared" si="12"/>
        <v>120</v>
      </c>
      <c r="S222" t="s">
        <v>8309</v>
      </c>
      <c r="T222" t="s">
        <v>8313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 t="shared" si="10"/>
        <v>0</v>
      </c>
      <c r="O223" s="10">
        <f t="shared" si="11"/>
        <v>42091.79587962963</v>
      </c>
      <c r="P223" s="10">
        <f t="shared" si="11"/>
        <v>42031.837546296301</v>
      </c>
      <c r="Q223" t="s">
        <v>8268</v>
      </c>
      <c r="R223" s="6" t="e">
        <f t="shared" si="12"/>
        <v>#DIV/0!</v>
      </c>
      <c r="S223" t="s">
        <v>8309</v>
      </c>
      <c r="T223" t="s">
        <v>8313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 t="shared" si="10"/>
        <v>0.13</v>
      </c>
      <c r="O224" s="10">
        <f t="shared" si="11"/>
        <v>42090.110416666663</v>
      </c>
      <c r="P224" s="10">
        <f t="shared" si="11"/>
        <v>42031.769884259258</v>
      </c>
      <c r="Q224" t="s">
        <v>8268</v>
      </c>
      <c r="R224" s="6">
        <f t="shared" si="12"/>
        <v>65</v>
      </c>
      <c r="S224" t="s">
        <v>8309</v>
      </c>
      <c r="T224" t="s">
        <v>8313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 t="shared" si="10"/>
        <v>0</v>
      </c>
      <c r="O225" s="10">
        <f t="shared" si="11"/>
        <v>42512.045138888891</v>
      </c>
      <c r="P225" s="10">
        <f t="shared" si="11"/>
        <v>42482.048032407409</v>
      </c>
      <c r="Q225" t="s">
        <v>8268</v>
      </c>
      <c r="R225" s="6" t="e">
        <f t="shared" si="12"/>
        <v>#DIV/0!</v>
      </c>
      <c r="S225" t="s">
        <v>8309</v>
      </c>
      <c r="T225" t="s">
        <v>8313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 t="shared" si="10"/>
        <v>0</v>
      </c>
      <c r="O226" s="10">
        <f t="shared" si="11"/>
        <v>42195.235254629632</v>
      </c>
      <c r="P226" s="10">
        <f t="shared" si="11"/>
        <v>42135.235254629632</v>
      </c>
      <c r="Q226" t="s">
        <v>8268</v>
      </c>
      <c r="R226" s="6" t="e">
        <f t="shared" si="12"/>
        <v>#DIV/0!</v>
      </c>
      <c r="S226" t="s">
        <v>8309</v>
      </c>
      <c r="T226" t="s">
        <v>8313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 t="shared" si="10"/>
        <v>0</v>
      </c>
      <c r="O227" s="10">
        <f t="shared" si="11"/>
        <v>42468.919606481482</v>
      </c>
      <c r="P227" s="10">
        <f t="shared" si="11"/>
        <v>42438.961273148147</v>
      </c>
      <c r="Q227" t="s">
        <v>8268</v>
      </c>
      <c r="R227" s="6" t="e">
        <f t="shared" si="12"/>
        <v>#DIV/0!</v>
      </c>
      <c r="S227" t="s">
        <v>8309</v>
      </c>
      <c r="T227" t="s">
        <v>8313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 t="shared" si="10"/>
        <v>8.6206896551724137E-3</v>
      </c>
      <c r="O228" s="10">
        <f t="shared" si="11"/>
        <v>42155.395138888889</v>
      </c>
      <c r="P228" s="10">
        <f t="shared" si="11"/>
        <v>42106.666018518517</v>
      </c>
      <c r="Q228" t="s">
        <v>8268</v>
      </c>
      <c r="R228" s="6">
        <f t="shared" si="12"/>
        <v>125</v>
      </c>
      <c r="S228" t="s">
        <v>8309</v>
      </c>
      <c r="T228" t="s">
        <v>8313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 t="shared" si="10"/>
        <v>0</v>
      </c>
      <c r="O229" s="10">
        <f t="shared" si="11"/>
        <v>42194.893993055557</v>
      </c>
      <c r="P229" s="10">
        <f t="shared" si="11"/>
        <v>42164.893993055557</v>
      </c>
      <c r="Q229" t="s">
        <v>8268</v>
      </c>
      <c r="R229" s="6" t="e">
        <f t="shared" si="12"/>
        <v>#DIV/0!</v>
      </c>
      <c r="S229" t="s">
        <v>8309</v>
      </c>
      <c r="T229" t="s">
        <v>8313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 t="shared" si="10"/>
        <v>0</v>
      </c>
      <c r="O230" s="10">
        <f t="shared" si="11"/>
        <v>42156.686400462961</v>
      </c>
      <c r="P230" s="10">
        <f t="shared" si="11"/>
        <v>42096.686400462961</v>
      </c>
      <c r="Q230" t="s">
        <v>8268</v>
      </c>
      <c r="R230" s="6" t="e">
        <f t="shared" si="12"/>
        <v>#DIV/0!</v>
      </c>
      <c r="S230" t="s">
        <v>8309</v>
      </c>
      <c r="T230" t="s">
        <v>8313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 t="shared" si="10"/>
        <v>0</v>
      </c>
      <c r="O231" s="10">
        <f t="shared" si="11"/>
        <v>42413.933993055558</v>
      </c>
      <c r="P231" s="10">
        <f t="shared" si="11"/>
        <v>42383.933993055558</v>
      </c>
      <c r="Q231" t="s">
        <v>8268</v>
      </c>
      <c r="R231" s="6" t="e">
        <f t="shared" si="12"/>
        <v>#DIV/0!</v>
      </c>
      <c r="S231" t="s">
        <v>8309</v>
      </c>
      <c r="T231" t="s">
        <v>8313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 t="shared" si="10"/>
        <v>4.0000000000000001E-3</v>
      </c>
      <c r="O232" s="10">
        <f t="shared" si="11"/>
        <v>42159.777210648142</v>
      </c>
      <c r="P232" s="10">
        <f t="shared" si="11"/>
        <v>42129.777210648142</v>
      </c>
      <c r="Q232" t="s">
        <v>8268</v>
      </c>
      <c r="R232" s="6">
        <f t="shared" si="12"/>
        <v>30</v>
      </c>
      <c r="S232" t="s">
        <v>8309</v>
      </c>
      <c r="T232" t="s">
        <v>8313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 t="shared" si="10"/>
        <v>0</v>
      </c>
      <c r="O233" s="10">
        <f t="shared" si="11"/>
        <v>42371.958923611113</v>
      </c>
      <c r="P233" s="10">
        <f t="shared" si="11"/>
        <v>42341.958923611113</v>
      </c>
      <c r="Q233" t="s">
        <v>8268</v>
      </c>
      <c r="R233" s="6" t="e">
        <f t="shared" si="12"/>
        <v>#DIV/0!</v>
      </c>
      <c r="S233" t="s">
        <v>8309</v>
      </c>
      <c r="T233" t="s">
        <v>8313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 t="shared" si="10"/>
        <v>2.75E-2</v>
      </c>
      <c r="O234" s="10">
        <f t="shared" si="11"/>
        <v>42062.82576388889</v>
      </c>
      <c r="P234" s="10">
        <f t="shared" si="11"/>
        <v>42032.82576388889</v>
      </c>
      <c r="Q234" t="s">
        <v>8268</v>
      </c>
      <c r="R234" s="6">
        <f t="shared" si="12"/>
        <v>15.714285714285714</v>
      </c>
      <c r="S234" t="s">
        <v>8309</v>
      </c>
      <c r="T234" t="s">
        <v>8313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 t="shared" si="10"/>
        <v>0</v>
      </c>
      <c r="O235" s="10">
        <f t="shared" si="11"/>
        <v>42642.911712962959</v>
      </c>
      <c r="P235" s="10">
        <f t="shared" si="11"/>
        <v>42612.911712962959</v>
      </c>
      <c r="Q235" t="s">
        <v>8268</v>
      </c>
      <c r="R235" s="6" t="e">
        <f t="shared" si="12"/>
        <v>#DIV/0!</v>
      </c>
      <c r="S235" t="s">
        <v>8309</v>
      </c>
      <c r="T235" t="s">
        <v>8313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 t="shared" si="10"/>
        <v>0.40100000000000002</v>
      </c>
      <c r="O236" s="10">
        <f t="shared" si="11"/>
        <v>42176.035405092596</v>
      </c>
      <c r="P236" s="10">
        <f t="shared" si="11"/>
        <v>42136.035405092596</v>
      </c>
      <c r="Q236" t="s">
        <v>8268</v>
      </c>
      <c r="R236" s="6">
        <f t="shared" si="12"/>
        <v>80.2</v>
      </c>
      <c r="S236" t="s">
        <v>8309</v>
      </c>
      <c r="T236" t="s">
        <v>8313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 t="shared" si="10"/>
        <v>0</v>
      </c>
      <c r="O237" s="10">
        <f t="shared" si="11"/>
        <v>42194.908530092594</v>
      </c>
      <c r="P237" s="10">
        <f t="shared" si="11"/>
        <v>42164.908530092594</v>
      </c>
      <c r="Q237" t="s">
        <v>8268</v>
      </c>
      <c r="R237" s="6" t="e">
        <f t="shared" si="12"/>
        <v>#DIV/0!</v>
      </c>
      <c r="S237" t="s">
        <v>8309</v>
      </c>
      <c r="T237" t="s">
        <v>8313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 t="shared" si="10"/>
        <v>0</v>
      </c>
      <c r="O238" s="10">
        <f t="shared" si="11"/>
        <v>42374</v>
      </c>
      <c r="P238" s="10">
        <f t="shared" si="11"/>
        <v>42321.08447916666</v>
      </c>
      <c r="Q238" t="s">
        <v>8268</v>
      </c>
      <c r="R238" s="6" t="e">
        <f t="shared" si="12"/>
        <v>#DIV/0!</v>
      </c>
      <c r="S238" t="s">
        <v>8309</v>
      </c>
      <c r="T238" t="s">
        <v>8313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 t="shared" si="10"/>
        <v>3.3333333333333335E-3</v>
      </c>
      <c r="O239" s="10">
        <f t="shared" si="11"/>
        <v>42437.577187499999</v>
      </c>
      <c r="P239" s="10">
        <f t="shared" si="11"/>
        <v>42377.577187499999</v>
      </c>
      <c r="Q239" t="s">
        <v>8268</v>
      </c>
      <c r="R239" s="6">
        <f t="shared" si="12"/>
        <v>50</v>
      </c>
      <c r="S239" t="s">
        <v>8309</v>
      </c>
      <c r="T239" t="s">
        <v>8313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 t="shared" si="10"/>
        <v>0</v>
      </c>
      <c r="O240" s="10">
        <f t="shared" si="11"/>
        <v>42734.375</v>
      </c>
      <c r="P240" s="10">
        <f t="shared" si="11"/>
        <v>42713.962499999994</v>
      </c>
      <c r="Q240" t="s">
        <v>8268</v>
      </c>
      <c r="R240" s="6" t="e">
        <f t="shared" si="12"/>
        <v>#DIV/0!</v>
      </c>
      <c r="S240" t="s">
        <v>8309</v>
      </c>
      <c r="T240" t="s">
        <v>8313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 t="shared" si="10"/>
        <v>0.25</v>
      </c>
      <c r="O241" s="10">
        <f t="shared" si="11"/>
        <v>42316.5</v>
      </c>
      <c r="P241" s="10">
        <f t="shared" si="11"/>
        <v>42297.110300925924</v>
      </c>
      <c r="Q241" t="s">
        <v>8268</v>
      </c>
      <c r="R241" s="6">
        <f t="shared" si="12"/>
        <v>50</v>
      </c>
      <c r="S241" t="s">
        <v>8309</v>
      </c>
      <c r="T241" t="s">
        <v>8313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 t="shared" si="10"/>
        <v>1.0763413333333334</v>
      </c>
      <c r="O242" s="10">
        <f t="shared" si="11"/>
        <v>41399.708460648151</v>
      </c>
      <c r="P242" s="10">
        <f t="shared" si="11"/>
        <v>41354.708460648151</v>
      </c>
      <c r="Q242" t="s">
        <v>8269</v>
      </c>
      <c r="R242" s="6">
        <f t="shared" si="12"/>
        <v>117.84759124087591</v>
      </c>
      <c r="S242" t="s">
        <v>8309</v>
      </c>
      <c r="T242" t="s">
        <v>8314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 t="shared" si="10"/>
        <v>1.1263736263736264</v>
      </c>
      <c r="O243" s="10">
        <f t="shared" si="11"/>
        <v>41994.697962962964</v>
      </c>
      <c r="P243" s="10">
        <f t="shared" si="11"/>
        <v>41949.697962962964</v>
      </c>
      <c r="Q243" t="s">
        <v>8269</v>
      </c>
      <c r="R243" s="6">
        <f t="shared" si="12"/>
        <v>109.04255319148936</v>
      </c>
      <c r="S243" t="s">
        <v>8309</v>
      </c>
      <c r="T243" t="s">
        <v>8314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 t="shared" si="10"/>
        <v>1.1346153846153846</v>
      </c>
      <c r="O244" s="10">
        <f t="shared" si="11"/>
        <v>40897.492939814816</v>
      </c>
      <c r="P244" s="10">
        <f t="shared" si="11"/>
        <v>40862.492939814816</v>
      </c>
      <c r="Q244" t="s">
        <v>8269</v>
      </c>
      <c r="R244" s="6">
        <f t="shared" si="12"/>
        <v>73.019801980198025</v>
      </c>
      <c r="S244" t="s">
        <v>8309</v>
      </c>
      <c r="T244" t="s">
        <v>8314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 t="shared" si="10"/>
        <v>1.0259199999999999</v>
      </c>
      <c r="O245" s="10">
        <f t="shared" si="11"/>
        <v>41692.047500000001</v>
      </c>
      <c r="P245" s="10">
        <f t="shared" si="11"/>
        <v>41662.047500000001</v>
      </c>
      <c r="Q245" t="s">
        <v>8269</v>
      </c>
      <c r="R245" s="6">
        <f t="shared" si="12"/>
        <v>78.195121951219505</v>
      </c>
      <c r="S245" t="s">
        <v>8309</v>
      </c>
      <c r="T245" t="s">
        <v>8314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 t="shared" si="10"/>
        <v>1.1375714285714287</v>
      </c>
      <c r="O246" s="10">
        <f t="shared" si="11"/>
        <v>40253.29583333333</v>
      </c>
      <c r="P246" s="10">
        <f t="shared" si="11"/>
        <v>40213.323599537034</v>
      </c>
      <c r="Q246" t="s">
        <v>8269</v>
      </c>
      <c r="R246" s="6">
        <f t="shared" si="12"/>
        <v>47.398809523809526</v>
      </c>
      <c r="S246" t="s">
        <v>8309</v>
      </c>
      <c r="T246" t="s">
        <v>8314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 t="shared" si="10"/>
        <v>1.0371999999999999</v>
      </c>
      <c r="O247" s="10">
        <f t="shared" si="11"/>
        <v>41137.053067129629</v>
      </c>
      <c r="P247" s="10">
        <f t="shared" si="11"/>
        <v>41107.053067129629</v>
      </c>
      <c r="Q247" t="s">
        <v>8269</v>
      </c>
      <c r="R247" s="6">
        <f t="shared" si="12"/>
        <v>54.020833333333336</v>
      </c>
      <c r="S247" t="s">
        <v>8309</v>
      </c>
      <c r="T247" t="s">
        <v>8314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 t="shared" si="10"/>
        <v>3.0546000000000002</v>
      </c>
      <c r="O248" s="10">
        <f t="shared" si="11"/>
        <v>40530.405150462961</v>
      </c>
      <c r="P248" s="10">
        <f t="shared" si="11"/>
        <v>40480.363483796296</v>
      </c>
      <c r="Q248" t="s">
        <v>8269</v>
      </c>
      <c r="R248" s="6">
        <f t="shared" si="12"/>
        <v>68.488789237668158</v>
      </c>
      <c r="S248" t="s">
        <v>8309</v>
      </c>
      <c r="T248" t="s">
        <v>8314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 t="shared" si="10"/>
        <v>1.341</v>
      </c>
      <c r="O249" s="10">
        <f t="shared" si="11"/>
        <v>40467.152083333334</v>
      </c>
      <c r="P249" s="10">
        <f t="shared" si="11"/>
        <v>40430.604328703703</v>
      </c>
      <c r="Q249" t="s">
        <v>8269</v>
      </c>
      <c r="R249" s="6">
        <f t="shared" si="12"/>
        <v>108.14516129032258</v>
      </c>
      <c r="S249" t="s">
        <v>8309</v>
      </c>
      <c r="T249" t="s">
        <v>8314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 t="shared" si="10"/>
        <v>1.0133294117647058</v>
      </c>
      <c r="O250" s="10">
        <f t="shared" si="11"/>
        <v>40915.774409722224</v>
      </c>
      <c r="P250" s="10">
        <f t="shared" si="11"/>
        <v>40870.774409722224</v>
      </c>
      <c r="Q250" t="s">
        <v>8269</v>
      </c>
      <c r="R250" s="6">
        <f t="shared" si="12"/>
        <v>589.95205479452056</v>
      </c>
      <c r="S250" t="s">
        <v>8309</v>
      </c>
      <c r="T250" t="s">
        <v>8314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 t="shared" si="10"/>
        <v>1.1292</v>
      </c>
      <c r="O251" s="10">
        <f t="shared" si="11"/>
        <v>40412.736111111109</v>
      </c>
      <c r="P251" s="10">
        <f t="shared" si="11"/>
        <v>40332.923842592594</v>
      </c>
      <c r="Q251" t="s">
        <v>8269</v>
      </c>
      <c r="R251" s="6">
        <f t="shared" si="12"/>
        <v>48.051063829787232</v>
      </c>
      <c r="S251" t="s">
        <v>8309</v>
      </c>
      <c r="T251" t="s">
        <v>8314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 t="shared" si="10"/>
        <v>1.0558333333333334</v>
      </c>
      <c r="O252" s="10">
        <f t="shared" si="11"/>
        <v>41431.565868055557</v>
      </c>
      <c r="P252" s="10">
        <f t="shared" si="11"/>
        <v>41401.565868055557</v>
      </c>
      <c r="Q252" t="s">
        <v>8269</v>
      </c>
      <c r="R252" s="6">
        <f t="shared" si="12"/>
        <v>72.482837528604122</v>
      </c>
      <c r="S252" t="s">
        <v>8309</v>
      </c>
      <c r="T252" t="s">
        <v>8314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 t="shared" si="10"/>
        <v>1.2557142857142858</v>
      </c>
      <c r="O253" s="10">
        <f t="shared" si="11"/>
        <v>41045.791666666664</v>
      </c>
      <c r="P253" s="10">
        <f t="shared" si="11"/>
        <v>41013.787569444445</v>
      </c>
      <c r="Q253" t="s">
        <v>8269</v>
      </c>
      <c r="R253" s="6">
        <f t="shared" si="12"/>
        <v>57.077922077922075</v>
      </c>
      <c r="S253" t="s">
        <v>8309</v>
      </c>
      <c r="T253" t="s">
        <v>8314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 t="shared" si="10"/>
        <v>1.8455999999999999</v>
      </c>
      <c r="O254" s="10">
        <f t="shared" si="11"/>
        <v>40330.165972222225</v>
      </c>
      <c r="P254" s="10">
        <f t="shared" si="11"/>
        <v>40266.662708333337</v>
      </c>
      <c r="Q254" t="s">
        <v>8269</v>
      </c>
      <c r="R254" s="6">
        <f t="shared" si="12"/>
        <v>85.444444444444443</v>
      </c>
      <c r="S254" t="s">
        <v>8309</v>
      </c>
      <c r="T254" t="s">
        <v>8314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 t="shared" si="10"/>
        <v>1.0073333333333334</v>
      </c>
      <c r="O255" s="10">
        <f t="shared" si="11"/>
        <v>40954.650868055556</v>
      </c>
      <c r="P255" s="10">
        <f t="shared" si="11"/>
        <v>40924.650868055556</v>
      </c>
      <c r="Q255" t="s">
        <v>8269</v>
      </c>
      <c r="R255" s="6">
        <f t="shared" si="12"/>
        <v>215.85714285714286</v>
      </c>
      <c r="S255" t="s">
        <v>8309</v>
      </c>
      <c r="T255" t="s">
        <v>8314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 t="shared" si="10"/>
        <v>1.1694724999999999</v>
      </c>
      <c r="O256" s="10">
        <f t="shared" si="11"/>
        <v>42294.083333333328</v>
      </c>
      <c r="P256" s="10">
        <f t="shared" si="11"/>
        <v>42263.952662037031</v>
      </c>
      <c r="Q256" t="s">
        <v>8269</v>
      </c>
      <c r="R256" s="6">
        <f t="shared" si="12"/>
        <v>89.38643312101911</v>
      </c>
      <c r="S256" t="s">
        <v>8309</v>
      </c>
      <c r="T256" t="s">
        <v>8314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 t="shared" si="10"/>
        <v>1.0673325</v>
      </c>
      <c r="O257" s="10">
        <f t="shared" si="11"/>
        <v>40618.48474537037</v>
      </c>
      <c r="P257" s="10">
        <f t="shared" si="11"/>
        <v>40588.526412037041</v>
      </c>
      <c r="Q257" t="s">
        <v>8269</v>
      </c>
      <c r="R257" s="6">
        <f t="shared" si="12"/>
        <v>45.418404255319146</v>
      </c>
      <c r="S257" t="s">
        <v>8309</v>
      </c>
      <c r="T257" t="s">
        <v>8314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 t="shared" ref="N258:N321" si="13">E258/D258</f>
        <v>1.391</v>
      </c>
      <c r="O258" s="10">
        <f t="shared" ref="O258:P321" si="14">(((I258/60)/60)/24)+DATE(1970,1,1)</f>
        <v>41349.769293981481</v>
      </c>
      <c r="P258" s="10">
        <f t="shared" si="14"/>
        <v>41319.769293981481</v>
      </c>
      <c r="Q258" t="s">
        <v>8269</v>
      </c>
      <c r="R258" s="6">
        <f t="shared" si="12"/>
        <v>65.756363636363631</v>
      </c>
      <c r="S258" t="s">
        <v>8309</v>
      </c>
      <c r="T258" t="s">
        <v>8314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 t="shared" si="13"/>
        <v>1.0672648571428571</v>
      </c>
      <c r="O259" s="10">
        <f t="shared" si="14"/>
        <v>42509.626875000002</v>
      </c>
      <c r="P259" s="10">
        <f t="shared" si="14"/>
        <v>42479.626875000002</v>
      </c>
      <c r="Q259" t="s">
        <v>8269</v>
      </c>
      <c r="R259" s="6">
        <f t="shared" ref="R259:R322" si="15">E259/L259</f>
        <v>66.70405357142856</v>
      </c>
      <c r="S259" t="s">
        <v>8309</v>
      </c>
      <c r="T259" t="s">
        <v>8314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 t="shared" si="13"/>
        <v>1.9114</v>
      </c>
      <c r="O260" s="10">
        <f t="shared" si="14"/>
        <v>40712.051689814813</v>
      </c>
      <c r="P260" s="10">
        <f t="shared" si="14"/>
        <v>40682.051689814813</v>
      </c>
      <c r="Q260" t="s">
        <v>8269</v>
      </c>
      <c r="R260" s="6">
        <f t="shared" si="15"/>
        <v>83.345930232558146</v>
      </c>
      <c r="S260" t="s">
        <v>8309</v>
      </c>
      <c r="T260" t="s">
        <v>8314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 t="shared" si="13"/>
        <v>1.3193789333333332</v>
      </c>
      <c r="O261" s="10">
        <f t="shared" si="14"/>
        <v>42102.738067129627</v>
      </c>
      <c r="P261" s="10">
        <f t="shared" si="14"/>
        <v>42072.738067129627</v>
      </c>
      <c r="Q261" t="s">
        <v>8269</v>
      </c>
      <c r="R261" s="6">
        <f t="shared" si="15"/>
        <v>105.04609341825902</v>
      </c>
      <c r="S261" t="s">
        <v>8309</v>
      </c>
      <c r="T261" t="s">
        <v>8314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 t="shared" si="13"/>
        <v>1.0640000000000001</v>
      </c>
      <c r="O262" s="10">
        <f t="shared" si="14"/>
        <v>40376.415972222225</v>
      </c>
      <c r="P262" s="10">
        <f t="shared" si="14"/>
        <v>40330.755543981482</v>
      </c>
      <c r="Q262" t="s">
        <v>8269</v>
      </c>
      <c r="R262" s="6">
        <f t="shared" si="15"/>
        <v>120.90909090909091</v>
      </c>
      <c r="S262" t="s">
        <v>8309</v>
      </c>
      <c r="T262" t="s">
        <v>8314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 t="shared" si="13"/>
        <v>1.0740000000000001</v>
      </c>
      <c r="O263" s="10">
        <f t="shared" si="14"/>
        <v>41067.621527777781</v>
      </c>
      <c r="P263" s="10">
        <f t="shared" si="14"/>
        <v>41017.885462962964</v>
      </c>
      <c r="Q263" t="s">
        <v>8269</v>
      </c>
      <c r="R263" s="6">
        <f t="shared" si="15"/>
        <v>97.63636363636364</v>
      </c>
      <c r="S263" t="s">
        <v>8309</v>
      </c>
      <c r="T263" t="s">
        <v>8314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 t="shared" si="13"/>
        <v>2.4</v>
      </c>
      <c r="O264" s="10">
        <f t="shared" si="14"/>
        <v>40600.24800925926</v>
      </c>
      <c r="P264" s="10">
        <f t="shared" si="14"/>
        <v>40555.24800925926</v>
      </c>
      <c r="Q264" t="s">
        <v>8269</v>
      </c>
      <c r="R264" s="6">
        <f t="shared" si="15"/>
        <v>41.379310344827587</v>
      </c>
      <c r="S264" t="s">
        <v>8309</v>
      </c>
      <c r="T264" t="s">
        <v>8314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 t="shared" si="13"/>
        <v>1.1808107999999999</v>
      </c>
      <c r="O265" s="10">
        <f t="shared" si="14"/>
        <v>41179.954791666663</v>
      </c>
      <c r="P265" s="10">
        <f t="shared" si="14"/>
        <v>41149.954791666663</v>
      </c>
      <c r="Q265" t="s">
        <v>8269</v>
      </c>
      <c r="R265" s="6">
        <f t="shared" si="15"/>
        <v>30.654485981308412</v>
      </c>
      <c r="S265" t="s">
        <v>8309</v>
      </c>
      <c r="T265" t="s">
        <v>8314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 t="shared" si="13"/>
        <v>1.1819999999999999</v>
      </c>
      <c r="O266" s="10">
        <f t="shared" si="14"/>
        <v>41040.620312500003</v>
      </c>
      <c r="P266" s="10">
        <f t="shared" si="14"/>
        <v>41010.620312500003</v>
      </c>
      <c r="Q266" t="s">
        <v>8269</v>
      </c>
      <c r="R266" s="6">
        <f t="shared" si="15"/>
        <v>64.945054945054949</v>
      </c>
      <c r="S266" t="s">
        <v>8309</v>
      </c>
      <c r="T266" t="s">
        <v>8314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 t="shared" si="13"/>
        <v>1.111</v>
      </c>
      <c r="O267" s="10">
        <f t="shared" si="14"/>
        <v>40308.844444444447</v>
      </c>
      <c r="P267" s="10">
        <f t="shared" si="14"/>
        <v>40267.245717592588</v>
      </c>
      <c r="Q267" t="s">
        <v>8269</v>
      </c>
      <c r="R267" s="6">
        <f t="shared" si="15"/>
        <v>95.775862068965523</v>
      </c>
      <c r="S267" t="s">
        <v>8309</v>
      </c>
      <c r="T267" t="s">
        <v>8314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 t="shared" si="13"/>
        <v>1.4550000000000001</v>
      </c>
      <c r="O268" s="10">
        <f t="shared" si="14"/>
        <v>40291.160416666666</v>
      </c>
      <c r="P268" s="10">
        <f t="shared" si="14"/>
        <v>40205.174849537041</v>
      </c>
      <c r="Q268" t="s">
        <v>8269</v>
      </c>
      <c r="R268" s="6">
        <f t="shared" si="15"/>
        <v>40.416666666666664</v>
      </c>
      <c r="S268" t="s">
        <v>8309</v>
      </c>
      <c r="T268" t="s">
        <v>8314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 t="shared" si="13"/>
        <v>1.3162883248730965</v>
      </c>
      <c r="O269" s="10">
        <f t="shared" si="14"/>
        <v>41815.452534722222</v>
      </c>
      <c r="P269" s="10">
        <f t="shared" si="14"/>
        <v>41785.452534722222</v>
      </c>
      <c r="Q269" t="s">
        <v>8269</v>
      </c>
      <c r="R269" s="6">
        <f t="shared" si="15"/>
        <v>78.578424242424248</v>
      </c>
      <c r="S269" t="s">
        <v>8309</v>
      </c>
      <c r="T269" t="s">
        <v>8314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 t="shared" si="13"/>
        <v>1.1140000000000001</v>
      </c>
      <c r="O270" s="10">
        <f t="shared" si="14"/>
        <v>40854.194189814814</v>
      </c>
      <c r="P270" s="10">
        <f t="shared" si="14"/>
        <v>40809.15252314815</v>
      </c>
      <c r="Q270" t="s">
        <v>8269</v>
      </c>
      <c r="R270" s="6">
        <f t="shared" si="15"/>
        <v>50.18018018018018</v>
      </c>
      <c r="S270" t="s">
        <v>8309</v>
      </c>
      <c r="T270" t="s">
        <v>8314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 t="shared" si="13"/>
        <v>1.4723377</v>
      </c>
      <c r="O271" s="10">
        <f t="shared" si="14"/>
        <v>42788.197013888886</v>
      </c>
      <c r="P271" s="10">
        <f t="shared" si="14"/>
        <v>42758.197013888886</v>
      </c>
      <c r="Q271" t="s">
        <v>8269</v>
      </c>
      <c r="R271" s="6">
        <f t="shared" si="15"/>
        <v>92.251735588972423</v>
      </c>
      <c r="S271" t="s">
        <v>8309</v>
      </c>
      <c r="T271" t="s">
        <v>8314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 t="shared" si="13"/>
        <v>1.5260869565217392</v>
      </c>
      <c r="O272" s="10">
        <f t="shared" si="14"/>
        <v>40688.166666666664</v>
      </c>
      <c r="P272" s="10">
        <f t="shared" si="14"/>
        <v>40637.866550925923</v>
      </c>
      <c r="Q272" t="s">
        <v>8269</v>
      </c>
      <c r="R272" s="6">
        <f t="shared" si="15"/>
        <v>57.540983606557376</v>
      </c>
      <c r="S272" t="s">
        <v>8309</v>
      </c>
      <c r="T272" t="s">
        <v>8314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 t="shared" si="13"/>
        <v>1.0468</v>
      </c>
      <c r="O273" s="10">
        <f t="shared" si="14"/>
        <v>41641.333333333336</v>
      </c>
      <c r="P273" s="10">
        <f t="shared" si="14"/>
        <v>41612.10024305556</v>
      </c>
      <c r="Q273" t="s">
        <v>8269</v>
      </c>
      <c r="R273" s="6">
        <f t="shared" si="15"/>
        <v>109.42160278745645</v>
      </c>
      <c r="S273" t="s">
        <v>8309</v>
      </c>
      <c r="T273" t="s">
        <v>8314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 t="shared" si="13"/>
        <v>1.7743366666666667</v>
      </c>
      <c r="O274" s="10">
        <f t="shared" si="14"/>
        <v>40296.78402777778</v>
      </c>
      <c r="P274" s="10">
        <f t="shared" si="14"/>
        <v>40235.900358796294</v>
      </c>
      <c r="Q274" t="s">
        <v>8269</v>
      </c>
      <c r="R274" s="6">
        <f t="shared" si="15"/>
        <v>81.892461538461546</v>
      </c>
      <c r="S274" t="s">
        <v>8309</v>
      </c>
      <c r="T274" t="s">
        <v>8314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 t="shared" si="13"/>
        <v>1.077758</v>
      </c>
      <c r="O275" s="10">
        <f t="shared" si="14"/>
        <v>40727.498449074075</v>
      </c>
      <c r="P275" s="10">
        <f t="shared" si="14"/>
        <v>40697.498449074075</v>
      </c>
      <c r="Q275" t="s">
        <v>8269</v>
      </c>
      <c r="R275" s="6">
        <f t="shared" si="15"/>
        <v>45.667711864406776</v>
      </c>
      <c r="S275" t="s">
        <v>8309</v>
      </c>
      <c r="T275" t="s">
        <v>8314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 t="shared" si="13"/>
        <v>1.56</v>
      </c>
      <c r="O276" s="10">
        <f t="shared" si="14"/>
        <v>41004.290972222225</v>
      </c>
      <c r="P276" s="10">
        <f t="shared" si="14"/>
        <v>40969.912372685183</v>
      </c>
      <c r="Q276" t="s">
        <v>8269</v>
      </c>
      <c r="R276" s="6">
        <f t="shared" si="15"/>
        <v>55.221238938053098</v>
      </c>
      <c r="S276" t="s">
        <v>8309</v>
      </c>
      <c r="T276" t="s">
        <v>8314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 t="shared" si="13"/>
        <v>1.08395</v>
      </c>
      <c r="O277" s="10">
        <f t="shared" si="14"/>
        <v>41223.073680555557</v>
      </c>
      <c r="P277" s="10">
        <f t="shared" si="14"/>
        <v>41193.032013888893</v>
      </c>
      <c r="Q277" t="s">
        <v>8269</v>
      </c>
      <c r="R277" s="6">
        <f t="shared" si="15"/>
        <v>65.298192771084331</v>
      </c>
      <c r="S277" t="s">
        <v>8309</v>
      </c>
      <c r="T277" t="s">
        <v>8314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 t="shared" si="13"/>
        <v>1.476</v>
      </c>
      <c r="O278" s="10">
        <f t="shared" si="14"/>
        <v>41027.040208333332</v>
      </c>
      <c r="P278" s="10">
        <f t="shared" si="14"/>
        <v>40967.081874999996</v>
      </c>
      <c r="Q278" t="s">
        <v>8269</v>
      </c>
      <c r="R278" s="6">
        <f t="shared" si="15"/>
        <v>95.225806451612897</v>
      </c>
      <c r="S278" t="s">
        <v>8309</v>
      </c>
      <c r="T278" t="s">
        <v>8314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 t="shared" si="13"/>
        <v>1.1038153846153846</v>
      </c>
      <c r="O279" s="10">
        <f t="shared" si="14"/>
        <v>42147.891423611116</v>
      </c>
      <c r="P279" s="10">
        <f t="shared" si="14"/>
        <v>42117.891423611116</v>
      </c>
      <c r="Q279" t="s">
        <v>8269</v>
      </c>
      <c r="R279" s="6">
        <f t="shared" si="15"/>
        <v>75.444794952681391</v>
      </c>
      <c r="S279" t="s">
        <v>8309</v>
      </c>
      <c r="T279" t="s">
        <v>8314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 t="shared" si="13"/>
        <v>1.5034814814814814</v>
      </c>
      <c r="O280" s="10">
        <f t="shared" si="14"/>
        <v>41194.040960648148</v>
      </c>
      <c r="P280" s="10">
        <f t="shared" si="14"/>
        <v>41164.040960648148</v>
      </c>
      <c r="Q280" t="s">
        <v>8269</v>
      </c>
      <c r="R280" s="6">
        <f t="shared" si="15"/>
        <v>97.816867469879512</v>
      </c>
      <c r="S280" t="s">
        <v>8309</v>
      </c>
      <c r="T280" t="s">
        <v>8314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 t="shared" si="13"/>
        <v>1.5731829411764706</v>
      </c>
      <c r="O281" s="10">
        <f t="shared" si="14"/>
        <v>42793.084027777775</v>
      </c>
      <c r="P281" s="10">
        <f t="shared" si="14"/>
        <v>42759.244166666671</v>
      </c>
      <c r="Q281" t="s">
        <v>8269</v>
      </c>
      <c r="R281" s="6">
        <f t="shared" si="15"/>
        <v>87.685606557377056</v>
      </c>
      <c r="S281" t="s">
        <v>8309</v>
      </c>
      <c r="T281" t="s">
        <v>8314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 t="shared" si="13"/>
        <v>1.5614399999999999</v>
      </c>
      <c r="O282" s="10">
        <f t="shared" si="14"/>
        <v>41789.590682870366</v>
      </c>
      <c r="P282" s="10">
        <f t="shared" si="14"/>
        <v>41744.590682870366</v>
      </c>
      <c r="Q282" t="s">
        <v>8269</v>
      </c>
      <c r="R282" s="6">
        <f t="shared" si="15"/>
        <v>54.748948106591868</v>
      </c>
      <c r="S282" t="s">
        <v>8309</v>
      </c>
      <c r="T282" t="s">
        <v>8314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 t="shared" si="13"/>
        <v>1.2058763636363636</v>
      </c>
      <c r="O283" s="10">
        <f t="shared" si="14"/>
        <v>40035.80972222222</v>
      </c>
      <c r="P283" s="10">
        <f t="shared" si="14"/>
        <v>39950.163344907407</v>
      </c>
      <c r="Q283" t="s">
        <v>8269</v>
      </c>
      <c r="R283" s="6">
        <f t="shared" si="15"/>
        <v>83.953417721518989</v>
      </c>
      <c r="S283" t="s">
        <v>8309</v>
      </c>
      <c r="T283" t="s">
        <v>8314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 t="shared" si="13"/>
        <v>1.0118888888888888</v>
      </c>
      <c r="O284" s="10">
        <f t="shared" si="14"/>
        <v>40231.916666666664</v>
      </c>
      <c r="P284" s="10">
        <f t="shared" si="14"/>
        <v>40194.920046296298</v>
      </c>
      <c r="Q284" t="s">
        <v>8269</v>
      </c>
      <c r="R284" s="6">
        <f t="shared" si="15"/>
        <v>254.38547486033519</v>
      </c>
      <c r="S284" t="s">
        <v>8309</v>
      </c>
      <c r="T284" t="s">
        <v>8314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 t="shared" si="13"/>
        <v>1.142725</v>
      </c>
      <c r="O285" s="10">
        <f t="shared" si="14"/>
        <v>40695.207638888889</v>
      </c>
      <c r="P285" s="10">
        <f t="shared" si="14"/>
        <v>40675.71</v>
      </c>
      <c r="Q285" t="s">
        <v>8269</v>
      </c>
      <c r="R285" s="6">
        <f t="shared" si="15"/>
        <v>101.8269801980198</v>
      </c>
      <c r="S285" t="s">
        <v>8309</v>
      </c>
      <c r="T285" t="s">
        <v>8314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 t="shared" si="13"/>
        <v>1.0462615</v>
      </c>
      <c r="O286" s="10">
        <f t="shared" si="14"/>
        <v>40929.738194444442</v>
      </c>
      <c r="P286" s="10">
        <f t="shared" si="14"/>
        <v>40904.738194444442</v>
      </c>
      <c r="Q286" t="s">
        <v>8269</v>
      </c>
      <c r="R286" s="6">
        <f t="shared" si="15"/>
        <v>55.066394736842106</v>
      </c>
      <c r="S286" t="s">
        <v>8309</v>
      </c>
      <c r="T286" t="s">
        <v>8314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 t="shared" si="13"/>
        <v>2.2882507142857142</v>
      </c>
      <c r="O287" s="10">
        <f t="shared" si="14"/>
        <v>41536.756111111114</v>
      </c>
      <c r="P287" s="10">
        <f t="shared" si="14"/>
        <v>41506.756111111114</v>
      </c>
      <c r="Q287" t="s">
        <v>8269</v>
      </c>
      <c r="R287" s="6">
        <f t="shared" si="15"/>
        <v>56.901438721136763</v>
      </c>
      <c r="S287" t="s">
        <v>8309</v>
      </c>
      <c r="T287" t="s">
        <v>8314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 t="shared" si="13"/>
        <v>1.0915333333333332</v>
      </c>
      <c r="O288" s="10">
        <f t="shared" si="14"/>
        <v>41358.774583333332</v>
      </c>
      <c r="P288" s="10">
        <f t="shared" si="14"/>
        <v>41313.816249999996</v>
      </c>
      <c r="Q288" t="s">
        <v>8269</v>
      </c>
      <c r="R288" s="6">
        <f t="shared" si="15"/>
        <v>121.28148148148148</v>
      </c>
      <c r="S288" t="s">
        <v>8309</v>
      </c>
      <c r="T288" t="s">
        <v>8314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 t="shared" si="13"/>
        <v>1.7629999999999999</v>
      </c>
      <c r="O289" s="10">
        <f t="shared" si="14"/>
        <v>41215.166666666664</v>
      </c>
      <c r="P289" s="10">
        <f t="shared" si="14"/>
        <v>41184.277986111112</v>
      </c>
      <c r="Q289" t="s">
        <v>8269</v>
      </c>
      <c r="R289" s="6">
        <f t="shared" si="15"/>
        <v>91.189655172413794</v>
      </c>
      <c r="S289" t="s">
        <v>8309</v>
      </c>
      <c r="T289" t="s">
        <v>8314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 t="shared" si="13"/>
        <v>1.0321061999999999</v>
      </c>
      <c r="O290" s="10">
        <f t="shared" si="14"/>
        <v>41086.168900462959</v>
      </c>
      <c r="P290" s="10">
        <f t="shared" si="14"/>
        <v>41051.168900462959</v>
      </c>
      <c r="Q290" t="s">
        <v>8269</v>
      </c>
      <c r="R290" s="6">
        <f t="shared" si="15"/>
        <v>115.44812080536913</v>
      </c>
      <c r="S290" t="s">
        <v>8309</v>
      </c>
      <c r="T290" t="s">
        <v>8314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 t="shared" si="13"/>
        <v>1.0482</v>
      </c>
      <c r="O291" s="10">
        <f t="shared" si="14"/>
        <v>41580.456412037034</v>
      </c>
      <c r="P291" s="10">
        <f t="shared" si="14"/>
        <v>41550.456412037034</v>
      </c>
      <c r="Q291" t="s">
        <v>8269</v>
      </c>
      <c r="R291" s="6">
        <f t="shared" si="15"/>
        <v>67.771551724137936</v>
      </c>
      <c r="S291" t="s">
        <v>8309</v>
      </c>
      <c r="T291" t="s">
        <v>8314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 t="shared" si="13"/>
        <v>1.0668444444444445</v>
      </c>
      <c r="O292" s="10">
        <f t="shared" si="14"/>
        <v>40576.332638888889</v>
      </c>
      <c r="P292" s="10">
        <f t="shared" si="14"/>
        <v>40526.36917824074</v>
      </c>
      <c r="Q292" t="s">
        <v>8269</v>
      </c>
      <c r="R292" s="6">
        <f t="shared" si="15"/>
        <v>28.576190476190476</v>
      </c>
      <c r="S292" t="s">
        <v>8309</v>
      </c>
      <c r="T292" t="s">
        <v>8314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 t="shared" si="13"/>
        <v>1.2001999999999999</v>
      </c>
      <c r="O293" s="10">
        <f t="shared" si="14"/>
        <v>41395.000694444447</v>
      </c>
      <c r="P293" s="10">
        <f t="shared" si="14"/>
        <v>41376.769050925926</v>
      </c>
      <c r="Q293" t="s">
        <v>8269</v>
      </c>
      <c r="R293" s="6">
        <f t="shared" si="15"/>
        <v>46.8828125</v>
      </c>
      <c r="S293" t="s">
        <v>8309</v>
      </c>
      <c r="T293" t="s">
        <v>8314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 t="shared" si="13"/>
        <v>1.0150693333333334</v>
      </c>
      <c r="O294" s="10">
        <f t="shared" si="14"/>
        <v>40845.165972222225</v>
      </c>
      <c r="P294" s="10">
        <f t="shared" si="14"/>
        <v>40812.803229166668</v>
      </c>
      <c r="Q294" t="s">
        <v>8269</v>
      </c>
      <c r="R294" s="6">
        <f t="shared" si="15"/>
        <v>154.42231237322514</v>
      </c>
      <c r="S294" t="s">
        <v>8309</v>
      </c>
      <c r="T294" t="s">
        <v>8314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 t="shared" si="13"/>
        <v>1.0138461538461538</v>
      </c>
      <c r="O295" s="10">
        <f t="shared" si="14"/>
        <v>41749.667986111112</v>
      </c>
      <c r="P295" s="10">
        <f t="shared" si="14"/>
        <v>41719.667986111112</v>
      </c>
      <c r="Q295" t="s">
        <v>8269</v>
      </c>
      <c r="R295" s="6">
        <f t="shared" si="15"/>
        <v>201.22137404580153</v>
      </c>
      <c r="S295" t="s">
        <v>8309</v>
      </c>
      <c r="T295" t="s">
        <v>8314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 t="shared" si="13"/>
        <v>1</v>
      </c>
      <c r="O296" s="10">
        <f t="shared" si="14"/>
        <v>40378.666666666664</v>
      </c>
      <c r="P296" s="10">
        <f t="shared" si="14"/>
        <v>40343.084421296298</v>
      </c>
      <c r="Q296" t="s">
        <v>8269</v>
      </c>
      <c r="R296" s="6">
        <f t="shared" si="15"/>
        <v>100</v>
      </c>
      <c r="S296" t="s">
        <v>8309</v>
      </c>
      <c r="T296" t="s">
        <v>8314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 t="shared" si="13"/>
        <v>1.3310911999999999</v>
      </c>
      <c r="O297" s="10">
        <f t="shared" si="14"/>
        <v>41579</v>
      </c>
      <c r="P297" s="10">
        <f t="shared" si="14"/>
        <v>41519.004733796297</v>
      </c>
      <c r="Q297" t="s">
        <v>8269</v>
      </c>
      <c r="R297" s="6">
        <f t="shared" si="15"/>
        <v>100.08204511278196</v>
      </c>
      <c r="S297" t="s">
        <v>8309</v>
      </c>
      <c r="T297" t="s">
        <v>8314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 t="shared" si="13"/>
        <v>1.187262</v>
      </c>
      <c r="O298" s="10">
        <f t="shared" si="14"/>
        <v>41159.475497685184</v>
      </c>
      <c r="P298" s="10">
        <f t="shared" si="14"/>
        <v>41134.475497685184</v>
      </c>
      <c r="Q298" t="s">
        <v>8269</v>
      </c>
      <c r="R298" s="6">
        <f t="shared" si="15"/>
        <v>230.08953488372092</v>
      </c>
      <c r="S298" t="s">
        <v>8309</v>
      </c>
      <c r="T298" t="s">
        <v>8314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 t="shared" si="13"/>
        <v>1.0064</v>
      </c>
      <c r="O299" s="10">
        <f t="shared" si="14"/>
        <v>42125.165972222225</v>
      </c>
      <c r="P299" s="10">
        <f t="shared" si="14"/>
        <v>42089.72802083334</v>
      </c>
      <c r="Q299" t="s">
        <v>8269</v>
      </c>
      <c r="R299" s="6">
        <f t="shared" si="15"/>
        <v>141.74647887323943</v>
      </c>
      <c r="S299" t="s">
        <v>8309</v>
      </c>
      <c r="T299" t="s">
        <v>8314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 t="shared" si="13"/>
        <v>1.089324126984127</v>
      </c>
      <c r="O300" s="10">
        <f t="shared" si="14"/>
        <v>41768.875</v>
      </c>
      <c r="P300" s="10">
        <f t="shared" si="14"/>
        <v>41709.463518518518</v>
      </c>
      <c r="Q300" t="s">
        <v>8269</v>
      </c>
      <c r="R300" s="6">
        <f t="shared" si="15"/>
        <v>56.344351395730705</v>
      </c>
      <c r="S300" t="s">
        <v>8309</v>
      </c>
      <c r="T300" t="s">
        <v>8314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 t="shared" si="13"/>
        <v>1.789525</v>
      </c>
      <c r="O301" s="10">
        <f t="shared" si="14"/>
        <v>40499.266898148147</v>
      </c>
      <c r="P301" s="10">
        <f t="shared" si="14"/>
        <v>40469.225231481483</v>
      </c>
      <c r="Q301" t="s">
        <v>8269</v>
      </c>
      <c r="R301" s="6">
        <f t="shared" si="15"/>
        <v>73.341188524590166</v>
      </c>
      <c r="S301" t="s">
        <v>8309</v>
      </c>
      <c r="T301" t="s">
        <v>8314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 t="shared" si="13"/>
        <v>1.0172264</v>
      </c>
      <c r="O302" s="10">
        <f t="shared" si="14"/>
        <v>40657.959930555553</v>
      </c>
      <c r="P302" s="10">
        <f t="shared" si="14"/>
        <v>40626.959930555553</v>
      </c>
      <c r="Q302" t="s">
        <v>8269</v>
      </c>
      <c r="R302" s="6">
        <f t="shared" si="15"/>
        <v>85.337785234899329</v>
      </c>
      <c r="S302" t="s">
        <v>8309</v>
      </c>
      <c r="T302" t="s">
        <v>8314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 t="shared" si="13"/>
        <v>1.1873499999999999</v>
      </c>
      <c r="O303" s="10">
        <f t="shared" si="14"/>
        <v>41352.696006944447</v>
      </c>
      <c r="P303" s="10">
        <f t="shared" si="14"/>
        <v>41312.737673611111</v>
      </c>
      <c r="Q303" t="s">
        <v>8269</v>
      </c>
      <c r="R303" s="6">
        <f t="shared" si="15"/>
        <v>61.496215139442228</v>
      </c>
      <c r="S303" t="s">
        <v>8309</v>
      </c>
      <c r="T303" t="s">
        <v>8314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 t="shared" si="13"/>
        <v>1.0045999999999999</v>
      </c>
      <c r="O304" s="10">
        <f t="shared" si="14"/>
        <v>40963.856921296298</v>
      </c>
      <c r="P304" s="10">
        <f t="shared" si="14"/>
        <v>40933.856921296298</v>
      </c>
      <c r="Q304" t="s">
        <v>8269</v>
      </c>
      <c r="R304" s="6">
        <f t="shared" si="15"/>
        <v>93.018518518518519</v>
      </c>
      <c r="S304" t="s">
        <v>8309</v>
      </c>
      <c r="T304" t="s">
        <v>8314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 t="shared" si="13"/>
        <v>1.3746666666666667</v>
      </c>
      <c r="O305" s="10">
        <f t="shared" si="14"/>
        <v>41062.071134259262</v>
      </c>
      <c r="P305" s="10">
        <f t="shared" si="14"/>
        <v>41032.071134259262</v>
      </c>
      <c r="Q305" t="s">
        <v>8269</v>
      </c>
      <c r="R305" s="6">
        <f t="shared" si="15"/>
        <v>50.292682926829265</v>
      </c>
      <c r="S305" t="s">
        <v>8309</v>
      </c>
      <c r="T305" t="s">
        <v>8314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 t="shared" si="13"/>
        <v>2.3164705882352941</v>
      </c>
      <c r="O306" s="10">
        <f t="shared" si="14"/>
        <v>41153.083333333336</v>
      </c>
      <c r="P306" s="10">
        <f t="shared" si="14"/>
        <v>41114.094872685186</v>
      </c>
      <c r="Q306" t="s">
        <v>8269</v>
      </c>
      <c r="R306" s="6">
        <f t="shared" si="15"/>
        <v>106.43243243243244</v>
      </c>
      <c r="S306" t="s">
        <v>8309</v>
      </c>
      <c r="T306" t="s">
        <v>8314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 t="shared" si="13"/>
        <v>1.3033333333333332</v>
      </c>
      <c r="O307" s="10">
        <f t="shared" si="14"/>
        <v>40978.630196759259</v>
      </c>
      <c r="P307" s="10">
        <f t="shared" si="14"/>
        <v>40948.630196759259</v>
      </c>
      <c r="Q307" t="s">
        <v>8269</v>
      </c>
      <c r="R307" s="6">
        <f t="shared" si="15"/>
        <v>51.719576719576722</v>
      </c>
      <c r="S307" t="s">
        <v>8309</v>
      </c>
      <c r="T307" t="s">
        <v>8314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 t="shared" si="13"/>
        <v>2.9289999999999998</v>
      </c>
      <c r="O308" s="10">
        <f t="shared" si="14"/>
        <v>41353.795520833337</v>
      </c>
      <c r="P308" s="10">
        <f t="shared" si="14"/>
        <v>41333.837187500001</v>
      </c>
      <c r="Q308" t="s">
        <v>8269</v>
      </c>
      <c r="R308" s="6">
        <f t="shared" si="15"/>
        <v>36.612499999999997</v>
      </c>
      <c r="S308" t="s">
        <v>8309</v>
      </c>
      <c r="T308" t="s">
        <v>8314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 t="shared" si="13"/>
        <v>1.1131818181818183</v>
      </c>
      <c r="O309" s="10">
        <f t="shared" si="14"/>
        <v>41312.944456018515</v>
      </c>
      <c r="P309" s="10">
        <f t="shared" si="14"/>
        <v>41282.944456018515</v>
      </c>
      <c r="Q309" t="s">
        <v>8269</v>
      </c>
      <c r="R309" s="6">
        <f t="shared" si="15"/>
        <v>42.517361111111114</v>
      </c>
      <c r="S309" t="s">
        <v>8309</v>
      </c>
      <c r="T309" t="s">
        <v>8314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 t="shared" si="13"/>
        <v>1.0556666666666668</v>
      </c>
      <c r="O310" s="10">
        <f t="shared" si="14"/>
        <v>40612.694560185184</v>
      </c>
      <c r="P310" s="10">
        <f t="shared" si="14"/>
        <v>40567.694560185184</v>
      </c>
      <c r="Q310" t="s">
        <v>8269</v>
      </c>
      <c r="R310" s="6">
        <f t="shared" si="15"/>
        <v>62.712871287128714</v>
      </c>
      <c r="S310" t="s">
        <v>8309</v>
      </c>
      <c r="T310" t="s">
        <v>8314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 t="shared" si="13"/>
        <v>1.1894444444444445</v>
      </c>
      <c r="O311" s="10">
        <f t="shared" si="14"/>
        <v>41155.751550925925</v>
      </c>
      <c r="P311" s="10">
        <f t="shared" si="14"/>
        <v>41134.751550925925</v>
      </c>
      <c r="Q311" t="s">
        <v>8269</v>
      </c>
      <c r="R311" s="6">
        <f t="shared" si="15"/>
        <v>89.957983193277315</v>
      </c>
      <c r="S311" t="s">
        <v>8309</v>
      </c>
      <c r="T311" t="s">
        <v>8314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 t="shared" si="13"/>
        <v>1.04129</v>
      </c>
      <c r="O312" s="10">
        <f t="shared" si="14"/>
        <v>40836.083333333336</v>
      </c>
      <c r="P312" s="10">
        <f t="shared" si="14"/>
        <v>40821.183136574073</v>
      </c>
      <c r="Q312" t="s">
        <v>8269</v>
      </c>
      <c r="R312" s="6">
        <f t="shared" si="15"/>
        <v>28.924722222222222</v>
      </c>
      <c r="S312" t="s">
        <v>8309</v>
      </c>
      <c r="T312" t="s">
        <v>8314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 t="shared" si="13"/>
        <v>1.0410165</v>
      </c>
      <c r="O313" s="10">
        <f t="shared" si="14"/>
        <v>40909.332638888889</v>
      </c>
      <c r="P313" s="10">
        <f t="shared" si="14"/>
        <v>40868.219814814816</v>
      </c>
      <c r="Q313" t="s">
        <v>8269</v>
      </c>
      <c r="R313" s="6">
        <f t="shared" si="15"/>
        <v>138.8022</v>
      </c>
      <c r="S313" t="s">
        <v>8309</v>
      </c>
      <c r="T313" t="s">
        <v>8314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 t="shared" si="13"/>
        <v>1.1187499999999999</v>
      </c>
      <c r="O314" s="10">
        <f t="shared" si="14"/>
        <v>41378.877685185187</v>
      </c>
      <c r="P314" s="10">
        <f t="shared" si="14"/>
        <v>41348.877685185187</v>
      </c>
      <c r="Q314" t="s">
        <v>8269</v>
      </c>
      <c r="R314" s="6">
        <f t="shared" si="15"/>
        <v>61.301369863013697</v>
      </c>
      <c r="S314" t="s">
        <v>8309</v>
      </c>
      <c r="T314" t="s">
        <v>8314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 t="shared" si="13"/>
        <v>1.0473529411764706</v>
      </c>
      <c r="O315" s="10">
        <f t="shared" si="14"/>
        <v>40401.665972222225</v>
      </c>
      <c r="P315" s="10">
        <f t="shared" si="14"/>
        <v>40357.227939814817</v>
      </c>
      <c r="Q315" t="s">
        <v>8269</v>
      </c>
      <c r="R315" s="6">
        <f t="shared" si="15"/>
        <v>80.202702702702709</v>
      </c>
      <c r="S315" t="s">
        <v>8309</v>
      </c>
      <c r="T315" t="s">
        <v>8314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 t="shared" si="13"/>
        <v>3.8515000000000001</v>
      </c>
      <c r="O316" s="10">
        <f t="shared" si="14"/>
        <v>41334.833194444444</v>
      </c>
      <c r="P316" s="10">
        <f t="shared" si="14"/>
        <v>41304.833194444444</v>
      </c>
      <c r="Q316" t="s">
        <v>8269</v>
      </c>
      <c r="R316" s="6">
        <f t="shared" si="15"/>
        <v>32.095833333333331</v>
      </c>
      <c r="S316" t="s">
        <v>8309</v>
      </c>
      <c r="T316" t="s">
        <v>8314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 t="shared" si="13"/>
        <v>1.01248</v>
      </c>
      <c r="O317" s="10">
        <f t="shared" si="14"/>
        <v>41143.77238425926</v>
      </c>
      <c r="P317" s="10">
        <f t="shared" si="14"/>
        <v>41113.77238425926</v>
      </c>
      <c r="Q317" t="s">
        <v>8269</v>
      </c>
      <c r="R317" s="6">
        <f t="shared" si="15"/>
        <v>200.88888888888889</v>
      </c>
      <c r="S317" t="s">
        <v>8309</v>
      </c>
      <c r="T317" t="s">
        <v>8314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 t="shared" si="13"/>
        <v>1.1377333333333333</v>
      </c>
      <c r="O318" s="10">
        <f t="shared" si="14"/>
        <v>41984.207638888889</v>
      </c>
      <c r="P318" s="10">
        <f t="shared" si="14"/>
        <v>41950.923576388886</v>
      </c>
      <c r="Q318" t="s">
        <v>8269</v>
      </c>
      <c r="R318" s="6">
        <f t="shared" si="15"/>
        <v>108.01265822784811</v>
      </c>
      <c r="S318" t="s">
        <v>8309</v>
      </c>
      <c r="T318" t="s">
        <v>8314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 t="shared" si="13"/>
        <v>1.0080333333333333</v>
      </c>
      <c r="O319" s="10">
        <f t="shared" si="14"/>
        <v>41619.676886574074</v>
      </c>
      <c r="P319" s="10">
        <f t="shared" si="14"/>
        <v>41589.676886574074</v>
      </c>
      <c r="Q319" t="s">
        <v>8269</v>
      </c>
      <c r="R319" s="6">
        <f t="shared" si="15"/>
        <v>95.699367088607602</v>
      </c>
      <c r="S319" t="s">
        <v>8309</v>
      </c>
      <c r="T319" t="s">
        <v>8314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 t="shared" si="13"/>
        <v>2.8332000000000002</v>
      </c>
      <c r="O320" s="10">
        <f t="shared" si="14"/>
        <v>41359.997118055559</v>
      </c>
      <c r="P320" s="10">
        <f t="shared" si="14"/>
        <v>41330.038784722223</v>
      </c>
      <c r="Q320" t="s">
        <v>8269</v>
      </c>
      <c r="R320" s="6">
        <f t="shared" si="15"/>
        <v>49.880281690140848</v>
      </c>
      <c r="S320" t="s">
        <v>8309</v>
      </c>
      <c r="T320" t="s">
        <v>8314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 t="shared" si="13"/>
        <v>1.1268</v>
      </c>
      <c r="O321" s="10">
        <f t="shared" si="14"/>
        <v>40211.332638888889</v>
      </c>
      <c r="P321" s="10">
        <f t="shared" si="14"/>
        <v>40123.83829861111</v>
      </c>
      <c r="Q321" t="s">
        <v>8269</v>
      </c>
      <c r="R321" s="6">
        <f t="shared" si="15"/>
        <v>110.47058823529412</v>
      </c>
      <c r="S321" t="s">
        <v>8309</v>
      </c>
      <c r="T321" t="s">
        <v>8314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 t="shared" ref="N322:N385" si="16">E322/D322</f>
        <v>1.0658000000000001</v>
      </c>
      <c r="O322" s="10">
        <f t="shared" ref="O322:P385" si="17">(((I322/60)/60)/24)+DATE(1970,1,1)</f>
        <v>42360.958333333328</v>
      </c>
      <c r="P322" s="10">
        <f t="shared" si="17"/>
        <v>42331.551307870366</v>
      </c>
      <c r="Q322" t="s">
        <v>8269</v>
      </c>
      <c r="R322" s="6">
        <f t="shared" si="15"/>
        <v>134.91139240506328</v>
      </c>
      <c r="S322" t="s">
        <v>8309</v>
      </c>
      <c r="T322" t="s">
        <v>8314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 t="shared" si="16"/>
        <v>1.0266285714285714</v>
      </c>
      <c r="O323" s="10">
        <f t="shared" si="17"/>
        <v>42682.488263888896</v>
      </c>
      <c r="P323" s="10">
        <f t="shared" si="17"/>
        <v>42647.446597222224</v>
      </c>
      <c r="Q323" t="s">
        <v>8269</v>
      </c>
      <c r="R323" s="6">
        <f t="shared" ref="R323:R386" si="18">E323/L323</f>
        <v>106.62314540059347</v>
      </c>
      <c r="S323" t="s">
        <v>8309</v>
      </c>
      <c r="T323" t="s">
        <v>8314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 t="shared" si="16"/>
        <v>1.0791200000000001</v>
      </c>
      <c r="O324" s="10">
        <f t="shared" si="17"/>
        <v>42503.57</v>
      </c>
      <c r="P324" s="10">
        <f t="shared" si="17"/>
        <v>42473.57</v>
      </c>
      <c r="Q324" t="s">
        <v>8269</v>
      </c>
      <c r="R324" s="6">
        <f t="shared" si="18"/>
        <v>145.04301075268816</v>
      </c>
      <c r="S324" t="s">
        <v>8309</v>
      </c>
      <c r="T324" t="s">
        <v>8314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 t="shared" si="16"/>
        <v>1.2307407407407407</v>
      </c>
      <c r="O325" s="10">
        <f t="shared" si="17"/>
        <v>42725.332638888889</v>
      </c>
      <c r="P325" s="10">
        <f t="shared" si="17"/>
        <v>42697.32136574074</v>
      </c>
      <c r="Q325" t="s">
        <v>8269</v>
      </c>
      <c r="R325" s="6">
        <f t="shared" si="18"/>
        <v>114.58620689655173</v>
      </c>
      <c r="S325" t="s">
        <v>8309</v>
      </c>
      <c r="T325" t="s">
        <v>8314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 t="shared" si="16"/>
        <v>1.016</v>
      </c>
      <c r="O326" s="10">
        <f t="shared" si="17"/>
        <v>42217.626250000001</v>
      </c>
      <c r="P326" s="10">
        <f t="shared" si="17"/>
        <v>42184.626250000001</v>
      </c>
      <c r="Q326" t="s">
        <v>8269</v>
      </c>
      <c r="R326" s="6">
        <f t="shared" si="18"/>
        <v>105.3170731707317</v>
      </c>
      <c r="S326" t="s">
        <v>8309</v>
      </c>
      <c r="T326" t="s">
        <v>8314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 t="shared" si="16"/>
        <v>1.04396</v>
      </c>
      <c r="O327" s="10">
        <f t="shared" si="17"/>
        <v>42724.187881944439</v>
      </c>
      <c r="P327" s="10">
        <f t="shared" si="17"/>
        <v>42689.187881944439</v>
      </c>
      <c r="Q327" t="s">
        <v>8269</v>
      </c>
      <c r="R327" s="6">
        <f t="shared" si="18"/>
        <v>70.921195652173907</v>
      </c>
      <c r="S327" t="s">
        <v>8309</v>
      </c>
      <c r="T327" t="s">
        <v>8314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 t="shared" si="16"/>
        <v>1.1292973333333334</v>
      </c>
      <c r="O328" s="10">
        <f t="shared" si="17"/>
        <v>42808.956250000003</v>
      </c>
      <c r="P328" s="10">
        <f t="shared" si="17"/>
        <v>42775.314884259264</v>
      </c>
      <c r="Q328" t="s">
        <v>8269</v>
      </c>
      <c r="R328" s="6">
        <f t="shared" si="18"/>
        <v>147.17167680278018</v>
      </c>
      <c r="S328" t="s">
        <v>8309</v>
      </c>
      <c r="T328" t="s">
        <v>8314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 t="shared" si="16"/>
        <v>1.3640000000000001</v>
      </c>
      <c r="O329" s="10">
        <f t="shared" si="17"/>
        <v>42085.333333333328</v>
      </c>
      <c r="P329" s="10">
        <f t="shared" si="17"/>
        <v>42058.235289351855</v>
      </c>
      <c r="Q329" t="s">
        <v>8269</v>
      </c>
      <c r="R329" s="6">
        <f t="shared" si="18"/>
        <v>160.47058823529412</v>
      </c>
      <c r="S329" t="s">
        <v>8309</v>
      </c>
      <c r="T329" t="s">
        <v>8314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 t="shared" si="16"/>
        <v>1.036144</v>
      </c>
      <c r="O330" s="10">
        <f t="shared" si="17"/>
        <v>42309.166666666672</v>
      </c>
      <c r="P330" s="10">
        <f t="shared" si="17"/>
        <v>42278.946620370371</v>
      </c>
      <c r="Q330" t="s">
        <v>8269</v>
      </c>
      <c r="R330" s="6">
        <f t="shared" si="18"/>
        <v>156.04578313253012</v>
      </c>
      <c r="S330" t="s">
        <v>8309</v>
      </c>
      <c r="T330" t="s">
        <v>8314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 t="shared" si="16"/>
        <v>1.0549999999999999</v>
      </c>
      <c r="O331" s="10">
        <f t="shared" si="17"/>
        <v>42315.166666666672</v>
      </c>
      <c r="P331" s="10">
        <f t="shared" si="17"/>
        <v>42291.46674768519</v>
      </c>
      <c r="Q331" t="s">
        <v>8269</v>
      </c>
      <c r="R331" s="6">
        <f t="shared" si="18"/>
        <v>63.17365269461078</v>
      </c>
      <c r="S331" t="s">
        <v>8309</v>
      </c>
      <c r="T331" t="s">
        <v>8314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 t="shared" si="16"/>
        <v>1.0182857142857142</v>
      </c>
      <c r="O332" s="10">
        <f t="shared" si="17"/>
        <v>41411.165972222225</v>
      </c>
      <c r="P332" s="10">
        <f t="shared" si="17"/>
        <v>41379.515775462962</v>
      </c>
      <c r="Q332" t="s">
        <v>8269</v>
      </c>
      <c r="R332" s="6">
        <f t="shared" si="18"/>
        <v>104.82352941176471</v>
      </c>
      <c r="S332" t="s">
        <v>8309</v>
      </c>
      <c r="T332" t="s">
        <v>8314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 t="shared" si="16"/>
        <v>1.0660499999999999</v>
      </c>
      <c r="O333" s="10">
        <f t="shared" si="17"/>
        <v>42538.581412037034</v>
      </c>
      <c r="P333" s="10">
        <f t="shared" si="17"/>
        <v>42507.581412037034</v>
      </c>
      <c r="Q333" t="s">
        <v>8269</v>
      </c>
      <c r="R333" s="6">
        <f t="shared" si="18"/>
        <v>97.356164383561648</v>
      </c>
      <c r="S333" t="s">
        <v>8309</v>
      </c>
      <c r="T333" t="s">
        <v>8314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 t="shared" si="16"/>
        <v>1.13015</v>
      </c>
      <c r="O334" s="10">
        <f t="shared" si="17"/>
        <v>42305.333333333328</v>
      </c>
      <c r="P334" s="10">
        <f t="shared" si="17"/>
        <v>42263.680289351847</v>
      </c>
      <c r="Q334" t="s">
        <v>8269</v>
      </c>
      <c r="R334" s="6">
        <f t="shared" si="18"/>
        <v>203.63063063063063</v>
      </c>
      <c r="S334" t="s">
        <v>8309</v>
      </c>
      <c r="T334" t="s">
        <v>8314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 t="shared" si="16"/>
        <v>1.252275</v>
      </c>
      <c r="O335" s="10">
        <f t="shared" si="17"/>
        <v>42467.59480324074</v>
      </c>
      <c r="P335" s="10">
        <f t="shared" si="17"/>
        <v>42437.636469907404</v>
      </c>
      <c r="Q335" t="s">
        <v>8269</v>
      </c>
      <c r="R335" s="6">
        <f t="shared" si="18"/>
        <v>188.31203007518798</v>
      </c>
      <c r="S335" t="s">
        <v>8309</v>
      </c>
      <c r="T335" t="s">
        <v>8314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 t="shared" si="16"/>
        <v>1.0119</v>
      </c>
      <c r="O336" s="10">
        <f t="shared" si="17"/>
        <v>42139.791666666672</v>
      </c>
      <c r="P336" s="10">
        <f t="shared" si="17"/>
        <v>42101.682372685187</v>
      </c>
      <c r="Q336" t="s">
        <v>8269</v>
      </c>
      <c r="R336" s="6">
        <f t="shared" si="18"/>
        <v>146.65217391304347</v>
      </c>
      <c r="S336" t="s">
        <v>8309</v>
      </c>
      <c r="T336" t="s">
        <v>8314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 t="shared" si="16"/>
        <v>1.0276470588235294</v>
      </c>
      <c r="O337" s="10">
        <f t="shared" si="17"/>
        <v>42132.916666666672</v>
      </c>
      <c r="P337" s="10">
        <f t="shared" si="17"/>
        <v>42101.737442129626</v>
      </c>
      <c r="Q337" t="s">
        <v>8269</v>
      </c>
      <c r="R337" s="6">
        <f t="shared" si="18"/>
        <v>109.1875</v>
      </c>
      <c r="S337" t="s">
        <v>8309</v>
      </c>
      <c r="T337" t="s">
        <v>8314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 t="shared" si="16"/>
        <v>1.1683911999999999</v>
      </c>
      <c r="O338" s="10">
        <f t="shared" si="17"/>
        <v>42321.637939814813</v>
      </c>
      <c r="P338" s="10">
        <f t="shared" si="17"/>
        <v>42291.596273148149</v>
      </c>
      <c r="Q338" t="s">
        <v>8269</v>
      </c>
      <c r="R338" s="6">
        <f t="shared" si="18"/>
        <v>59.249046653144013</v>
      </c>
      <c r="S338" t="s">
        <v>8309</v>
      </c>
      <c r="T338" t="s">
        <v>8314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 t="shared" si="16"/>
        <v>1.0116833333333335</v>
      </c>
      <c r="O339" s="10">
        <f t="shared" si="17"/>
        <v>42077.086898148147</v>
      </c>
      <c r="P339" s="10">
        <f t="shared" si="17"/>
        <v>42047.128564814819</v>
      </c>
      <c r="Q339" t="s">
        <v>8269</v>
      </c>
      <c r="R339" s="6">
        <f t="shared" si="18"/>
        <v>97.904838709677421</v>
      </c>
      <c r="S339" t="s">
        <v>8309</v>
      </c>
      <c r="T339" t="s">
        <v>8314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 t="shared" si="16"/>
        <v>1.1013360000000001</v>
      </c>
      <c r="O340" s="10">
        <f t="shared" si="17"/>
        <v>42616.041666666672</v>
      </c>
      <c r="P340" s="10">
        <f t="shared" si="17"/>
        <v>42559.755671296298</v>
      </c>
      <c r="Q340" t="s">
        <v>8269</v>
      </c>
      <c r="R340" s="6">
        <f t="shared" si="18"/>
        <v>70.000169491525426</v>
      </c>
      <c r="S340" t="s">
        <v>8309</v>
      </c>
      <c r="T340" t="s">
        <v>8314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 t="shared" si="16"/>
        <v>1.0808333333333333</v>
      </c>
      <c r="O341" s="10">
        <f t="shared" si="17"/>
        <v>42123.760046296295</v>
      </c>
      <c r="P341" s="10">
        <f t="shared" si="17"/>
        <v>42093.760046296295</v>
      </c>
      <c r="Q341" t="s">
        <v>8269</v>
      </c>
      <c r="R341" s="6">
        <f t="shared" si="18"/>
        <v>72.865168539325836</v>
      </c>
      <c r="S341" t="s">
        <v>8309</v>
      </c>
      <c r="T341" t="s">
        <v>8314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 t="shared" si="16"/>
        <v>1.2502285714285715</v>
      </c>
      <c r="O342" s="10">
        <f t="shared" si="17"/>
        <v>42802.875</v>
      </c>
      <c r="P342" s="10">
        <f t="shared" si="17"/>
        <v>42772.669062500005</v>
      </c>
      <c r="Q342" t="s">
        <v>8269</v>
      </c>
      <c r="R342" s="6">
        <f t="shared" si="18"/>
        <v>146.34782608695653</v>
      </c>
      <c r="S342" t="s">
        <v>8309</v>
      </c>
      <c r="T342" t="s">
        <v>8314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 t="shared" si="16"/>
        <v>1.0671428571428572</v>
      </c>
      <c r="O343" s="10">
        <f t="shared" si="17"/>
        <v>41913.165972222225</v>
      </c>
      <c r="P343" s="10">
        <f t="shared" si="17"/>
        <v>41894.879606481481</v>
      </c>
      <c r="Q343" t="s">
        <v>8269</v>
      </c>
      <c r="R343" s="6">
        <f t="shared" si="18"/>
        <v>67.909090909090907</v>
      </c>
      <c r="S343" t="s">
        <v>8309</v>
      </c>
      <c r="T343" t="s">
        <v>8314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 t="shared" si="16"/>
        <v>1.0036639999999999</v>
      </c>
      <c r="O344" s="10">
        <f t="shared" si="17"/>
        <v>42489.780844907407</v>
      </c>
      <c r="P344" s="10">
        <f t="shared" si="17"/>
        <v>42459.780844907407</v>
      </c>
      <c r="Q344" t="s">
        <v>8269</v>
      </c>
      <c r="R344" s="6">
        <f t="shared" si="18"/>
        <v>169.85083076923075</v>
      </c>
      <c r="S344" t="s">
        <v>8309</v>
      </c>
      <c r="T344" t="s">
        <v>8314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 t="shared" si="16"/>
        <v>1.0202863333333334</v>
      </c>
      <c r="O345" s="10">
        <f t="shared" si="17"/>
        <v>41957.125</v>
      </c>
      <c r="P345" s="10">
        <f t="shared" si="17"/>
        <v>41926.73778935185</v>
      </c>
      <c r="Q345" t="s">
        <v>8269</v>
      </c>
      <c r="R345" s="6">
        <f t="shared" si="18"/>
        <v>58.413339694656486</v>
      </c>
      <c r="S345" t="s">
        <v>8309</v>
      </c>
      <c r="T345" t="s">
        <v>8314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 t="shared" si="16"/>
        <v>1.0208358208955224</v>
      </c>
      <c r="O346" s="10">
        <f t="shared" si="17"/>
        <v>42156.097222222219</v>
      </c>
      <c r="P346" s="10">
        <f t="shared" si="17"/>
        <v>42111.970995370371</v>
      </c>
      <c r="Q346" t="s">
        <v>8269</v>
      </c>
      <c r="R346" s="6">
        <f t="shared" si="18"/>
        <v>119.99298245614035</v>
      </c>
      <c r="S346" t="s">
        <v>8309</v>
      </c>
      <c r="T346" t="s">
        <v>8314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 t="shared" si="16"/>
        <v>1.2327586206896552</v>
      </c>
      <c r="O347" s="10">
        <f t="shared" si="17"/>
        <v>42144.944328703699</v>
      </c>
      <c r="P347" s="10">
        <f t="shared" si="17"/>
        <v>42114.944328703699</v>
      </c>
      <c r="Q347" t="s">
        <v>8269</v>
      </c>
      <c r="R347" s="6">
        <f t="shared" si="18"/>
        <v>99.860335195530723</v>
      </c>
      <c r="S347" t="s">
        <v>8309</v>
      </c>
      <c r="T347" t="s">
        <v>8314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 t="shared" si="16"/>
        <v>1.7028880000000002</v>
      </c>
      <c r="O348" s="10">
        <f t="shared" si="17"/>
        <v>42291.500243055561</v>
      </c>
      <c r="P348" s="10">
        <f t="shared" si="17"/>
        <v>42261.500243055561</v>
      </c>
      <c r="Q348" t="s">
        <v>8269</v>
      </c>
      <c r="R348" s="6">
        <f t="shared" si="18"/>
        <v>90.579148936170213</v>
      </c>
      <c r="S348" t="s">
        <v>8309</v>
      </c>
      <c r="T348" t="s">
        <v>8314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 t="shared" si="16"/>
        <v>1.1159049999999999</v>
      </c>
      <c r="O349" s="10">
        <f t="shared" si="17"/>
        <v>42322.537141203706</v>
      </c>
      <c r="P349" s="10">
        <f t="shared" si="17"/>
        <v>42292.495474537034</v>
      </c>
      <c r="Q349" t="s">
        <v>8269</v>
      </c>
      <c r="R349" s="6">
        <f t="shared" si="18"/>
        <v>117.77361477572559</v>
      </c>
      <c r="S349" t="s">
        <v>8309</v>
      </c>
      <c r="T349" t="s">
        <v>8314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 t="shared" si="16"/>
        <v>1.03</v>
      </c>
      <c r="O350" s="10">
        <f t="shared" si="17"/>
        <v>42237.58699074074</v>
      </c>
      <c r="P350" s="10">
        <f t="shared" si="17"/>
        <v>42207.58699074074</v>
      </c>
      <c r="Q350" t="s">
        <v>8269</v>
      </c>
      <c r="R350" s="6">
        <f t="shared" si="18"/>
        <v>86.554621848739501</v>
      </c>
      <c r="S350" t="s">
        <v>8309</v>
      </c>
      <c r="T350" t="s">
        <v>8314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 t="shared" si="16"/>
        <v>1.0663570159857905</v>
      </c>
      <c r="O351" s="10">
        <f t="shared" si="17"/>
        <v>42790.498935185184</v>
      </c>
      <c r="P351" s="10">
        <f t="shared" si="17"/>
        <v>42760.498935185184</v>
      </c>
      <c r="Q351" t="s">
        <v>8269</v>
      </c>
      <c r="R351" s="6">
        <f t="shared" si="18"/>
        <v>71.899281437125751</v>
      </c>
      <c r="S351" t="s">
        <v>8309</v>
      </c>
      <c r="T351" t="s">
        <v>8314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 t="shared" si="16"/>
        <v>1.1476</v>
      </c>
      <c r="O352" s="10">
        <f t="shared" si="17"/>
        <v>42624.165972222225</v>
      </c>
      <c r="P352" s="10">
        <f t="shared" si="17"/>
        <v>42586.066076388888</v>
      </c>
      <c r="Q352" t="s">
        <v>8269</v>
      </c>
      <c r="R352" s="6">
        <f t="shared" si="18"/>
        <v>129.81900452488688</v>
      </c>
      <c r="S352" t="s">
        <v>8309</v>
      </c>
      <c r="T352" t="s">
        <v>8314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 t="shared" si="16"/>
        <v>1.2734117647058822</v>
      </c>
      <c r="O353" s="10">
        <f t="shared" si="17"/>
        <v>42467.923078703709</v>
      </c>
      <c r="P353" s="10">
        <f t="shared" si="17"/>
        <v>42427.964745370366</v>
      </c>
      <c r="Q353" t="s">
        <v>8269</v>
      </c>
      <c r="R353" s="6">
        <f t="shared" si="18"/>
        <v>44.912863070539416</v>
      </c>
      <c r="S353" t="s">
        <v>8309</v>
      </c>
      <c r="T353" t="s">
        <v>8314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 t="shared" si="16"/>
        <v>1.1656</v>
      </c>
      <c r="O354" s="10">
        <f t="shared" si="17"/>
        <v>41920.167453703703</v>
      </c>
      <c r="P354" s="10">
        <f t="shared" si="17"/>
        <v>41890.167453703703</v>
      </c>
      <c r="Q354" t="s">
        <v>8269</v>
      </c>
      <c r="R354" s="6">
        <f t="shared" si="18"/>
        <v>40.755244755244753</v>
      </c>
      <c r="S354" t="s">
        <v>8309</v>
      </c>
      <c r="T354" t="s">
        <v>8314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 t="shared" si="16"/>
        <v>1.0861819426615318</v>
      </c>
      <c r="O355" s="10">
        <f t="shared" si="17"/>
        <v>42327.833553240736</v>
      </c>
      <c r="P355" s="10">
        <f t="shared" si="17"/>
        <v>42297.791886574079</v>
      </c>
      <c r="Q355" t="s">
        <v>8269</v>
      </c>
      <c r="R355" s="6">
        <f t="shared" si="18"/>
        <v>103.52394779771615</v>
      </c>
      <c r="S355" t="s">
        <v>8309</v>
      </c>
      <c r="T355" t="s">
        <v>8314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 t="shared" si="16"/>
        <v>1.0394285714285714</v>
      </c>
      <c r="O356" s="10">
        <f t="shared" si="17"/>
        <v>42468.786122685182</v>
      </c>
      <c r="P356" s="10">
        <f t="shared" si="17"/>
        <v>42438.827789351853</v>
      </c>
      <c r="Q356" t="s">
        <v>8269</v>
      </c>
      <c r="R356" s="6">
        <f t="shared" si="18"/>
        <v>125.44827586206897</v>
      </c>
      <c r="S356" t="s">
        <v>8309</v>
      </c>
      <c r="T356" t="s">
        <v>8314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 t="shared" si="16"/>
        <v>1.1625714285714286</v>
      </c>
      <c r="O357" s="10">
        <f t="shared" si="17"/>
        <v>41974.3355787037</v>
      </c>
      <c r="P357" s="10">
        <f t="shared" si="17"/>
        <v>41943.293912037036</v>
      </c>
      <c r="Q357" t="s">
        <v>8269</v>
      </c>
      <c r="R357" s="6">
        <f t="shared" si="18"/>
        <v>246.60606060606059</v>
      </c>
      <c r="S357" t="s">
        <v>8309</v>
      </c>
      <c r="T357" t="s">
        <v>8314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 t="shared" si="16"/>
        <v>1.0269239999999999</v>
      </c>
      <c r="O358" s="10">
        <f t="shared" si="17"/>
        <v>42445.761493055557</v>
      </c>
      <c r="P358" s="10">
        <f t="shared" si="17"/>
        <v>42415.803159722222</v>
      </c>
      <c r="Q358" t="s">
        <v>8269</v>
      </c>
      <c r="R358" s="6">
        <f t="shared" si="18"/>
        <v>79.401340206185566</v>
      </c>
      <c r="S358" t="s">
        <v>8309</v>
      </c>
      <c r="T358" t="s">
        <v>8314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 t="shared" si="16"/>
        <v>1.74</v>
      </c>
      <c r="O359" s="10">
        <f t="shared" si="17"/>
        <v>42118.222187499996</v>
      </c>
      <c r="P359" s="10">
        <f t="shared" si="17"/>
        <v>42078.222187499996</v>
      </c>
      <c r="Q359" t="s">
        <v>8269</v>
      </c>
      <c r="R359" s="6">
        <f t="shared" si="18"/>
        <v>86.138613861386133</v>
      </c>
      <c r="S359" t="s">
        <v>8309</v>
      </c>
      <c r="T359" t="s">
        <v>8314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 t="shared" si="16"/>
        <v>1.03088</v>
      </c>
      <c r="O360" s="10">
        <f t="shared" si="17"/>
        <v>42536.625</v>
      </c>
      <c r="P360" s="10">
        <f t="shared" si="17"/>
        <v>42507.860196759255</v>
      </c>
      <c r="Q360" t="s">
        <v>8269</v>
      </c>
      <c r="R360" s="6">
        <f t="shared" si="18"/>
        <v>193.04868913857678</v>
      </c>
      <c r="S360" t="s">
        <v>8309</v>
      </c>
      <c r="T360" t="s">
        <v>8314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 t="shared" si="16"/>
        <v>1.0485537190082646</v>
      </c>
      <c r="O361" s="10">
        <f t="shared" si="17"/>
        <v>41957.216666666667</v>
      </c>
      <c r="P361" s="10">
        <f t="shared" si="17"/>
        <v>41935.070486111108</v>
      </c>
      <c r="Q361" t="s">
        <v>8269</v>
      </c>
      <c r="R361" s="6">
        <f t="shared" si="18"/>
        <v>84.023178807947019</v>
      </c>
      <c r="S361" t="s">
        <v>8309</v>
      </c>
      <c r="T361" t="s">
        <v>8314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 t="shared" si="16"/>
        <v>1.0137499999999999</v>
      </c>
      <c r="O362" s="10">
        <f t="shared" si="17"/>
        <v>42208.132638888885</v>
      </c>
      <c r="P362" s="10">
        <f t="shared" si="17"/>
        <v>42163.897916666669</v>
      </c>
      <c r="Q362" t="s">
        <v>8269</v>
      </c>
      <c r="R362" s="6">
        <f t="shared" si="18"/>
        <v>139.82758620689654</v>
      </c>
      <c r="S362" t="s">
        <v>8309</v>
      </c>
      <c r="T362" t="s">
        <v>8314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 t="shared" si="16"/>
        <v>1.1107699999999998</v>
      </c>
      <c r="O363" s="10">
        <f t="shared" si="17"/>
        <v>41966.042893518519</v>
      </c>
      <c r="P363" s="10">
        <f t="shared" si="17"/>
        <v>41936.001226851848</v>
      </c>
      <c r="Q363" t="s">
        <v>8269</v>
      </c>
      <c r="R363" s="6">
        <f t="shared" si="18"/>
        <v>109.82189265536722</v>
      </c>
      <c r="S363" t="s">
        <v>8309</v>
      </c>
      <c r="T363" t="s">
        <v>8314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 t="shared" si="16"/>
        <v>1.2415933781686497</v>
      </c>
      <c r="O364" s="10">
        <f t="shared" si="17"/>
        <v>41859</v>
      </c>
      <c r="P364" s="10">
        <f t="shared" si="17"/>
        <v>41837.210543981484</v>
      </c>
      <c r="Q364" t="s">
        <v>8269</v>
      </c>
      <c r="R364" s="6">
        <f t="shared" si="18"/>
        <v>139.53488372093022</v>
      </c>
      <c r="S364" t="s">
        <v>8309</v>
      </c>
      <c r="T364" t="s">
        <v>8314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 t="shared" si="16"/>
        <v>1.0133333333333334</v>
      </c>
      <c r="O365" s="10">
        <f t="shared" si="17"/>
        <v>40300.806944444441</v>
      </c>
      <c r="P365" s="10">
        <f t="shared" si="17"/>
        <v>40255.744629629626</v>
      </c>
      <c r="Q365" t="s">
        <v>8269</v>
      </c>
      <c r="R365" s="6">
        <f t="shared" si="18"/>
        <v>347.84615384615387</v>
      </c>
      <c r="S365" t="s">
        <v>8309</v>
      </c>
      <c r="T365" t="s">
        <v>8314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 t="shared" si="16"/>
        <v>1.1016142857142857</v>
      </c>
      <c r="O366" s="10">
        <f t="shared" si="17"/>
        <v>41811.165972222225</v>
      </c>
      <c r="P366" s="10">
        <f t="shared" si="17"/>
        <v>41780.859629629631</v>
      </c>
      <c r="Q366" t="s">
        <v>8269</v>
      </c>
      <c r="R366" s="6">
        <f t="shared" si="18"/>
        <v>68.24159292035398</v>
      </c>
      <c r="S366" t="s">
        <v>8309</v>
      </c>
      <c r="T366" t="s">
        <v>8314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 t="shared" si="16"/>
        <v>1.0397333333333334</v>
      </c>
      <c r="O367" s="10">
        <f t="shared" si="17"/>
        <v>41698.606469907405</v>
      </c>
      <c r="P367" s="10">
        <f t="shared" si="17"/>
        <v>41668.606469907405</v>
      </c>
      <c r="Q367" t="s">
        <v>8269</v>
      </c>
      <c r="R367" s="6">
        <f t="shared" si="18"/>
        <v>239.93846153846152</v>
      </c>
      <c r="S367" t="s">
        <v>8309</v>
      </c>
      <c r="T367" t="s">
        <v>8314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 t="shared" si="16"/>
        <v>1.013157894736842</v>
      </c>
      <c r="O368" s="10">
        <f t="shared" si="17"/>
        <v>41049.793032407404</v>
      </c>
      <c r="P368" s="10">
        <f t="shared" si="17"/>
        <v>41019.793032407404</v>
      </c>
      <c r="Q368" t="s">
        <v>8269</v>
      </c>
      <c r="R368" s="6">
        <f t="shared" si="18"/>
        <v>287.31343283582089</v>
      </c>
      <c r="S368" t="s">
        <v>8309</v>
      </c>
      <c r="T368" t="s">
        <v>8314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 t="shared" si="16"/>
        <v>1.033501</v>
      </c>
      <c r="O369" s="10">
        <f t="shared" si="17"/>
        <v>41395.207638888889</v>
      </c>
      <c r="P369" s="10">
        <f t="shared" si="17"/>
        <v>41355.577291666668</v>
      </c>
      <c r="Q369" t="s">
        <v>8269</v>
      </c>
      <c r="R369" s="6">
        <f t="shared" si="18"/>
        <v>86.84882352941176</v>
      </c>
      <c r="S369" t="s">
        <v>8309</v>
      </c>
      <c r="T369" t="s">
        <v>8314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 t="shared" si="16"/>
        <v>1.04112</v>
      </c>
      <c r="O370" s="10">
        <f t="shared" si="17"/>
        <v>42078.563912037032</v>
      </c>
      <c r="P370" s="10">
        <f t="shared" si="17"/>
        <v>42043.605578703704</v>
      </c>
      <c r="Q370" t="s">
        <v>8269</v>
      </c>
      <c r="R370" s="6">
        <f t="shared" si="18"/>
        <v>81.84905660377359</v>
      </c>
      <c r="S370" t="s">
        <v>8309</v>
      </c>
      <c r="T370" t="s">
        <v>8314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 t="shared" si="16"/>
        <v>1.1015569230769231</v>
      </c>
      <c r="O371" s="10">
        <f t="shared" si="17"/>
        <v>40923.551724537036</v>
      </c>
      <c r="P371" s="10">
        <f t="shared" si="17"/>
        <v>40893.551724537036</v>
      </c>
      <c r="Q371" t="s">
        <v>8269</v>
      </c>
      <c r="R371" s="6">
        <f t="shared" si="18"/>
        <v>42.874970059880241</v>
      </c>
      <c r="S371" t="s">
        <v>8309</v>
      </c>
      <c r="T371" t="s">
        <v>8314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 t="shared" si="16"/>
        <v>1.2202</v>
      </c>
      <c r="O372" s="10">
        <f t="shared" si="17"/>
        <v>42741.795138888891</v>
      </c>
      <c r="P372" s="10">
        <f t="shared" si="17"/>
        <v>42711.795138888891</v>
      </c>
      <c r="Q372" t="s">
        <v>8269</v>
      </c>
      <c r="R372" s="6">
        <f t="shared" si="18"/>
        <v>709.41860465116281</v>
      </c>
      <c r="S372" t="s">
        <v>8309</v>
      </c>
      <c r="T372" t="s">
        <v>8314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 t="shared" si="16"/>
        <v>1.1416866666666667</v>
      </c>
      <c r="O373" s="10">
        <f t="shared" si="17"/>
        <v>41306.767812500002</v>
      </c>
      <c r="P373" s="10">
        <f t="shared" si="17"/>
        <v>41261.767812500002</v>
      </c>
      <c r="Q373" t="s">
        <v>8269</v>
      </c>
      <c r="R373" s="6">
        <f t="shared" si="18"/>
        <v>161.25517890772127</v>
      </c>
      <c r="S373" t="s">
        <v>8309</v>
      </c>
      <c r="T373" t="s">
        <v>8314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 t="shared" si="16"/>
        <v>1.2533333333333334</v>
      </c>
      <c r="O374" s="10">
        <f t="shared" si="17"/>
        <v>42465.666666666672</v>
      </c>
      <c r="P374" s="10">
        <f t="shared" si="17"/>
        <v>42425.576898148152</v>
      </c>
      <c r="Q374" t="s">
        <v>8269</v>
      </c>
      <c r="R374" s="6">
        <f t="shared" si="18"/>
        <v>41.777777777777779</v>
      </c>
      <c r="S374" t="s">
        <v>8309</v>
      </c>
      <c r="T374" t="s">
        <v>8314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 t="shared" si="16"/>
        <v>1.0666666666666667</v>
      </c>
      <c r="O375" s="10">
        <f t="shared" si="17"/>
        <v>41108.91201388889</v>
      </c>
      <c r="P375" s="10">
        <f t="shared" si="17"/>
        <v>41078.91201388889</v>
      </c>
      <c r="Q375" t="s">
        <v>8269</v>
      </c>
      <c r="R375" s="6">
        <f t="shared" si="18"/>
        <v>89.887640449438209</v>
      </c>
      <c r="S375" t="s">
        <v>8309</v>
      </c>
      <c r="T375" t="s">
        <v>8314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 t="shared" si="16"/>
        <v>1.3065</v>
      </c>
      <c r="O376" s="10">
        <f t="shared" si="17"/>
        <v>40802.889247685183</v>
      </c>
      <c r="P376" s="10">
        <f t="shared" si="17"/>
        <v>40757.889247685183</v>
      </c>
      <c r="Q376" t="s">
        <v>8269</v>
      </c>
      <c r="R376" s="6">
        <f t="shared" si="18"/>
        <v>45.051724137931032</v>
      </c>
      <c r="S376" t="s">
        <v>8309</v>
      </c>
      <c r="T376" t="s">
        <v>8314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 t="shared" si="16"/>
        <v>1.2</v>
      </c>
      <c r="O377" s="10">
        <f t="shared" si="17"/>
        <v>41699.720833333333</v>
      </c>
      <c r="P377" s="10">
        <f t="shared" si="17"/>
        <v>41657.985081018516</v>
      </c>
      <c r="Q377" t="s">
        <v>8269</v>
      </c>
      <c r="R377" s="6">
        <f t="shared" si="18"/>
        <v>42.857142857142854</v>
      </c>
      <c r="S377" t="s">
        <v>8309</v>
      </c>
      <c r="T377" t="s">
        <v>8314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 t="shared" si="16"/>
        <v>1.0595918367346939</v>
      </c>
      <c r="O378" s="10">
        <f t="shared" si="17"/>
        <v>42607.452731481477</v>
      </c>
      <c r="P378" s="10">
        <f t="shared" si="17"/>
        <v>42576.452731481477</v>
      </c>
      <c r="Q378" t="s">
        <v>8269</v>
      </c>
      <c r="R378" s="6">
        <f t="shared" si="18"/>
        <v>54.083333333333336</v>
      </c>
      <c r="S378" t="s">
        <v>8309</v>
      </c>
      <c r="T378" t="s">
        <v>8314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 t="shared" si="16"/>
        <v>1.1439999999999999</v>
      </c>
      <c r="O379" s="10">
        <f t="shared" si="17"/>
        <v>42322.292361111111</v>
      </c>
      <c r="P379" s="10">
        <f t="shared" si="17"/>
        <v>42292.250787037032</v>
      </c>
      <c r="Q379" t="s">
        <v>8269</v>
      </c>
      <c r="R379" s="6">
        <f t="shared" si="18"/>
        <v>103.21804511278195</v>
      </c>
      <c r="S379" t="s">
        <v>8309</v>
      </c>
      <c r="T379" t="s">
        <v>8314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 t="shared" si="16"/>
        <v>1.1176666666666666</v>
      </c>
      <c r="O380" s="10">
        <f t="shared" si="17"/>
        <v>42394.994444444441</v>
      </c>
      <c r="P380" s="10">
        <f t="shared" si="17"/>
        <v>42370.571851851855</v>
      </c>
      <c r="Q380" t="s">
        <v>8269</v>
      </c>
      <c r="R380" s="6">
        <f t="shared" si="18"/>
        <v>40.397590361445786</v>
      </c>
      <c r="S380" t="s">
        <v>8309</v>
      </c>
      <c r="T380" t="s">
        <v>8314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 t="shared" si="16"/>
        <v>1.1608000000000001</v>
      </c>
      <c r="O381" s="10">
        <f t="shared" si="17"/>
        <v>41032.688333333332</v>
      </c>
      <c r="P381" s="10">
        <f t="shared" si="17"/>
        <v>40987.688333333332</v>
      </c>
      <c r="Q381" t="s">
        <v>8269</v>
      </c>
      <c r="R381" s="6">
        <f t="shared" si="18"/>
        <v>116.85906040268456</v>
      </c>
      <c r="S381" t="s">
        <v>8309</v>
      </c>
      <c r="T381" t="s">
        <v>8314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 t="shared" si="16"/>
        <v>1.415</v>
      </c>
      <c r="O382" s="10">
        <f t="shared" si="17"/>
        <v>42392.719814814816</v>
      </c>
      <c r="P382" s="10">
        <f t="shared" si="17"/>
        <v>42367.719814814816</v>
      </c>
      <c r="Q382" t="s">
        <v>8269</v>
      </c>
      <c r="R382" s="6">
        <f t="shared" si="18"/>
        <v>115.51020408163265</v>
      </c>
      <c r="S382" t="s">
        <v>8309</v>
      </c>
      <c r="T382" t="s">
        <v>8314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 t="shared" si="16"/>
        <v>1.0472999999999999</v>
      </c>
      <c r="O383" s="10">
        <f t="shared" si="17"/>
        <v>41120.208333333336</v>
      </c>
      <c r="P383" s="10">
        <f t="shared" si="17"/>
        <v>41085.698113425926</v>
      </c>
      <c r="Q383" t="s">
        <v>8269</v>
      </c>
      <c r="R383" s="6">
        <f t="shared" si="18"/>
        <v>104.31274900398407</v>
      </c>
      <c r="S383" t="s">
        <v>8309</v>
      </c>
      <c r="T383" t="s">
        <v>8314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 t="shared" si="16"/>
        <v>2.5583333333333331</v>
      </c>
      <c r="O384" s="10">
        <f t="shared" si="17"/>
        <v>41158.709490740745</v>
      </c>
      <c r="P384" s="10">
        <f t="shared" si="17"/>
        <v>41144.709490740745</v>
      </c>
      <c r="Q384" t="s">
        <v>8269</v>
      </c>
      <c r="R384" s="6">
        <f t="shared" si="18"/>
        <v>69.772727272727266</v>
      </c>
      <c r="S384" t="s">
        <v>8309</v>
      </c>
      <c r="T384" t="s">
        <v>8314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 t="shared" si="16"/>
        <v>2.0670670670670672</v>
      </c>
      <c r="O385" s="10">
        <f t="shared" si="17"/>
        <v>41778.117581018516</v>
      </c>
      <c r="P385" s="10">
        <f t="shared" si="17"/>
        <v>41755.117581018516</v>
      </c>
      <c r="Q385" t="s">
        <v>8269</v>
      </c>
      <c r="R385" s="6">
        <f t="shared" si="18"/>
        <v>43.020833333333336</v>
      </c>
      <c r="S385" t="s">
        <v>8309</v>
      </c>
      <c r="T385" t="s">
        <v>8314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 t="shared" ref="N386:N449" si="19">E386/D386</f>
        <v>1.1210500000000001</v>
      </c>
      <c r="O386" s="10">
        <f t="shared" ref="O386:P449" si="20">(((I386/60)/60)/24)+DATE(1970,1,1)</f>
        <v>42010.781793981485</v>
      </c>
      <c r="P386" s="10">
        <f t="shared" si="20"/>
        <v>41980.781793981485</v>
      </c>
      <c r="Q386" t="s">
        <v>8269</v>
      </c>
      <c r="R386" s="6">
        <f t="shared" si="18"/>
        <v>58.540469973890339</v>
      </c>
      <c r="S386" t="s">
        <v>8309</v>
      </c>
      <c r="T386" t="s">
        <v>8314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 t="shared" si="19"/>
        <v>1.05982</v>
      </c>
      <c r="O387" s="10">
        <f t="shared" si="20"/>
        <v>41964.626168981486</v>
      </c>
      <c r="P387" s="10">
        <f t="shared" si="20"/>
        <v>41934.584502314814</v>
      </c>
      <c r="Q387" t="s">
        <v>8269</v>
      </c>
      <c r="R387" s="6">
        <f t="shared" ref="R387:R450" si="21">E387/L387</f>
        <v>111.79535864978902</v>
      </c>
      <c r="S387" t="s">
        <v>8309</v>
      </c>
      <c r="T387" t="s">
        <v>8314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 t="shared" si="19"/>
        <v>1.0016666666666667</v>
      </c>
      <c r="O388" s="10">
        <f t="shared" si="20"/>
        <v>42226.951284722221</v>
      </c>
      <c r="P388" s="10">
        <f t="shared" si="20"/>
        <v>42211.951284722221</v>
      </c>
      <c r="Q388" t="s">
        <v>8269</v>
      </c>
      <c r="R388" s="6">
        <f t="shared" si="21"/>
        <v>46.230769230769234</v>
      </c>
      <c r="S388" t="s">
        <v>8309</v>
      </c>
      <c r="T388" t="s">
        <v>8314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 t="shared" si="19"/>
        <v>2.1398947368421051</v>
      </c>
      <c r="O389" s="10">
        <f t="shared" si="20"/>
        <v>42231.25</v>
      </c>
      <c r="P389" s="10">
        <f t="shared" si="20"/>
        <v>42200.67659722222</v>
      </c>
      <c r="Q389" t="s">
        <v>8269</v>
      </c>
      <c r="R389" s="6">
        <f t="shared" si="21"/>
        <v>144.69039145907473</v>
      </c>
      <c r="S389" t="s">
        <v>8309</v>
      </c>
      <c r="T389" t="s">
        <v>8314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 t="shared" si="19"/>
        <v>1.2616000000000001</v>
      </c>
      <c r="O390" s="10">
        <f t="shared" si="20"/>
        <v>42579.076157407413</v>
      </c>
      <c r="P390" s="10">
        <f t="shared" si="20"/>
        <v>42549.076157407413</v>
      </c>
      <c r="Q390" t="s">
        <v>8269</v>
      </c>
      <c r="R390" s="6">
        <f t="shared" si="21"/>
        <v>88.845070422535215</v>
      </c>
      <c r="S390" t="s">
        <v>8309</v>
      </c>
      <c r="T390" t="s">
        <v>8314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 t="shared" si="19"/>
        <v>1.8153547058823529</v>
      </c>
      <c r="O391" s="10">
        <f t="shared" si="20"/>
        <v>41705.957638888889</v>
      </c>
      <c r="P391" s="10">
        <f t="shared" si="20"/>
        <v>41674.063078703701</v>
      </c>
      <c r="Q391" t="s">
        <v>8269</v>
      </c>
      <c r="R391" s="6">
        <f t="shared" si="21"/>
        <v>81.75107284768211</v>
      </c>
      <c r="S391" t="s">
        <v>8309</v>
      </c>
      <c r="T391" t="s">
        <v>8314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 t="shared" si="19"/>
        <v>1</v>
      </c>
      <c r="O392" s="10">
        <f t="shared" si="20"/>
        <v>42132.036712962959</v>
      </c>
      <c r="P392" s="10">
        <f t="shared" si="20"/>
        <v>42112.036712962959</v>
      </c>
      <c r="Q392" t="s">
        <v>8269</v>
      </c>
      <c r="R392" s="6">
        <f t="shared" si="21"/>
        <v>71.428571428571431</v>
      </c>
      <c r="S392" t="s">
        <v>8309</v>
      </c>
      <c r="T392" t="s">
        <v>8314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 t="shared" si="19"/>
        <v>1.0061</v>
      </c>
      <c r="O393" s="10">
        <f t="shared" si="20"/>
        <v>40895.040972222225</v>
      </c>
      <c r="P393" s="10">
        <f t="shared" si="20"/>
        <v>40865.042256944449</v>
      </c>
      <c r="Q393" t="s">
        <v>8269</v>
      </c>
      <c r="R393" s="6">
        <f t="shared" si="21"/>
        <v>104.25906735751295</v>
      </c>
      <c r="S393" t="s">
        <v>8309</v>
      </c>
      <c r="T393" t="s">
        <v>8314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 t="shared" si="19"/>
        <v>1.009027027027027</v>
      </c>
      <c r="O394" s="10">
        <f t="shared" si="20"/>
        <v>40794.125</v>
      </c>
      <c r="P394" s="10">
        <f t="shared" si="20"/>
        <v>40763.717256944445</v>
      </c>
      <c r="Q394" t="s">
        <v>8269</v>
      </c>
      <c r="R394" s="6">
        <f t="shared" si="21"/>
        <v>90.616504854368927</v>
      </c>
      <c r="S394" t="s">
        <v>8309</v>
      </c>
      <c r="T394" t="s">
        <v>8314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 t="shared" si="19"/>
        <v>1.10446</v>
      </c>
      <c r="O395" s="10">
        <f t="shared" si="20"/>
        <v>41557.708935185183</v>
      </c>
      <c r="P395" s="10">
        <f t="shared" si="20"/>
        <v>41526.708935185183</v>
      </c>
      <c r="Q395" t="s">
        <v>8269</v>
      </c>
      <c r="R395" s="6">
        <f t="shared" si="21"/>
        <v>157.33048433048432</v>
      </c>
      <c r="S395" t="s">
        <v>8309</v>
      </c>
      <c r="T395" t="s">
        <v>8314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 t="shared" si="19"/>
        <v>1.118936170212766</v>
      </c>
      <c r="O396" s="10">
        <f t="shared" si="20"/>
        <v>42477.776412037041</v>
      </c>
      <c r="P396" s="10">
        <f t="shared" si="20"/>
        <v>42417.818078703705</v>
      </c>
      <c r="Q396" t="s">
        <v>8269</v>
      </c>
      <c r="R396" s="6">
        <f t="shared" si="21"/>
        <v>105.18</v>
      </c>
      <c r="S396" t="s">
        <v>8309</v>
      </c>
      <c r="T396" t="s">
        <v>8314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 t="shared" si="19"/>
        <v>1.0804450000000001</v>
      </c>
      <c r="O397" s="10">
        <f t="shared" si="20"/>
        <v>41026.897222222222</v>
      </c>
      <c r="P397" s="10">
        <f t="shared" si="20"/>
        <v>40990.909259259257</v>
      </c>
      <c r="Q397" t="s">
        <v>8269</v>
      </c>
      <c r="R397" s="6">
        <f t="shared" si="21"/>
        <v>58.719836956521746</v>
      </c>
      <c r="S397" t="s">
        <v>8309</v>
      </c>
      <c r="T397" t="s">
        <v>8314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 t="shared" si="19"/>
        <v>1.0666666666666667</v>
      </c>
      <c r="O398" s="10">
        <f t="shared" si="20"/>
        <v>41097.564884259256</v>
      </c>
      <c r="P398" s="10">
        <f t="shared" si="20"/>
        <v>41082.564884259256</v>
      </c>
      <c r="Q398" t="s">
        <v>8269</v>
      </c>
      <c r="R398" s="6">
        <f t="shared" si="21"/>
        <v>81.632653061224488</v>
      </c>
      <c r="S398" t="s">
        <v>8309</v>
      </c>
      <c r="T398" t="s">
        <v>8314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 t="shared" si="19"/>
        <v>1.0390027322404372</v>
      </c>
      <c r="O399" s="10">
        <f t="shared" si="20"/>
        <v>40422.155555555553</v>
      </c>
      <c r="P399" s="10">
        <f t="shared" si="20"/>
        <v>40379.776435185187</v>
      </c>
      <c r="Q399" t="s">
        <v>8269</v>
      </c>
      <c r="R399" s="6">
        <f t="shared" si="21"/>
        <v>56.460043668122275</v>
      </c>
      <c r="S399" t="s">
        <v>8309</v>
      </c>
      <c r="T399" t="s">
        <v>8314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 t="shared" si="19"/>
        <v>1.2516</v>
      </c>
      <c r="O400" s="10">
        <f t="shared" si="20"/>
        <v>42123.793124999997</v>
      </c>
      <c r="P400" s="10">
        <f t="shared" si="20"/>
        <v>42078.793124999997</v>
      </c>
      <c r="Q400" t="s">
        <v>8269</v>
      </c>
      <c r="R400" s="6">
        <f t="shared" si="21"/>
        <v>140.1044776119403</v>
      </c>
      <c r="S400" t="s">
        <v>8309</v>
      </c>
      <c r="T400" t="s">
        <v>8314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 t="shared" si="19"/>
        <v>1.0680499999999999</v>
      </c>
      <c r="O401" s="10">
        <f t="shared" si="20"/>
        <v>42718.5</v>
      </c>
      <c r="P401" s="10">
        <f t="shared" si="20"/>
        <v>42687.875775462962</v>
      </c>
      <c r="Q401" t="s">
        <v>8269</v>
      </c>
      <c r="R401" s="6">
        <f t="shared" si="21"/>
        <v>224.85263157894738</v>
      </c>
      <c r="S401" t="s">
        <v>8309</v>
      </c>
      <c r="T401" t="s">
        <v>8314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 t="shared" si="19"/>
        <v>1.1230249999999999</v>
      </c>
      <c r="O402" s="10">
        <f t="shared" si="20"/>
        <v>41776.145833333336</v>
      </c>
      <c r="P402" s="10">
        <f t="shared" si="20"/>
        <v>41745.635960648149</v>
      </c>
      <c r="Q402" t="s">
        <v>8269</v>
      </c>
      <c r="R402" s="6">
        <f t="shared" si="21"/>
        <v>181.13306451612902</v>
      </c>
      <c r="S402" t="s">
        <v>8309</v>
      </c>
      <c r="T402" t="s">
        <v>8314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 t="shared" si="19"/>
        <v>1.0381199999999999</v>
      </c>
      <c r="O403" s="10">
        <f t="shared" si="20"/>
        <v>40762.842245370368</v>
      </c>
      <c r="P403" s="10">
        <f t="shared" si="20"/>
        <v>40732.842245370368</v>
      </c>
      <c r="Q403" t="s">
        <v>8269</v>
      </c>
      <c r="R403" s="6">
        <f t="shared" si="21"/>
        <v>711.04109589041093</v>
      </c>
      <c r="S403" t="s">
        <v>8309</v>
      </c>
      <c r="T403" t="s">
        <v>8314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 t="shared" si="19"/>
        <v>1.4165000000000001</v>
      </c>
      <c r="O404" s="10">
        <f t="shared" si="20"/>
        <v>42313.58121527778</v>
      </c>
      <c r="P404" s="10">
        <f t="shared" si="20"/>
        <v>42292.539548611108</v>
      </c>
      <c r="Q404" t="s">
        <v>8269</v>
      </c>
      <c r="R404" s="6">
        <f t="shared" si="21"/>
        <v>65.883720930232556</v>
      </c>
      <c r="S404" t="s">
        <v>8309</v>
      </c>
      <c r="T404" t="s">
        <v>8314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 t="shared" si="19"/>
        <v>1.0526</v>
      </c>
      <c r="O405" s="10">
        <f t="shared" si="20"/>
        <v>40765.297222222223</v>
      </c>
      <c r="P405" s="10">
        <f t="shared" si="20"/>
        <v>40718.310659722221</v>
      </c>
      <c r="Q405" t="s">
        <v>8269</v>
      </c>
      <c r="R405" s="6">
        <f t="shared" si="21"/>
        <v>75.185714285714283</v>
      </c>
      <c r="S405" t="s">
        <v>8309</v>
      </c>
      <c r="T405" t="s">
        <v>8314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 t="shared" si="19"/>
        <v>1.0309142857142857</v>
      </c>
      <c r="O406" s="10">
        <f t="shared" si="20"/>
        <v>41675.961111111108</v>
      </c>
      <c r="P406" s="10">
        <f t="shared" si="20"/>
        <v>41646.628032407411</v>
      </c>
      <c r="Q406" t="s">
        <v>8269</v>
      </c>
      <c r="R406" s="6">
        <f t="shared" si="21"/>
        <v>133.14391143911439</v>
      </c>
      <c r="S406" t="s">
        <v>8309</v>
      </c>
      <c r="T406" t="s">
        <v>8314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 t="shared" si="19"/>
        <v>1.0765957446808512</v>
      </c>
      <c r="O407" s="10">
        <f t="shared" si="20"/>
        <v>41704.08494212963</v>
      </c>
      <c r="P407" s="10">
        <f t="shared" si="20"/>
        <v>41674.08494212963</v>
      </c>
      <c r="Q407" t="s">
        <v>8269</v>
      </c>
      <c r="R407" s="6">
        <f t="shared" si="21"/>
        <v>55.2</v>
      </c>
      <c r="S407" t="s">
        <v>8309</v>
      </c>
      <c r="T407" t="s">
        <v>8314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 t="shared" si="19"/>
        <v>1.0770464285714285</v>
      </c>
      <c r="O408" s="10">
        <f t="shared" si="20"/>
        <v>40672.249305555553</v>
      </c>
      <c r="P408" s="10">
        <f t="shared" si="20"/>
        <v>40638.162465277775</v>
      </c>
      <c r="Q408" t="s">
        <v>8269</v>
      </c>
      <c r="R408" s="6">
        <f t="shared" si="21"/>
        <v>86.163714285714292</v>
      </c>
      <c r="S408" t="s">
        <v>8309</v>
      </c>
      <c r="T408" t="s">
        <v>8314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 t="shared" si="19"/>
        <v>1.0155000000000001</v>
      </c>
      <c r="O409" s="10">
        <f t="shared" si="20"/>
        <v>40866.912615740745</v>
      </c>
      <c r="P409" s="10">
        <f t="shared" si="20"/>
        <v>40806.870949074073</v>
      </c>
      <c r="Q409" t="s">
        <v>8269</v>
      </c>
      <c r="R409" s="6">
        <f t="shared" si="21"/>
        <v>92.318181818181813</v>
      </c>
      <c r="S409" t="s">
        <v>8309</v>
      </c>
      <c r="T409" t="s">
        <v>8314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 t="shared" si="19"/>
        <v>1.0143766666666667</v>
      </c>
      <c r="O410" s="10">
        <f t="shared" si="20"/>
        <v>41583.777662037035</v>
      </c>
      <c r="P410" s="10">
        <f t="shared" si="20"/>
        <v>41543.735995370371</v>
      </c>
      <c r="Q410" t="s">
        <v>8269</v>
      </c>
      <c r="R410" s="6">
        <f t="shared" si="21"/>
        <v>160.16473684210527</v>
      </c>
      <c r="S410" t="s">
        <v>8309</v>
      </c>
      <c r="T410" t="s">
        <v>8314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 t="shared" si="19"/>
        <v>1.3680000000000001</v>
      </c>
      <c r="O411" s="10">
        <f t="shared" si="20"/>
        <v>42573.862777777773</v>
      </c>
      <c r="P411" s="10">
        <f t="shared" si="20"/>
        <v>42543.862777777773</v>
      </c>
      <c r="Q411" t="s">
        <v>8269</v>
      </c>
      <c r="R411" s="6">
        <f t="shared" si="21"/>
        <v>45.6</v>
      </c>
      <c r="S411" t="s">
        <v>8309</v>
      </c>
      <c r="T411" t="s">
        <v>8314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 t="shared" si="19"/>
        <v>1.2829999999999999</v>
      </c>
      <c r="O412" s="10">
        <f t="shared" si="20"/>
        <v>42173.981446759266</v>
      </c>
      <c r="P412" s="10">
        <f t="shared" si="20"/>
        <v>42113.981446759266</v>
      </c>
      <c r="Q412" t="s">
        <v>8269</v>
      </c>
      <c r="R412" s="6">
        <f t="shared" si="21"/>
        <v>183.28571428571428</v>
      </c>
      <c r="S412" t="s">
        <v>8309</v>
      </c>
      <c r="T412" t="s">
        <v>8314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 t="shared" si="19"/>
        <v>1.0105</v>
      </c>
      <c r="O413" s="10">
        <f t="shared" si="20"/>
        <v>41630.208333333336</v>
      </c>
      <c r="P413" s="10">
        <f t="shared" si="20"/>
        <v>41598.17597222222</v>
      </c>
      <c r="Q413" t="s">
        <v>8269</v>
      </c>
      <c r="R413" s="6">
        <f t="shared" si="21"/>
        <v>125.78838174273859</v>
      </c>
      <c r="S413" t="s">
        <v>8309</v>
      </c>
      <c r="T413" t="s">
        <v>8314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 t="shared" si="19"/>
        <v>1.2684</v>
      </c>
      <c r="O414" s="10">
        <f t="shared" si="20"/>
        <v>41115.742800925924</v>
      </c>
      <c r="P414" s="10">
        <f t="shared" si="20"/>
        <v>41099.742800925924</v>
      </c>
      <c r="Q414" t="s">
        <v>8269</v>
      </c>
      <c r="R414" s="6">
        <f t="shared" si="21"/>
        <v>57.654545454545456</v>
      </c>
      <c r="S414" t="s">
        <v>8309</v>
      </c>
      <c r="T414" t="s">
        <v>8314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 t="shared" si="19"/>
        <v>1.0508593749999999</v>
      </c>
      <c r="O415" s="10">
        <f t="shared" si="20"/>
        <v>41109.877442129626</v>
      </c>
      <c r="P415" s="10">
        <f t="shared" si="20"/>
        <v>41079.877442129626</v>
      </c>
      <c r="Q415" t="s">
        <v>8269</v>
      </c>
      <c r="R415" s="6">
        <f t="shared" si="21"/>
        <v>78.660818713450297</v>
      </c>
      <c r="S415" t="s">
        <v>8309</v>
      </c>
      <c r="T415" t="s">
        <v>8314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 t="shared" si="19"/>
        <v>1.0285405405405406</v>
      </c>
      <c r="O416" s="10">
        <f t="shared" si="20"/>
        <v>41559.063252314816</v>
      </c>
      <c r="P416" s="10">
        <f t="shared" si="20"/>
        <v>41529.063252314816</v>
      </c>
      <c r="Q416" t="s">
        <v>8269</v>
      </c>
      <c r="R416" s="6">
        <f t="shared" si="21"/>
        <v>91.480769230769226</v>
      </c>
      <c r="S416" t="s">
        <v>8309</v>
      </c>
      <c r="T416" t="s">
        <v>8314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 t="shared" si="19"/>
        <v>1.0214714285714286</v>
      </c>
      <c r="O417" s="10">
        <f t="shared" si="20"/>
        <v>41929.5</v>
      </c>
      <c r="P417" s="10">
        <f t="shared" si="20"/>
        <v>41904.851875</v>
      </c>
      <c r="Q417" t="s">
        <v>8269</v>
      </c>
      <c r="R417" s="6">
        <f t="shared" si="21"/>
        <v>68.09809523809524</v>
      </c>
      <c r="S417" t="s">
        <v>8309</v>
      </c>
      <c r="T417" t="s">
        <v>8314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 t="shared" si="19"/>
        <v>1.2021700000000002</v>
      </c>
      <c r="O418" s="10">
        <f t="shared" si="20"/>
        <v>41678.396192129629</v>
      </c>
      <c r="P418" s="10">
        <f t="shared" si="20"/>
        <v>41648.396192129629</v>
      </c>
      <c r="Q418" t="s">
        <v>8269</v>
      </c>
      <c r="R418" s="6">
        <f t="shared" si="21"/>
        <v>48.086800000000004</v>
      </c>
      <c r="S418" t="s">
        <v>8309</v>
      </c>
      <c r="T418" t="s">
        <v>8314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 t="shared" si="19"/>
        <v>1.0024761904761905</v>
      </c>
      <c r="O419" s="10">
        <f t="shared" si="20"/>
        <v>41372.189583333333</v>
      </c>
      <c r="P419" s="10">
        <f t="shared" si="20"/>
        <v>41360.970601851855</v>
      </c>
      <c r="Q419" t="s">
        <v>8269</v>
      </c>
      <c r="R419" s="6">
        <f t="shared" si="21"/>
        <v>202.42307692307693</v>
      </c>
      <c r="S419" t="s">
        <v>8309</v>
      </c>
      <c r="T419" t="s">
        <v>8314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 t="shared" si="19"/>
        <v>1.0063392857142857</v>
      </c>
      <c r="O420" s="10">
        <f t="shared" si="20"/>
        <v>42208.282372685186</v>
      </c>
      <c r="P420" s="10">
        <f t="shared" si="20"/>
        <v>42178.282372685186</v>
      </c>
      <c r="Q420" t="s">
        <v>8269</v>
      </c>
      <c r="R420" s="6">
        <f t="shared" si="21"/>
        <v>216.75</v>
      </c>
      <c r="S420" t="s">
        <v>8309</v>
      </c>
      <c r="T420" t="s">
        <v>8314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 t="shared" si="19"/>
        <v>1.004375</v>
      </c>
      <c r="O421" s="10">
        <f t="shared" si="20"/>
        <v>41454.842442129629</v>
      </c>
      <c r="P421" s="10">
        <f t="shared" si="20"/>
        <v>41394.842442129629</v>
      </c>
      <c r="Q421" t="s">
        <v>8269</v>
      </c>
      <c r="R421" s="6">
        <f t="shared" si="21"/>
        <v>110.06849315068493</v>
      </c>
      <c r="S421" t="s">
        <v>8309</v>
      </c>
      <c r="T421" t="s">
        <v>8314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 t="shared" si="19"/>
        <v>4.3939393939393936E-3</v>
      </c>
      <c r="O422" s="10">
        <f t="shared" si="20"/>
        <v>41712.194803240738</v>
      </c>
      <c r="P422" s="10">
        <f t="shared" si="20"/>
        <v>41682.23646990741</v>
      </c>
      <c r="Q422" t="s">
        <v>8270</v>
      </c>
      <c r="R422" s="6">
        <f t="shared" si="21"/>
        <v>4.833333333333333</v>
      </c>
      <c r="S422" t="s">
        <v>8309</v>
      </c>
      <c r="T422" t="s">
        <v>8315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 t="shared" si="19"/>
        <v>2.0066666666666667E-2</v>
      </c>
      <c r="O423" s="10">
        <f t="shared" si="20"/>
        <v>42237.491388888884</v>
      </c>
      <c r="P423" s="10">
        <f t="shared" si="20"/>
        <v>42177.491388888884</v>
      </c>
      <c r="Q423" t="s">
        <v>8270</v>
      </c>
      <c r="R423" s="6">
        <f t="shared" si="21"/>
        <v>50.166666666666664</v>
      </c>
      <c r="S423" t="s">
        <v>8309</v>
      </c>
      <c r="T423" t="s">
        <v>8315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 t="shared" si="19"/>
        <v>1.0749999999999999E-2</v>
      </c>
      <c r="O424" s="10">
        <f t="shared" si="20"/>
        <v>41893.260381944441</v>
      </c>
      <c r="P424" s="10">
        <f t="shared" si="20"/>
        <v>41863.260381944441</v>
      </c>
      <c r="Q424" t="s">
        <v>8270</v>
      </c>
      <c r="R424" s="6">
        <f t="shared" si="21"/>
        <v>35.833333333333336</v>
      </c>
      <c r="S424" t="s">
        <v>8309</v>
      </c>
      <c r="T424" t="s">
        <v>8315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 t="shared" si="19"/>
        <v>7.6499999999999997E-3</v>
      </c>
      <c r="O425" s="10">
        <f t="shared" si="20"/>
        <v>41430.92627314815</v>
      </c>
      <c r="P425" s="10">
        <f t="shared" si="20"/>
        <v>41400.92627314815</v>
      </c>
      <c r="Q425" t="s">
        <v>8270</v>
      </c>
      <c r="R425" s="6">
        <f t="shared" si="21"/>
        <v>11.76923076923077</v>
      </c>
      <c r="S425" t="s">
        <v>8309</v>
      </c>
      <c r="T425" t="s">
        <v>8315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 t="shared" si="19"/>
        <v>6.7966666666666675E-2</v>
      </c>
      <c r="O426" s="10">
        <f t="shared" si="20"/>
        <v>40994.334479166668</v>
      </c>
      <c r="P426" s="10">
        <f t="shared" si="20"/>
        <v>40934.376145833332</v>
      </c>
      <c r="Q426" t="s">
        <v>8270</v>
      </c>
      <c r="R426" s="6">
        <f t="shared" si="21"/>
        <v>40.78</v>
      </c>
      <c r="S426" t="s">
        <v>8309</v>
      </c>
      <c r="T426" t="s">
        <v>8315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 t="shared" si="19"/>
        <v>1.2E-4</v>
      </c>
      <c r="O427" s="10">
        <f t="shared" si="20"/>
        <v>42335.902824074074</v>
      </c>
      <c r="P427" s="10">
        <f t="shared" si="20"/>
        <v>42275.861157407402</v>
      </c>
      <c r="Q427" t="s">
        <v>8270</v>
      </c>
      <c r="R427" s="6">
        <f t="shared" si="21"/>
        <v>3</v>
      </c>
      <c r="S427" t="s">
        <v>8309</v>
      </c>
      <c r="T427" t="s">
        <v>8315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 t="shared" si="19"/>
        <v>1.3299999999999999E-2</v>
      </c>
      <c r="O428" s="10">
        <f t="shared" si="20"/>
        <v>42430.711967592593</v>
      </c>
      <c r="P428" s="10">
        <f t="shared" si="20"/>
        <v>42400.711967592593</v>
      </c>
      <c r="Q428" t="s">
        <v>8270</v>
      </c>
      <c r="R428" s="6">
        <f t="shared" si="21"/>
        <v>16.625</v>
      </c>
      <c r="S428" t="s">
        <v>8309</v>
      </c>
      <c r="T428" t="s">
        <v>8315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 t="shared" si="19"/>
        <v>0</v>
      </c>
      <c r="O429" s="10">
        <f t="shared" si="20"/>
        <v>42299.790972222225</v>
      </c>
      <c r="P429" s="10">
        <f t="shared" si="20"/>
        <v>42285.909027777772</v>
      </c>
      <c r="Q429" t="s">
        <v>8270</v>
      </c>
      <c r="R429" s="6" t="e">
        <f t="shared" si="21"/>
        <v>#DIV/0!</v>
      </c>
      <c r="S429" t="s">
        <v>8309</v>
      </c>
      <c r="T429" t="s">
        <v>8315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 t="shared" si="19"/>
        <v>5.6333333333333332E-2</v>
      </c>
      <c r="O430" s="10">
        <f t="shared" si="20"/>
        <v>41806.916666666664</v>
      </c>
      <c r="P430" s="10">
        <f t="shared" si="20"/>
        <v>41778.766724537039</v>
      </c>
      <c r="Q430" t="s">
        <v>8270</v>
      </c>
      <c r="R430" s="6">
        <f t="shared" si="21"/>
        <v>52</v>
      </c>
      <c r="S430" t="s">
        <v>8309</v>
      </c>
      <c r="T430" t="s">
        <v>8315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 t="shared" si="19"/>
        <v>0</v>
      </c>
      <c r="O431" s="10">
        <f t="shared" si="20"/>
        <v>40144.207638888889</v>
      </c>
      <c r="P431" s="10">
        <f t="shared" si="20"/>
        <v>40070.901412037041</v>
      </c>
      <c r="Q431" t="s">
        <v>8270</v>
      </c>
      <c r="R431" s="6" t="e">
        <f t="shared" si="21"/>
        <v>#DIV/0!</v>
      </c>
      <c r="S431" t="s">
        <v>8309</v>
      </c>
      <c r="T431" t="s">
        <v>8315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 t="shared" si="19"/>
        <v>2.4E-2</v>
      </c>
      <c r="O432" s="10">
        <f t="shared" si="20"/>
        <v>41528.107256944444</v>
      </c>
      <c r="P432" s="10">
        <f t="shared" si="20"/>
        <v>41513.107256944444</v>
      </c>
      <c r="Q432" t="s">
        <v>8270</v>
      </c>
      <c r="R432" s="6">
        <f t="shared" si="21"/>
        <v>4.8</v>
      </c>
      <c r="S432" t="s">
        <v>8309</v>
      </c>
      <c r="T432" t="s">
        <v>8315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 t="shared" si="19"/>
        <v>0.13833333333333334</v>
      </c>
      <c r="O433" s="10">
        <f t="shared" si="20"/>
        <v>42556.871331018512</v>
      </c>
      <c r="P433" s="10">
        <f t="shared" si="20"/>
        <v>42526.871331018512</v>
      </c>
      <c r="Q433" t="s">
        <v>8270</v>
      </c>
      <c r="R433" s="6">
        <f t="shared" si="21"/>
        <v>51.875</v>
      </c>
      <c r="S433" t="s">
        <v>8309</v>
      </c>
      <c r="T433" t="s">
        <v>8315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 t="shared" si="19"/>
        <v>9.5000000000000001E-2</v>
      </c>
      <c r="O434" s="10">
        <f t="shared" si="20"/>
        <v>42298.726631944446</v>
      </c>
      <c r="P434" s="10">
        <f t="shared" si="20"/>
        <v>42238.726631944446</v>
      </c>
      <c r="Q434" t="s">
        <v>8270</v>
      </c>
      <c r="R434" s="6">
        <f t="shared" si="21"/>
        <v>71.25</v>
      </c>
      <c r="S434" t="s">
        <v>8309</v>
      </c>
      <c r="T434" t="s">
        <v>8315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 t="shared" si="19"/>
        <v>0</v>
      </c>
      <c r="O435" s="10">
        <f t="shared" si="20"/>
        <v>42288.629884259266</v>
      </c>
      <c r="P435" s="10">
        <f t="shared" si="20"/>
        <v>42228.629884259266</v>
      </c>
      <c r="Q435" t="s">
        <v>8270</v>
      </c>
      <c r="R435" s="6" t="e">
        <f t="shared" si="21"/>
        <v>#DIV/0!</v>
      </c>
      <c r="S435" t="s">
        <v>8309</v>
      </c>
      <c r="T435" t="s">
        <v>8315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 t="shared" si="19"/>
        <v>0.05</v>
      </c>
      <c r="O436" s="10">
        <f t="shared" si="20"/>
        <v>41609.876180555555</v>
      </c>
      <c r="P436" s="10">
        <f t="shared" si="20"/>
        <v>41576.834513888891</v>
      </c>
      <c r="Q436" t="s">
        <v>8270</v>
      </c>
      <c r="R436" s="6">
        <f t="shared" si="21"/>
        <v>62.5</v>
      </c>
      <c r="S436" t="s">
        <v>8309</v>
      </c>
      <c r="T436" t="s">
        <v>8315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 t="shared" si="19"/>
        <v>2.7272727272727273E-5</v>
      </c>
      <c r="O437" s="10">
        <f t="shared" si="20"/>
        <v>41530.747453703705</v>
      </c>
      <c r="P437" s="10">
        <f t="shared" si="20"/>
        <v>41500.747453703705</v>
      </c>
      <c r="Q437" t="s">
        <v>8270</v>
      </c>
      <c r="R437" s="6">
        <f t="shared" si="21"/>
        <v>1</v>
      </c>
      <c r="S437" t="s">
        <v>8309</v>
      </c>
      <c r="T437" t="s">
        <v>8315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 t="shared" si="19"/>
        <v>0</v>
      </c>
      <c r="O438" s="10">
        <f t="shared" si="20"/>
        <v>41486.36241898148</v>
      </c>
      <c r="P438" s="10">
        <f t="shared" si="20"/>
        <v>41456.36241898148</v>
      </c>
      <c r="Q438" t="s">
        <v>8270</v>
      </c>
      <c r="R438" s="6" t="e">
        <f t="shared" si="21"/>
        <v>#DIV/0!</v>
      </c>
      <c r="S438" t="s">
        <v>8309</v>
      </c>
      <c r="T438" t="s">
        <v>8315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 t="shared" si="19"/>
        <v>0</v>
      </c>
      <c r="O439" s="10">
        <f t="shared" si="20"/>
        <v>42651.31858796296</v>
      </c>
      <c r="P439" s="10">
        <f t="shared" si="20"/>
        <v>42591.31858796296</v>
      </c>
      <c r="Q439" t="s">
        <v>8270</v>
      </c>
      <c r="R439" s="6" t="e">
        <f t="shared" si="21"/>
        <v>#DIV/0!</v>
      </c>
      <c r="S439" t="s">
        <v>8309</v>
      </c>
      <c r="T439" t="s">
        <v>8315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 t="shared" si="19"/>
        <v>9.3799999999999994E-2</v>
      </c>
      <c r="O440" s="10">
        <f t="shared" si="20"/>
        <v>42326.302754629629</v>
      </c>
      <c r="P440" s="10">
        <f t="shared" si="20"/>
        <v>42296.261087962965</v>
      </c>
      <c r="Q440" t="s">
        <v>8270</v>
      </c>
      <c r="R440" s="6">
        <f t="shared" si="21"/>
        <v>170.54545454545453</v>
      </c>
      <c r="S440" t="s">
        <v>8309</v>
      </c>
      <c r="T440" t="s">
        <v>8315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 t="shared" si="19"/>
        <v>0</v>
      </c>
      <c r="O441" s="10">
        <f t="shared" si="20"/>
        <v>41929.761782407404</v>
      </c>
      <c r="P441" s="10">
        <f t="shared" si="20"/>
        <v>41919.761782407404</v>
      </c>
      <c r="Q441" t="s">
        <v>8270</v>
      </c>
      <c r="R441" s="6" t="e">
        <f t="shared" si="21"/>
        <v>#DIV/0!</v>
      </c>
      <c r="S441" t="s">
        <v>8309</v>
      </c>
      <c r="T441" t="s">
        <v>8315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 t="shared" si="19"/>
        <v>1E-3</v>
      </c>
      <c r="O442" s="10">
        <f t="shared" si="20"/>
        <v>42453.943900462968</v>
      </c>
      <c r="P442" s="10">
        <f t="shared" si="20"/>
        <v>42423.985567129625</v>
      </c>
      <c r="Q442" t="s">
        <v>8270</v>
      </c>
      <c r="R442" s="6">
        <f t="shared" si="21"/>
        <v>5</v>
      </c>
      <c r="S442" t="s">
        <v>8309</v>
      </c>
      <c r="T442" t="s">
        <v>8315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 t="shared" si="19"/>
        <v>0</v>
      </c>
      <c r="O443" s="10">
        <f t="shared" si="20"/>
        <v>41580.793935185182</v>
      </c>
      <c r="P443" s="10">
        <f t="shared" si="20"/>
        <v>41550.793935185182</v>
      </c>
      <c r="Q443" t="s">
        <v>8270</v>
      </c>
      <c r="R443" s="6" t="e">
        <f t="shared" si="21"/>
        <v>#DIV/0!</v>
      </c>
      <c r="S443" t="s">
        <v>8309</v>
      </c>
      <c r="T443" t="s">
        <v>8315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 t="shared" si="19"/>
        <v>0.39358823529411763</v>
      </c>
      <c r="O444" s="10">
        <f t="shared" si="20"/>
        <v>42054.888692129629</v>
      </c>
      <c r="P444" s="10">
        <f t="shared" si="20"/>
        <v>42024.888692129629</v>
      </c>
      <c r="Q444" t="s">
        <v>8270</v>
      </c>
      <c r="R444" s="6">
        <f t="shared" si="21"/>
        <v>393.58823529411762</v>
      </c>
      <c r="S444" t="s">
        <v>8309</v>
      </c>
      <c r="T444" t="s">
        <v>8315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 t="shared" si="19"/>
        <v>1E-3</v>
      </c>
      <c r="O445" s="10">
        <f t="shared" si="20"/>
        <v>41680.015057870369</v>
      </c>
      <c r="P445" s="10">
        <f t="shared" si="20"/>
        <v>41650.015057870369</v>
      </c>
      <c r="Q445" t="s">
        <v>8270</v>
      </c>
      <c r="R445" s="6">
        <f t="shared" si="21"/>
        <v>5</v>
      </c>
      <c r="S445" t="s">
        <v>8309</v>
      </c>
      <c r="T445" t="s">
        <v>8315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 t="shared" si="19"/>
        <v>0.05</v>
      </c>
      <c r="O446" s="10">
        <f t="shared" si="20"/>
        <v>40954.906956018516</v>
      </c>
      <c r="P446" s="10">
        <f t="shared" si="20"/>
        <v>40894.906956018516</v>
      </c>
      <c r="Q446" t="s">
        <v>8270</v>
      </c>
      <c r="R446" s="6">
        <f t="shared" si="21"/>
        <v>50</v>
      </c>
      <c r="S446" t="s">
        <v>8309</v>
      </c>
      <c r="T446" t="s">
        <v>8315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 t="shared" si="19"/>
        <v>3.3333333333333335E-5</v>
      </c>
      <c r="O447" s="10">
        <f t="shared" si="20"/>
        <v>42145.335358796292</v>
      </c>
      <c r="P447" s="10">
        <f t="shared" si="20"/>
        <v>42130.335358796292</v>
      </c>
      <c r="Q447" t="s">
        <v>8270</v>
      </c>
      <c r="R447" s="6">
        <f t="shared" si="21"/>
        <v>1</v>
      </c>
      <c r="S447" t="s">
        <v>8309</v>
      </c>
      <c r="T447" t="s">
        <v>8315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 t="shared" si="19"/>
        <v>7.2952380952380949E-2</v>
      </c>
      <c r="O448" s="10">
        <f t="shared" si="20"/>
        <v>42067.083564814813</v>
      </c>
      <c r="P448" s="10">
        <f t="shared" si="20"/>
        <v>42037.083564814813</v>
      </c>
      <c r="Q448" t="s">
        <v>8270</v>
      </c>
      <c r="R448" s="6">
        <f t="shared" si="21"/>
        <v>47.875</v>
      </c>
      <c r="S448" t="s">
        <v>8309</v>
      </c>
      <c r="T448" t="s">
        <v>8315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 t="shared" si="19"/>
        <v>1.6666666666666666E-4</v>
      </c>
      <c r="O449" s="10">
        <f t="shared" si="20"/>
        <v>41356.513460648144</v>
      </c>
      <c r="P449" s="10">
        <f t="shared" si="20"/>
        <v>41331.555127314816</v>
      </c>
      <c r="Q449" t="s">
        <v>8270</v>
      </c>
      <c r="R449" s="6">
        <f t="shared" si="21"/>
        <v>5</v>
      </c>
      <c r="S449" t="s">
        <v>8309</v>
      </c>
      <c r="T449" t="s">
        <v>8315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 t="shared" ref="N450:N513" si="22">E450/D450</f>
        <v>3.2804E-2</v>
      </c>
      <c r="O450" s="10">
        <f t="shared" ref="O450:P513" si="23">(((I450/60)/60)/24)+DATE(1970,1,1)</f>
        <v>41773.758043981477</v>
      </c>
      <c r="P450" s="10">
        <f t="shared" si="23"/>
        <v>41753.758043981477</v>
      </c>
      <c r="Q450" t="s">
        <v>8270</v>
      </c>
      <c r="R450" s="6">
        <f t="shared" si="21"/>
        <v>20.502500000000001</v>
      </c>
      <c r="S450" t="s">
        <v>8309</v>
      </c>
      <c r="T450" t="s">
        <v>8315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 t="shared" si="22"/>
        <v>2.2499999999999999E-2</v>
      </c>
      <c r="O451" s="10">
        <f t="shared" si="23"/>
        <v>41564.568113425928</v>
      </c>
      <c r="P451" s="10">
        <f t="shared" si="23"/>
        <v>41534.568113425928</v>
      </c>
      <c r="Q451" t="s">
        <v>8270</v>
      </c>
      <c r="R451" s="6">
        <f t="shared" ref="R451:R514" si="24">E451/L451</f>
        <v>9</v>
      </c>
      <c r="S451" t="s">
        <v>8309</v>
      </c>
      <c r="T451" t="s">
        <v>8315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 t="shared" si="22"/>
        <v>7.92E-3</v>
      </c>
      <c r="O452" s="10">
        <f t="shared" si="23"/>
        <v>41684.946759259255</v>
      </c>
      <c r="P452" s="10">
        <f t="shared" si="23"/>
        <v>41654.946759259255</v>
      </c>
      <c r="Q452" t="s">
        <v>8270</v>
      </c>
      <c r="R452" s="6">
        <f t="shared" si="24"/>
        <v>56.571428571428569</v>
      </c>
      <c r="S452" t="s">
        <v>8309</v>
      </c>
      <c r="T452" t="s">
        <v>8315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 t="shared" si="22"/>
        <v>0</v>
      </c>
      <c r="O453" s="10">
        <f t="shared" si="23"/>
        <v>41664.715173611112</v>
      </c>
      <c r="P453" s="10">
        <f t="shared" si="23"/>
        <v>41634.715173611112</v>
      </c>
      <c r="Q453" t="s">
        <v>8270</v>
      </c>
      <c r="R453" s="6" t="e">
        <f t="shared" si="24"/>
        <v>#DIV/0!</v>
      </c>
      <c r="S453" t="s">
        <v>8309</v>
      </c>
      <c r="T453" t="s">
        <v>8315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 t="shared" si="22"/>
        <v>0.64</v>
      </c>
      <c r="O454" s="10">
        <f t="shared" si="23"/>
        <v>42137.703877314809</v>
      </c>
      <c r="P454" s="10">
        <f t="shared" si="23"/>
        <v>42107.703877314809</v>
      </c>
      <c r="Q454" t="s">
        <v>8270</v>
      </c>
      <c r="R454" s="6">
        <f t="shared" si="24"/>
        <v>40</v>
      </c>
      <c r="S454" t="s">
        <v>8309</v>
      </c>
      <c r="T454" t="s">
        <v>8315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 t="shared" si="22"/>
        <v>2.740447957839262E-4</v>
      </c>
      <c r="O455" s="10">
        <f t="shared" si="23"/>
        <v>42054.824988425928</v>
      </c>
      <c r="P455" s="10">
        <f t="shared" si="23"/>
        <v>42038.824988425928</v>
      </c>
      <c r="Q455" t="s">
        <v>8270</v>
      </c>
      <c r="R455" s="6">
        <f t="shared" si="24"/>
        <v>13</v>
      </c>
      <c r="S455" t="s">
        <v>8309</v>
      </c>
      <c r="T455" t="s">
        <v>8315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 t="shared" si="22"/>
        <v>8.2000000000000007E-3</v>
      </c>
      <c r="O456" s="10">
        <f t="shared" si="23"/>
        <v>41969.551388888889</v>
      </c>
      <c r="P456" s="10">
        <f t="shared" si="23"/>
        <v>41938.717256944445</v>
      </c>
      <c r="Q456" t="s">
        <v>8270</v>
      </c>
      <c r="R456" s="6">
        <f t="shared" si="24"/>
        <v>16.399999999999999</v>
      </c>
      <c r="S456" t="s">
        <v>8309</v>
      </c>
      <c r="T456" t="s">
        <v>8315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 t="shared" si="22"/>
        <v>6.9230769230769226E-4</v>
      </c>
      <c r="O457" s="10">
        <f t="shared" si="23"/>
        <v>41016.021527777775</v>
      </c>
      <c r="P457" s="10">
        <f t="shared" si="23"/>
        <v>40971.002569444441</v>
      </c>
      <c r="Q457" t="s">
        <v>8270</v>
      </c>
      <c r="R457" s="6">
        <f t="shared" si="24"/>
        <v>22.5</v>
      </c>
      <c r="S457" t="s">
        <v>8309</v>
      </c>
      <c r="T457" t="s">
        <v>8315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 t="shared" si="22"/>
        <v>6.8631863186318634E-3</v>
      </c>
      <c r="O458" s="10">
        <f t="shared" si="23"/>
        <v>41569.165972222225</v>
      </c>
      <c r="P458" s="10">
        <f t="shared" si="23"/>
        <v>41547.694456018515</v>
      </c>
      <c r="Q458" t="s">
        <v>8270</v>
      </c>
      <c r="R458" s="6">
        <f t="shared" si="24"/>
        <v>20.333333333333332</v>
      </c>
      <c r="S458" t="s">
        <v>8309</v>
      </c>
      <c r="T458" t="s">
        <v>8315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 t="shared" si="22"/>
        <v>0</v>
      </c>
      <c r="O459" s="10">
        <f t="shared" si="23"/>
        <v>41867.767500000002</v>
      </c>
      <c r="P459" s="10">
        <f t="shared" si="23"/>
        <v>41837.767500000002</v>
      </c>
      <c r="Q459" t="s">
        <v>8270</v>
      </c>
      <c r="R459" s="6" t="e">
        <f t="shared" si="24"/>
        <v>#DIV/0!</v>
      </c>
      <c r="S459" t="s">
        <v>8309</v>
      </c>
      <c r="T459" t="s">
        <v>8315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 t="shared" si="22"/>
        <v>8.2100000000000006E-2</v>
      </c>
      <c r="O460" s="10">
        <f t="shared" si="23"/>
        <v>41408.69976851852</v>
      </c>
      <c r="P460" s="10">
        <f t="shared" si="23"/>
        <v>41378.69976851852</v>
      </c>
      <c r="Q460" t="s">
        <v>8270</v>
      </c>
      <c r="R460" s="6">
        <f t="shared" si="24"/>
        <v>16.755102040816325</v>
      </c>
      <c r="S460" t="s">
        <v>8309</v>
      </c>
      <c r="T460" t="s">
        <v>8315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 t="shared" si="22"/>
        <v>6.4102564102564103E-4</v>
      </c>
      <c r="O461" s="10">
        <f t="shared" si="23"/>
        <v>40860.682025462964</v>
      </c>
      <c r="P461" s="10">
        <f t="shared" si="23"/>
        <v>40800.6403587963</v>
      </c>
      <c r="Q461" t="s">
        <v>8270</v>
      </c>
      <c r="R461" s="6">
        <f t="shared" si="24"/>
        <v>25</v>
      </c>
      <c r="S461" t="s">
        <v>8309</v>
      </c>
      <c r="T461" t="s">
        <v>8315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 t="shared" si="22"/>
        <v>2.9411764705882353E-3</v>
      </c>
      <c r="O462" s="10">
        <f t="shared" si="23"/>
        <v>41791.166666666664</v>
      </c>
      <c r="P462" s="10">
        <f t="shared" si="23"/>
        <v>41759.542534722219</v>
      </c>
      <c r="Q462" t="s">
        <v>8270</v>
      </c>
      <c r="R462" s="6">
        <f t="shared" si="24"/>
        <v>12.5</v>
      </c>
      <c r="S462" t="s">
        <v>8309</v>
      </c>
      <c r="T462" t="s">
        <v>8315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 t="shared" si="22"/>
        <v>0</v>
      </c>
      <c r="O463" s="10">
        <f t="shared" si="23"/>
        <v>41427.84684027778</v>
      </c>
      <c r="P463" s="10">
        <f t="shared" si="23"/>
        <v>41407.84684027778</v>
      </c>
      <c r="Q463" t="s">
        <v>8270</v>
      </c>
      <c r="R463" s="6" t="e">
        <f t="shared" si="24"/>
        <v>#DIV/0!</v>
      </c>
      <c r="S463" t="s">
        <v>8309</v>
      </c>
      <c r="T463" t="s">
        <v>8315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 t="shared" si="22"/>
        <v>0</v>
      </c>
      <c r="O464" s="10">
        <f t="shared" si="23"/>
        <v>40765.126631944448</v>
      </c>
      <c r="P464" s="10">
        <f t="shared" si="23"/>
        <v>40705.126631944448</v>
      </c>
      <c r="Q464" t="s">
        <v>8270</v>
      </c>
      <c r="R464" s="6" t="e">
        <f t="shared" si="24"/>
        <v>#DIV/0!</v>
      </c>
      <c r="S464" t="s">
        <v>8309</v>
      </c>
      <c r="T464" t="s">
        <v>8315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 t="shared" si="22"/>
        <v>2.2727272727272728E-2</v>
      </c>
      <c r="O465" s="10">
        <f t="shared" si="23"/>
        <v>40810.710104166668</v>
      </c>
      <c r="P465" s="10">
        <f t="shared" si="23"/>
        <v>40750.710104166668</v>
      </c>
      <c r="Q465" t="s">
        <v>8270</v>
      </c>
      <c r="R465" s="6">
        <f t="shared" si="24"/>
        <v>113.63636363636364</v>
      </c>
      <c r="S465" t="s">
        <v>8309</v>
      </c>
      <c r="T465" t="s">
        <v>8315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 t="shared" si="22"/>
        <v>9.9009900990099011E-4</v>
      </c>
      <c r="O466" s="10">
        <f t="shared" si="23"/>
        <v>42508.848784722228</v>
      </c>
      <c r="P466" s="10">
        <f t="shared" si="23"/>
        <v>42488.848784722228</v>
      </c>
      <c r="Q466" t="s">
        <v>8270</v>
      </c>
      <c r="R466" s="6">
        <f t="shared" si="24"/>
        <v>1</v>
      </c>
      <c r="S466" t="s">
        <v>8309</v>
      </c>
      <c r="T466" t="s">
        <v>8315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 t="shared" si="22"/>
        <v>0.26953125</v>
      </c>
      <c r="O467" s="10">
        <f t="shared" si="23"/>
        <v>41817.120069444441</v>
      </c>
      <c r="P467" s="10">
        <f t="shared" si="23"/>
        <v>41801.120069444441</v>
      </c>
      <c r="Q467" t="s">
        <v>8270</v>
      </c>
      <c r="R467" s="6">
        <f t="shared" si="24"/>
        <v>17.25</v>
      </c>
      <c r="S467" t="s">
        <v>8309</v>
      </c>
      <c r="T467" t="s">
        <v>8315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 t="shared" si="22"/>
        <v>7.6E-3</v>
      </c>
      <c r="O468" s="10">
        <f t="shared" si="23"/>
        <v>41159.942870370374</v>
      </c>
      <c r="P468" s="10">
        <f t="shared" si="23"/>
        <v>41129.942870370374</v>
      </c>
      <c r="Q468" t="s">
        <v>8270</v>
      </c>
      <c r="R468" s="6">
        <f t="shared" si="24"/>
        <v>15.2</v>
      </c>
      <c r="S468" t="s">
        <v>8309</v>
      </c>
      <c r="T468" t="s">
        <v>8315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 t="shared" si="22"/>
        <v>0.21575</v>
      </c>
      <c r="O469" s="10">
        <f t="shared" si="23"/>
        <v>41180.679791666669</v>
      </c>
      <c r="P469" s="10">
        <f t="shared" si="23"/>
        <v>41135.679791666669</v>
      </c>
      <c r="Q469" t="s">
        <v>8270</v>
      </c>
      <c r="R469" s="6">
        <f t="shared" si="24"/>
        <v>110.64102564102564</v>
      </c>
      <c r="S469" t="s">
        <v>8309</v>
      </c>
      <c r="T469" t="s">
        <v>8315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 t="shared" si="22"/>
        <v>0</v>
      </c>
      <c r="O470" s="10">
        <f t="shared" si="23"/>
        <v>41101.160474537035</v>
      </c>
      <c r="P470" s="10">
        <f t="shared" si="23"/>
        <v>41041.167627314811</v>
      </c>
      <c r="Q470" t="s">
        <v>8270</v>
      </c>
      <c r="R470" s="6" t="e">
        <f t="shared" si="24"/>
        <v>#DIV/0!</v>
      </c>
      <c r="S470" t="s">
        <v>8309</v>
      </c>
      <c r="T470" t="s">
        <v>8315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 t="shared" si="22"/>
        <v>0</v>
      </c>
      <c r="O471" s="10">
        <f t="shared" si="23"/>
        <v>41887.989861111113</v>
      </c>
      <c r="P471" s="10">
        <f t="shared" si="23"/>
        <v>41827.989861111113</v>
      </c>
      <c r="Q471" t="s">
        <v>8270</v>
      </c>
      <c r="R471" s="6" t="e">
        <f t="shared" si="24"/>
        <v>#DIV/0!</v>
      </c>
      <c r="S471" t="s">
        <v>8309</v>
      </c>
      <c r="T471" t="s">
        <v>8315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 t="shared" si="22"/>
        <v>1.0200000000000001E-2</v>
      </c>
      <c r="O472" s="10">
        <f t="shared" si="23"/>
        <v>41655.166666666664</v>
      </c>
      <c r="P472" s="10">
        <f t="shared" si="23"/>
        <v>41605.167696759258</v>
      </c>
      <c r="Q472" t="s">
        <v>8270</v>
      </c>
      <c r="R472" s="6">
        <f t="shared" si="24"/>
        <v>25.5</v>
      </c>
      <c r="S472" t="s">
        <v>8309</v>
      </c>
      <c r="T472" t="s">
        <v>8315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 t="shared" si="22"/>
        <v>0.11892727272727273</v>
      </c>
      <c r="O473" s="10">
        <f t="shared" si="23"/>
        <v>41748.680312500001</v>
      </c>
      <c r="P473" s="10">
        <f t="shared" si="23"/>
        <v>41703.721979166665</v>
      </c>
      <c r="Q473" t="s">
        <v>8270</v>
      </c>
      <c r="R473" s="6">
        <f t="shared" si="24"/>
        <v>38.476470588235294</v>
      </c>
      <c r="S473" t="s">
        <v>8309</v>
      </c>
      <c r="T473" t="s">
        <v>8315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 t="shared" si="22"/>
        <v>0.17624999999999999</v>
      </c>
      <c r="O474" s="10">
        <f t="shared" si="23"/>
        <v>41874.922662037039</v>
      </c>
      <c r="P474" s="10">
        <f t="shared" si="23"/>
        <v>41844.922662037039</v>
      </c>
      <c r="Q474" t="s">
        <v>8270</v>
      </c>
      <c r="R474" s="6">
        <f t="shared" si="24"/>
        <v>28.2</v>
      </c>
      <c r="S474" t="s">
        <v>8309</v>
      </c>
      <c r="T474" t="s">
        <v>8315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 t="shared" si="22"/>
        <v>2.87E-2</v>
      </c>
      <c r="O475" s="10">
        <f t="shared" si="23"/>
        <v>41899.698136574072</v>
      </c>
      <c r="P475" s="10">
        <f t="shared" si="23"/>
        <v>41869.698136574072</v>
      </c>
      <c r="Q475" t="s">
        <v>8270</v>
      </c>
      <c r="R475" s="6">
        <f t="shared" si="24"/>
        <v>61.5</v>
      </c>
      <c r="S475" t="s">
        <v>8309</v>
      </c>
      <c r="T475" t="s">
        <v>8315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 t="shared" si="22"/>
        <v>3.0303030303030303E-4</v>
      </c>
      <c r="O476" s="10">
        <f t="shared" si="23"/>
        <v>42783.329039351855</v>
      </c>
      <c r="P476" s="10">
        <f t="shared" si="23"/>
        <v>42753.329039351855</v>
      </c>
      <c r="Q476" t="s">
        <v>8270</v>
      </c>
      <c r="R476" s="6">
        <f t="shared" si="24"/>
        <v>1</v>
      </c>
      <c r="S476" t="s">
        <v>8309</v>
      </c>
      <c r="T476" t="s">
        <v>8315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 t="shared" si="22"/>
        <v>0</v>
      </c>
      <c r="O477" s="10">
        <f t="shared" si="23"/>
        <v>42130.086145833338</v>
      </c>
      <c r="P477" s="10">
        <f t="shared" si="23"/>
        <v>42100.086145833338</v>
      </c>
      <c r="Q477" t="s">
        <v>8270</v>
      </c>
      <c r="R477" s="6" t="e">
        <f t="shared" si="24"/>
        <v>#DIV/0!</v>
      </c>
      <c r="S477" t="s">
        <v>8309</v>
      </c>
      <c r="T477" t="s">
        <v>8315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 t="shared" si="22"/>
        <v>2.2302681818181819E-2</v>
      </c>
      <c r="O478" s="10">
        <f t="shared" si="23"/>
        <v>41793.165972222225</v>
      </c>
      <c r="P478" s="10">
        <f t="shared" si="23"/>
        <v>41757.975011574075</v>
      </c>
      <c r="Q478" t="s">
        <v>8270</v>
      </c>
      <c r="R478" s="6">
        <f t="shared" si="24"/>
        <v>39.569274193548388</v>
      </c>
      <c r="S478" t="s">
        <v>8309</v>
      </c>
      <c r="T478" t="s">
        <v>8315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 t="shared" si="22"/>
        <v>0</v>
      </c>
      <c r="O479" s="10">
        <f t="shared" si="23"/>
        <v>41047.83488425926</v>
      </c>
      <c r="P479" s="10">
        <f t="shared" si="23"/>
        <v>40987.83488425926</v>
      </c>
      <c r="Q479" t="s">
        <v>8270</v>
      </c>
      <c r="R479" s="6" t="e">
        <f t="shared" si="24"/>
        <v>#DIV/0!</v>
      </c>
      <c r="S479" t="s">
        <v>8309</v>
      </c>
      <c r="T479" t="s">
        <v>8315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 t="shared" si="22"/>
        <v>0</v>
      </c>
      <c r="O480" s="10">
        <f t="shared" si="23"/>
        <v>42095.869317129633</v>
      </c>
      <c r="P480" s="10">
        <f t="shared" si="23"/>
        <v>42065.910983796297</v>
      </c>
      <c r="Q480" t="s">
        <v>8270</v>
      </c>
      <c r="R480" s="6" t="e">
        <f t="shared" si="24"/>
        <v>#DIV/0!</v>
      </c>
      <c r="S480" t="s">
        <v>8309</v>
      </c>
      <c r="T480" t="s">
        <v>8315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 t="shared" si="22"/>
        <v>0.3256</v>
      </c>
      <c r="O481" s="10">
        <f t="shared" si="23"/>
        <v>41964.449479166666</v>
      </c>
      <c r="P481" s="10">
        <f t="shared" si="23"/>
        <v>41904.407812500001</v>
      </c>
      <c r="Q481" t="s">
        <v>8270</v>
      </c>
      <c r="R481" s="6">
        <f t="shared" si="24"/>
        <v>88.8</v>
      </c>
      <c r="S481" t="s">
        <v>8309</v>
      </c>
      <c r="T481" t="s">
        <v>8315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 t="shared" si="22"/>
        <v>0.19409999999999999</v>
      </c>
      <c r="O482" s="10">
        <f t="shared" si="23"/>
        <v>41495.500173611108</v>
      </c>
      <c r="P482" s="10">
        <f t="shared" si="23"/>
        <v>41465.500173611108</v>
      </c>
      <c r="Q482" t="s">
        <v>8270</v>
      </c>
      <c r="R482" s="6">
        <f t="shared" si="24"/>
        <v>55.457142857142856</v>
      </c>
      <c r="S482" t="s">
        <v>8309</v>
      </c>
      <c r="T482" t="s">
        <v>8315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 t="shared" si="22"/>
        <v>6.0999999999999999E-2</v>
      </c>
      <c r="O483" s="10">
        <f t="shared" si="23"/>
        <v>41192.672326388885</v>
      </c>
      <c r="P483" s="10">
        <f t="shared" si="23"/>
        <v>41162.672326388885</v>
      </c>
      <c r="Q483" t="s">
        <v>8270</v>
      </c>
      <c r="R483" s="6">
        <f t="shared" si="24"/>
        <v>87.142857142857139</v>
      </c>
      <c r="S483" t="s">
        <v>8309</v>
      </c>
      <c r="T483" t="s">
        <v>8315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 t="shared" si="22"/>
        <v>1E-3</v>
      </c>
      <c r="O484" s="10">
        <f t="shared" si="23"/>
        <v>42474.606944444444</v>
      </c>
      <c r="P484" s="10">
        <f t="shared" si="23"/>
        <v>42447.896875000006</v>
      </c>
      <c r="Q484" t="s">
        <v>8270</v>
      </c>
      <c r="R484" s="6">
        <f t="shared" si="24"/>
        <v>10</v>
      </c>
      <c r="S484" t="s">
        <v>8309</v>
      </c>
      <c r="T484" t="s">
        <v>8315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 t="shared" si="22"/>
        <v>0.502</v>
      </c>
      <c r="O485" s="10">
        <f t="shared" si="23"/>
        <v>41303.197592592594</v>
      </c>
      <c r="P485" s="10">
        <f t="shared" si="23"/>
        <v>41243.197592592594</v>
      </c>
      <c r="Q485" t="s">
        <v>8270</v>
      </c>
      <c r="R485" s="6">
        <f t="shared" si="24"/>
        <v>51.224489795918366</v>
      </c>
      <c r="S485" t="s">
        <v>8309</v>
      </c>
      <c r="T485" t="s">
        <v>8315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 t="shared" si="22"/>
        <v>1.8625E-3</v>
      </c>
      <c r="O486" s="10">
        <f t="shared" si="23"/>
        <v>42313.981157407412</v>
      </c>
      <c r="P486" s="10">
        <f t="shared" si="23"/>
        <v>42272.93949074074</v>
      </c>
      <c r="Q486" t="s">
        <v>8270</v>
      </c>
      <c r="R486" s="6">
        <f t="shared" si="24"/>
        <v>13.545454545454545</v>
      </c>
      <c r="S486" t="s">
        <v>8309</v>
      </c>
      <c r="T486" t="s">
        <v>8315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 t="shared" si="22"/>
        <v>0.21906971229845085</v>
      </c>
      <c r="O487" s="10">
        <f t="shared" si="23"/>
        <v>41411.50577546296</v>
      </c>
      <c r="P487" s="10">
        <f t="shared" si="23"/>
        <v>41381.50577546296</v>
      </c>
      <c r="Q487" t="s">
        <v>8270</v>
      </c>
      <c r="R487" s="6">
        <f t="shared" si="24"/>
        <v>66.520080000000007</v>
      </c>
      <c r="S487" t="s">
        <v>8309</v>
      </c>
      <c r="T487" t="s">
        <v>8315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 t="shared" si="22"/>
        <v>9.0909090909090904E-5</v>
      </c>
      <c r="O488" s="10">
        <f t="shared" si="23"/>
        <v>41791.94258101852</v>
      </c>
      <c r="P488" s="10">
        <f t="shared" si="23"/>
        <v>41761.94258101852</v>
      </c>
      <c r="Q488" t="s">
        <v>8270</v>
      </c>
      <c r="R488" s="6">
        <f t="shared" si="24"/>
        <v>50</v>
      </c>
      <c r="S488" t="s">
        <v>8309</v>
      </c>
      <c r="T488" t="s">
        <v>8315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 t="shared" si="22"/>
        <v>0</v>
      </c>
      <c r="O489" s="10">
        <f t="shared" si="23"/>
        <v>42729.636504629627</v>
      </c>
      <c r="P489" s="10">
        <f t="shared" si="23"/>
        <v>42669.594837962963</v>
      </c>
      <c r="Q489" t="s">
        <v>8270</v>
      </c>
      <c r="R489" s="6" t="e">
        <f t="shared" si="24"/>
        <v>#DIV/0!</v>
      </c>
      <c r="S489" t="s">
        <v>8309</v>
      </c>
      <c r="T489" t="s">
        <v>8315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 t="shared" si="22"/>
        <v>0</v>
      </c>
      <c r="O490" s="10">
        <f t="shared" si="23"/>
        <v>42744.054398148146</v>
      </c>
      <c r="P490" s="10">
        <f t="shared" si="23"/>
        <v>42714.054398148146</v>
      </c>
      <c r="Q490" t="s">
        <v>8270</v>
      </c>
      <c r="R490" s="6" t="e">
        <f t="shared" si="24"/>
        <v>#DIV/0!</v>
      </c>
      <c r="S490" t="s">
        <v>8309</v>
      </c>
      <c r="T490" t="s">
        <v>8315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 t="shared" si="22"/>
        <v>2.8667813379201833E-3</v>
      </c>
      <c r="O491" s="10">
        <f t="shared" si="23"/>
        <v>40913.481249999997</v>
      </c>
      <c r="P491" s="10">
        <f t="shared" si="23"/>
        <v>40882.481666666667</v>
      </c>
      <c r="Q491" t="s">
        <v>8270</v>
      </c>
      <c r="R491" s="6">
        <f t="shared" si="24"/>
        <v>71.666666666666671</v>
      </c>
      <c r="S491" t="s">
        <v>8309</v>
      </c>
      <c r="T491" t="s">
        <v>8315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 t="shared" si="22"/>
        <v>0</v>
      </c>
      <c r="O492" s="10">
        <f t="shared" si="23"/>
        <v>41143.968576388892</v>
      </c>
      <c r="P492" s="10">
        <f t="shared" si="23"/>
        <v>41113.968576388892</v>
      </c>
      <c r="Q492" t="s">
        <v>8270</v>
      </c>
      <c r="R492" s="6" t="e">
        <f t="shared" si="24"/>
        <v>#DIV/0!</v>
      </c>
      <c r="S492" t="s">
        <v>8309</v>
      </c>
      <c r="T492" t="s">
        <v>8315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 t="shared" si="22"/>
        <v>0</v>
      </c>
      <c r="O493" s="10">
        <f t="shared" si="23"/>
        <v>42396.982627314821</v>
      </c>
      <c r="P493" s="10">
        <f t="shared" si="23"/>
        <v>42366.982627314821</v>
      </c>
      <c r="Q493" t="s">
        <v>8270</v>
      </c>
      <c r="R493" s="6" t="e">
        <f t="shared" si="24"/>
        <v>#DIV/0!</v>
      </c>
      <c r="S493" t="s">
        <v>8309</v>
      </c>
      <c r="T493" t="s">
        <v>8315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 t="shared" si="22"/>
        <v>0</v>
      </c>
      <c r="O494" s="10">
        <f t="shared" si="23"/>
        <v>42656.03506944445</v>
      </c>
      <c r="P494" s="10">
        <f t="shared" si="23"/>
        <v>42596.03506944445</v>
      </c>
      <c r="Q494" t="s">
        <v>8270</v>
      </c>
      <c r="R494" s="6" t="e">
        <f t="shared" si="24"/>
        <v>#DIV/0!</v>
      </c>
      <c r="S494" t="s">
        <v>8309</v>
      </c>
      <c r="T494" t="s">
        <v>8315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 t="shared" si="22"/>
        <v>0</v>
      </c>
      <c r="O495" s="10">
        <f t="shared" si="23"/>
        <v>42144.726134259254</v>
      </c>
      <c r="P495" s="10">
        <f t="shared" si="23"/>
        <v>42114.726134259254</v>
      </c>
      <c r="Q495" t="s">
        <v>8270</v>
      </c>
      <c r="R495" s="6" t="e">
        <f t="shared" si="24"/>
        <v>#DIV/0!</v>
      </c>
      <c r="S495" t="s">
        <v>8309</v>
      </c>
      <c r="T495" t="s">
        <v>8315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 t="shared" si="22"/>
        <v>1.5499999999999999E-3</v>
      </c>
      <c r="O496" s="10">
        <f t="shared" si="23"/>
        <v>41823.125</v>
      </c>
      <c r="P496" s="10">
        <f t="shared" si="23"/>
        <v>41799.830613425926</v>
      </c>
      <c r="Q496" t="s">
        <v>8270</v>
      </c>
      <c r="R496" s="6">
        <f t="shared" si="24"/>
        <v>10.333333333333334</v>
      </c>
      <c r="S496" t="s">
        <v>8309</v>
      </c>
      <c r="T496" t="s">
        <v>8315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 t="shared" si="22"/>
        <v>0</v>
      </c>
      <c r="O497" s="10">
        <f t="shared" si="23"/>
        <v>42201.827604166669</v>
      </c>
      <c r="P497" s="10">
        <f t="shared" si="23"/>
        <v>42171.827604166669</v>
      </c>
      <c r="Q497" t="s">
        <v>8270</v>
      </c>
      <c r="R497" s="6" t="e">
        <f t="shared" si="24"/>
        <v>#DIV/0!</v>
      </c>
      <c r="S497" t="s">
        <v>8309</v>
      </c>
      <c r="T497" t="s">
        <v>8315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 t="shared" si="22"/>
        <v>1.6666666666666667E-5</v>
      </c>
      <c r="O498" s="10">
        <f t="shared" si="23"/>
        <v>41680.93141203704</v>
      </c>
      <c r="P498" s="10">
        <f t="shared" si="23"/>
        <v>41620.93141203704</v>
      </c>
      <c r="Q498" t="s">
        <v>8270</v>
      </c>
      <c r="R498" s="6">
        <f t="shared" si="24"/>
        <v>1</v>
      </c>
      <c r="S498" t="s">
        <v>8309</v>
      </c>
      <c r="T498" t="s">
        <v>8315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 t="shared" si="22"/>
        <v>6.6964285714285711E-3</v>
      </c>
      <c r="O499" s="10">
        <f t="shared" si="23"/>
        <v>41998.208333333328</v>
      </c>
      <c r="P499" s="10">
        <f t="shared" si="23"/>
        <v>41945.037789351853</v>
      </c>
      <c r="Q499" t="s">
        <v>8270</v>
      </c>
      <c r="R499" s="6">
        <f t="shared" si="24"/>
        <v>10</v>
      </c>
      <c r="S499" t="s">
        <v>8309</v>
      </c>
      <c r="T499" t="s">
        <v>8315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 t="shared" si="22"/>
        <v>4.5985132395404561E-2</v>
      </c>
      <c r="O500" s="10">
        <f t="shared" si="23"/>
        <v>40900.762141203704</v>
      </c>
      <c r="P500" s="10">
        <f t="shared" si="23"/>
        <v>40858.762141203704</v>
      </c>
      <c r="Q500" t="s">
        <v>8270</v>
      </c>
      <c r="R500" s="6">
        <f t="shared" si="24"/>
        <v>136.09090909090909</v>
      </c>
      <c r="S500" t="s">
        <v>8309</v>
      </c>
      <c r="T500" t="s">
        <v>8315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 t="shared" si="22"/>
        <v>9.5500000000000002E-2</v>
      </c>
      <c r="O501" s="10">
        <f t="shared" si="23"/>
        <v>40098.874305555553</v>
      </c>
      <c r="P501" s="10">
        <f t="shared" si="23"/>
        <v>40043.895462962959</v>
      </c>
      <c r="Q501" t="s">
        <v>8270</v>
      </c>
      <c r="R501" s="6">
        <f t="shared" si="24"/>
        <v>73.461538461538467</v>
      </c>
      <c r="S501" t="s">
        <v>8309</v>
      </c>
      <c r="T501" t="s">
        <v>8315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 t="shared" si="22"/>
        <v>3.307692307692308E-2</v>
      </c>
      <c r="O502" s="10">
        <f t="shared" si="23"/>
        <v>40306.927777777775</v>
      </c>
      <c r="P502" s="10">
        <f t="shared" si="23"/>
        <v>40247.886006944449</v>
      </c>
      <c r="Q502" t="s">
        <v>8270</v>
      </c>
      <c r="R502" s="6">
        <f t="shared" si="24"/>
        <v>53.75</v>
      </c>
      <c r="S502" t="s">
        <v>8309</v>
      </c>
      <c r="T502" t="s">
        <v>8315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 t="shared" si="22"/>
        <v>0</v>
      </c>
      <c r="O503" s="10">
        <f t="shared" si="23"/>
        <v>40733.234386574077</v>
      </c>
      <c r="P503" s="10">
        <f t="shared" si="23"/>
        <v>40703.234386574077</v>
      </c>
      <c r="Q503" t="s">
        <v>8270</v>
      </c>
      <c r="R503" s="6" t="e">
        <f t="shared" si="24"/>
        <v>#DIV/0!</v>
      </c>
      <c r="S503" t="s">
        <v>8309</v>
      </c>
      <c r="T503" t="s">
        <v>8315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 t="shared" si="22"/>
        <v>1.15E-2</v>
      </c>
      <c r="O504" s="10">
        <f t="shared" si="23"/>
        <v>40986.511863425927</v>
      </c>
      <c r="P504" s="10">
        <f t="shared" si="23"/>
        <v>40956.553530092591</v>
      </c>
      <c r="Q504" t="s">
        <v>8270</v>
      </c>
      <c r="R504" s="6">
        <f t="shared" si="24"/>
        <v>57.5</v>
      </c>
      <c r="S504" t="s">
        <v>8309</v>
      </c>
      <c r="T504" t="s">
        <v>8315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 t="shared" si="22"/>
        <v>1.7538461538461537E-2</v>
      </c>
      <c r="O505" s="10">
        <f t="shared" si="23"/>
        <v>42021.526655092588</v>
      </c>
      <c r="P505" s="10">
        <f t="shared" si="23"/>
        <v>41991.526655092588</v>
      </c>
      <c r="Q505" t="s">
        <v>8270</v>
      </c>
      <c r="R505" s="6">
        <f t="shared" si="24"/>
        <v>12.666666666666666</v>
      </c>
      <c r="S505" t="s">
        <v>8309</v>
      </c>
      <c r="T505" t="s">
        <v>8315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 t="shared" si="22"/>
        <v>1.3673469387755101E-2</v>
      </c>
      <c r="O506" s="10">
        <f t="shared" si="23"/>
        <v>41009.941979166666</v>
      </c>
      <c r="P506" s="10">
        <f t="shared" si="23"/>
        <v>40949.98364583333</v>
      </c>
      <c r="Q506" t="s">
        <v>8270</v>
      </c>
      <c r="R506" s="6">
        <f t="shared" si="24"/>
        <v>67</v>
      </c>
      <c r="S506" t="s">
        <v>8309</v>
      </c>
      <c r="T506" t="s">
        <v>8315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 t="shared" si="22"/>
        <v>4.3333333333333331E-3</v>
      </c>
      <c r="O507" s="10">
        <f t="shared" si="23"/>
        <v>42363.098217592589</v>
      </c>
      <c r="P507" s="10">
        <f t="shared" si="23"/>
        <v>42318.098217592589</v>
      </c>
      <c r="Q507" t="s">
        <v>8270</v>
      </c>
      <c r="R507" s="6">
        <f t="shared" si="24"/>
        <v>3.7142857142857144</v>
      </c>
      <c r="S507" t="s">
        <v>8309</v>
      </c>
      <c r="T507" t="s">
        <v>8315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 t="shared" si="22"/>
        <v>1.25E-3</v>
      </c>
      <c r="O508" s="10">
        <f t="shared" si="23"/>
        <v>41496.552314814813</v>
      </c>
      <c r="P508" s="10">
        <f t="shared" si="23"/>
        <v>41466.552314814813</v>
      </c>
      <c r="Q508" t="s">
        <v>8270</v>
      </c>
      <c r="R508" s="6">
        <f t="shared" si="24"/>
        <v>250</v>
      </c>
      <c r="S508" t="s">
        <v>8309</v>
      </c>
      <c r="T508" t="s">
        <v>8315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 t="shared" si="22"/>
        <v>3.2000000000000001E-2</v>
      </c>
      <c r="O509" s="10">
        <f t="shared" si="23"/>
        <v>41201.958993055552</v>
      </c>
      <c r="P509" s="10">
        <f t="shared" si="23"/>
        <v>41156.958993055552</v>
      </c>
      <c r="Q509" t="s">
        <v>8270</v>
      </c>
      <c r="R509" s="6">
        <f t="shared" si="24"/>
        <v>64</v>
      </c>
      <c r="S509" t="s">
        <v>8309</v>
      </c>
      <c r="T509" t="s">
        <v>8315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 t="shared" si="22"/>
        <v>8.0000000000000002E-3</v>
      </c>
      <c r="O510" s="10">
        <f t="shared" si="23"/>
        <v>41054.593055555553</v>
      </c>
      <c r="P510" s="10">
        <f t="shared" si="23"/>
        <v>40995.024317129632</v>
      </c>
      <c r="Q510" t="s">
        <v>8270</v>
      </c>
      <c r="R510" s="6">
        <f t="shared" si="24"/>
        <v>133.33333333333334</v>
      </c>
      <c r="S510" t="s">
        <v>8309</v>
      </c>
      <c r="T510" t="s">
        <v>8315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 t="shared" si="22"/>
        <v>2E-3</v>
      </c>
      <c r="O511" s="10">
        <f t="shared" si="23"/>
        <v>42183.631597222222</v>
      </c>
      <c r="P511" s="10">
        <f t="shared" si="23"/>
        <v>42153.631597222222</v>
      </c>
      <c r="Q511" t="s">
        <v>8270</v>
      </c>
      <c r="R511" s="6">
        <f t="shared" si="24"/>
        <v>10</v>
      </c>
      <c r="S511" t="s">
        <v>8309</v>
      </c>
      <c r="T511" t="s">
        <v>8315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 t="shared" si="22"/>
        <v>0</v>
      </c>
      <c r="O512" s="10">
        <f t="shared" si="23"/>
        <v>42430.176377314812</v>
      </c>
      <c r="P512" s="10">
        <f t="shared" si="23"/>
        <v>42400.176377314812</v>
      </c>
      <c r="Q512" t="s">
        <v>8270</v>
      </c>
      <c r="R512" s="6" t="e">
        <f t="shared" si="24"/>
        <v>#DIV/0!</v>
      </c>
      <c r="S512" t="s">
        <v>8309</v>
      </c>
      <c r="T512" t="s">
        <v>8315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 t="shared" si="22"/>
        <v>0.03</v>
      </c>
      <c r="O513" s="10">
        <f t="shared" si="23"/>
        <v>41370.261365740742</v>
      </c>
      <c r="P513" s="10">
        <f t="shared" si="23"/>
        <v>41340.303032407406</v>
      </c>
      <c r="Q513" t="s">
        <v>8270</v>
      </c>
      <c r="R513" s="6">
        <f t="shared" si="24"/>
        <v>30</v>
      </c>
      <c r="S513" t="s">
        <v>8309</v>
      </c>
      <c r="T513" t="s">
        <v>8315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 t="shared" ref="N514:N577" si="25">E514/D514</f>
        <v>1.3749999999999999E-3</v>
      </c>
      <c r="O514" s="10">
        <f t="shared" ref="O514:P577" si="26">(((I514/60)/60)/24)+DATE(1970,1,1)</f>
        <v>42694.783877314811</v>
      </c>
      <c r="P514" s="10">
        <f t="shared" si="26"/>
        <v>42649.742210648154</v>
      </c>
      <c r="Q514" t="s">
        <v>8270</v>
      </c>
      <c r="R514" s="6">
        <f t="shared" si="24"/>
        <v>5.5</v>
      </c>
      <c r="S514" t="s">
        <v>8309</v>
      </c>
      <c r="T514" t="s">
        <v>8315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 t="shared" si="25"/>
        <v>0.13924</v>
      </c>
      <c r="O515" s="10">
        <f t="shared" si="26"/>
        <v>42597.291666666672</v>
      </c>
      <c r="P515" s="10">
        <f t="shared" si="26"/>
        <v>42552.653993055559</v>
      </c>
      <c r="Q515" t="s">
        <v>8270</v>
      </c>
      <c r="R515" s="6">
        <f t="shared" ref="R515:R578" si="27">E515/L515</f>
        <v>102.38235294117646</v>
      </c>
      <c r="S515" t="s">
        <v>8309</v>
      </c>
      <c r="T515" t="s">
        <v>8315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 t="shared" si="25"/>
        <v>3.3333333333333333E-2</v>
      </c>
      <c r="O516" s="10">
        <f t="shared" si="26"/>
        <v>41860.613969907405</v>
      </c>
      <c r="P516" s="10">
        <f t="shared" si="26"/>
        <v>41830.613969907405</v>
      </c>
      <c r="Q516" t="s">
        <v>8270</v>
      </c>
      <c r="R516" s="6">
        <f t="shared" si="27"/>
        <v>16.666666666666668</v>
      </c>
      <c r="S516" t="s">
        <v>8309</v>
      </c>
      <c r="T516" t="s">
        <v>8315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 t="shared" si="25"/>
        <v>0.25413402061855672</v>
      </c>
      <c r="O517" s="10">
        <f t="shared" si="26"/>
        <v>42367.490752314814</v>
      </c>
      <c r="P517" s="10">
        <f t="shared" si="26"/>
        <v>42327.490752314814</v>
      </c>
      <c r="Q517" t="s">
        <v>8270</v>
      </c>
      <c r="R517" s="6">
        <f t="shared" si="27"/>
        <v>725.02941176470586</v>
      </c>
      <c r="S517" t="s">
        <v>8309</v>
      </c>
      <c r="T517" t="s">
        <v>8315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 t="shared" si="25"/>
        <v>0</v>
      </c>
      <c r="O518" s="10">
        <f t="shared" si="26"/>
        <v>42151.778703703705</v>
      </c>
      <c r="P518" s="10">
        <f t="shared" si="26"/>
        <v>42091.778703703705</v>
      </c>
      <c r="Q518" t="s">
        <v>8270</v>
      </c>
      <c r="R518" s="6" t="e">
        <f t="shared" si="27"/>
        <v>#DIV/0!</v>
      </c>
      <c r="S518" t="s">
        <v>8309</v>
      </c>
      <c r="T518" t="s">
        <v>8315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 t="shared" si="25"/>
        <v>1.3666666666666667E-2</v>
      </c>
      <c r="O519" s="10">
        <f t="shared" si="26"/>
        <v>42768.615289351852</v>
      </c>
      <c r="P519" s="10">
        <f t="shared" si="26"/>
        <v>42738.615289351852</v>
      </c>
      <c r="Q519" t="s">
        <v>8270</v>
      </c>
      <c r="R519" s="6">
        <f t="shared" si="27"/>
        <v>68.333333333333329</v>
      </c>
      <c r="S519" t="s">
        <v>8309</v>
      </c>
      <c r="T519" t="s">
        <v>8315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 t="shared" si="25"/>
        <v>0</v>
      </c>
      <c r="O520" s="10">
        <f t="shared" si="26"/>
        <v>42253.615277777775</v>
      </c>
      <c r="P520" s="10">
        <f t="shared" si="26"/>
        <v>42223.616018518514</v>
      </c>
      <c r="Q520" t="s">
        <v>8270</v>
      </c>
      <c r="R520" s="6" t="e">
        <f t="shared" si="27"/>
        <v>#DIV/0!</v>
      </c>
      <c r="S520" t="s">
        <v>8309</v>
      </c>
      <c r="T520" t="s">
        <v>8315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 t="shared" si="25"/>
        <v>0.22881426547787684</v>
      </c>
      <c r="O521" s="10">
        <f t="shared" si="26"/>
        <v>41248.391446759262</v>
      </c>
      <c r="P521" s="10">
        <f t="shared" si="26"/>
        <v>41218.391446759262</v>
      </c>
      <c r="Q521" t="s">
        <v>8270</v>
      </c>
      <c r="R521" s="6">
        <f t="shared" si="27"/>
        <v>39.228571428571428</v>
      </c>
      <c r="S521" t="s">
        <v>8309</v>
      </c>
      <c r="T521" t="s">
        <v>8315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 t="shared" si="25"/>
        <v>1.0209999999999999</v>
      </c>
      <c r="O522" s="10">
        <f t="shared" si="26"/>
        <v>42348.702094907407</v>
      </c>
      <c r="P522" s="10">
        <f t="shared" si="26"/>
        <v>42318.702094907407</v>
      </c>
      <c r="Q522" t="s">
        <v>8271</v>
      </c>
      <c r="R522" s="6">
        <f t="shared" si="27"/>
        <v>150.14705882352942</v>
      </c>
      <c r="S522" t="s">
        <v>8316</v>
      </c>
      <c r="T522" t="s">
        <v>8317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 t="shared" si="25"/>
        <v>1.0464</v>
      </c>
      <c r="O523" s="10">
        <f t="shared" si="26"/>
        <v>42675.207638888889</v>
      </c>
      <c r="P523" s="10">
        <f t="shared" si="26"/>
        <v>42646.092812499999</v>
      </c>
      <c r="Q523" t="s">
        <v>8271</v>
      </c>
      <c r="R523" s="6">
        <f t="shared" si="27"/>
        <v>93.428571428571431</v>
      </c>
      <c r="S523" t="s">
        <v>8316</v>
      </c>
      <c r="T523" t="s">
        <v>8317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 t="shared" si="25"/>
        <v>1.1466666666666667</v>
      </c>
      <c r="O524" s="10">
        <f t="shared" si="26"/>
        <v>42449.999131944445</v>
      </c>
      <c r="P524" s="10">
        <f t="shared" si="26"/>
        <v>42430.040798611109</v>
      </c>
      <c r="Q524" t="s">
        <v>8271</v>
      </c>
      <c r="R524" s="6">
        <f t="shared" si="27"/>
        <v>110.96774193548387</v>
      </c>
      <c r="S524" t="s">
        <v>8316</v>
      </c>
      <c r="T524" t="s">
        <v>8317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 t="shared" si="25"/>
        <v>1.206</v>
      </c>
      <c r="O525" s="10">
        <f t="shared" si="26"/>
        <v>42268.13282407407</v>
      </c>
      <c r="P525" s="10">
        <f t="shared" si="26"/>
        <v>42238.13282407407</v>
      </c>
      <c r="Q525" t="s">
        <v>8271</v>
      </c>
      <c r="R525" s="6">
        <f t="shared" si="27"/>
        <v>71.785714285714292</v>
      </c>
      <c r="S525" t="s">
        <v>8316</v>
      </c>
      <c r="T525" t="s">
        <v>8317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 t="shared" si="25"/>
        <v>1.0867285714285715</v>
      </c>
      <c r="O526" s="10">
        <f t="shared" si="26"/>
        <v>42522.717233796298</v>
      </c>
      <c r="P526" s="10">
        <f t="shared" si="26"/>
        <v>42492.717233796298</v>
      </c>
      <c r="Q526" t="s">
        <v>8271</v>
      </c>
      <c r="R526" s="6">
        <f t="shared" si="27"/>
        <v>29.258076923076924</v>
      </c>
      <c r="S526" t="s">
        <v>8316</v>
      </c>
      <c r="T526" t="s">
        <v>8317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 t="shared" si="25"/>
        <v>1</v>
      </c>
      <c r="O527" s="10">
        <f t="shared" si="26"/>
        <v>41895.400937500002</v>
      </c>
      <c r="P527" s="10">
        <f t="shared" si="26"/>
        <v>41850.400937500002</v>
      </c>
      <c r="Q527" t="s">
        <v>8271</v>
      </c>
      <c r="R527" s="6">
        <f t="shared" si="27"/>
        <v>1000</v>
      </c>
      <c r="S527" t="s">
        <v>8316</v>
      </c>
      <c r="T527" t="s">
        <v>8317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 t="shared" si="25"/>
        <v>1.1399999999999999</v>
      </c>
      <c r="O528" s="10">
        <f t="shared" si="26"/>
        <v>42223.708333333328</v>
      </c>
      <c r="P528" s="10">
        <f t="shared" si="26"/>
        <v>42192.591944444444</v>
      </c>
      <c r="Q528" t="s">
        <v>8271</v>
      </c>
      <c r="R528" s="6">
        <f t="shared" si="27"/>
        <v>74.347826086956516</v>
      </c>
      <c r="S528" t="s">
        <v>8316</v>
      </c>
      <c r="T528" t="s">
        <v>8317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 t="shared" si="25"/>
        <v>1.0085</v>
      </c>
      <c r="O529" s="10">
        <f t="shared" si="26"/>
        <v>42783.670138888891</v>
      </c>
      <c r="P529" s="10">
        <f t="shared" si="26"/>
        <v>42753.205625000002</v>
      </c>
      <c r="Q529" t="s">
        <v>8271</v>
      </c>
      <c r="R529" s="6">
        <f t="shared" si="27"/>
        <v>63.829113924050631</v>
      </c>
      <c r="S529" t="s">
        <v>8316</v>
      </c>
      <c r="T529" t="s">
        <v>8317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 t="shared" si="25"/>
        <v>1.1565217391304348</v>
      </c>
      <c r="O530" s="10">
        <f t="shared" si="26"/>
        <v>42176.888888888891</v>
      </c>
      <c r="P530" s="10">
        <f t="shared" si="26"/>
        <v>42155.920219907406</v>
      </c>
      <c r="Q530" t="s">
        <v>8271</v>
      </c>
      <c r="R530" s="6">
        <f t="shared" si="27"/>
        <v>44.333333333333336</v>
      </c>
      <c r="S530" t="s">
        <v>8316</v>
      </c>
      <c r="T530" t="s">
        <v>8317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 t="shared" si="25"/>
        <v>1.3041666666666667</v>
      </c>
      <c r="O531" s="10">
        <f t="shared" si="26"/>
        <v>42746.208333333328</v>
      </c>
      <c r="P531" s="10">
        <f t="shared" si="26"/>
        <v>42725.031180555554</v>
      </c>
      <c r="Q531" t="s">
        <v>8271</v>
      </c>
      <c r="R531" s="6">
        <f t="shared" si="27"/>
        <v>86.944444444444443</v>
      </c>
      <c r="S531" t="s">
        <v>8316</v>
      </c>
      <c r="T531" t="s">
        <v>8317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 t="shared" si="25"/>
        <v>1.0778267254038179</v>
      </c>
      <c r="O532" s="10">
        <f t="shared" si="26"/>
        <v>42179.083333333328</v>
      </c>
      <c r="P532" s="10">
        <f t="shared" si="26"/>
        <v>42157.591064814813</v>
      </c>
      <c r="Q532" t="s">
        <v>8271</v>
      </c>
      <c r="R532" s="6">
        <f t="shared" si="27"/>
        <v>126.55172413793103</v>
      </c>
      <c r="S532" t="s">
        <v>8316</v>
      </c>
      <c r="T532" t="s">
        <v>8317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 t="shared" si="25"/>
        <v>1</v>
      </c>
      <c r="O533" s="10">
        <f t="shared" si="26"/>
        <v>42721.290972222225</v>
      </c>
      <c r="P533" s="10">
        <f t="shared" si="26"/>
        <v>42676.065150462964</v>
      </c>
      <c r="Q533" t="s">
        <v>8271</v>
      </c>
      <c r="R533" s="6">
        <f t="shared" si="27"/>
        <v>129.03225806451613</v>
      </c>
      <c r="S533" t="s">
        <v>8316</v>
      </c>
      <c r="T533" t="s">
        <v>8317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 t="shared" si="25"/>
        <v>1.2324999999999999</v>
      </c>
      <c r="O534" s="10">
        <f t="shared" si="26"/>
        <v>42503.007037037038</v>
      </c>
      <c r="P534" s="10">
        <f t="shared" si="26"/>
        <v>42473.007037037038</v>
      </c>
      <c r="Q534" t="s">
        <v>8271</v>
      </c>
      <c r="R534" s="6">
        <f t="shared" si="27"/>
        <v>71.242774566473983</v>
      </c>
      <c r="S534" t="s">
        <v>8316</v>
      </c>
      <c r="T534" t="s">
        <v>8317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 t="shared" si="25"/>
        <v>1.002</v>
      </c>
      <c r="O535" s="10">
        <f t="shared" si="26"/>
        <v>42506.43478009259</v>
      </c>
      <c r="P535" s="10">
        <f t="shared" si="26"/>
        <v>42482.43478009259</v>
      </c>
      <c r="Q535" t="s">
        <v>8271</v>
      </c>
      <c r="R535" s="6">
        <f t="shared" si="27"/>
        <v>117.88235294117646</v>
      </c>
      <c r="S535" t="s">
        <v>8316</v>
      </c>
      <c r="T535" t="s">
        <v>8317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 t="shared" si="25"/>
        <v>1.0466666666666666</v>
      </c>
      <c r="O536" s="10">
        <f t="shared" si="26"/>
        <v>42309.958333333328</v>
      </c>
      <c r="P536" s="10">
        <f t="shared" si="26"/>
        <v>42270.810995370368</v>
      </c>
      <c r="Q536" t="s">
        <v>8271</v>
      </c>
      <c r="R536" s="6">
        <f t="shared" si="27"/>
        <v>327.08333333333331</v>
      </c>
      <c r="S536" t="s">
        <v>8316</v>
      </c>
      <c r="T536" t="s">
        <v>8317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 t="shared" si="25"/>
        <v>1.0249999999999999</v>
      </c>
      <c r="O537" s="10">
        <f t="shared" si="26"/>
        <v>42741.545196759253</v>
      </c>
      <c r="P537" s="10">
        <f t="shared" si="26"/>
        <v>42711.545196759253</v>
      </c>
      <c r="Q537" t="s">
        <v>8271</v>
      </c>
      <c r="R537" s="6">
        <f t="shared" si="27"/>
        <v>34.745762711864408</v>
      </c>
      <c r="S537" t="s">
        <v>8316</v>
      </c>
      <c r="T537" t="s">
        <v>8317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 t="shared" si="25"/>
        <v>1.1825757575757576</v>
      </c>
      <c r="O538" s="10">
        <f t="shared" si="26"/>
        <v>42219.75</v>
      </c>
      <c r="P538" s="10">
        <f t="shared" si="26"/>
        <v>42179.344988425932</v>
      </c>
      <c r="Q538" t="s">
        <v>8271</v>
      </c>
      <c r="R538" s="6">
        <f t="shared" si="27"/>
        <v>100.06410256410257</v>
      </c>
      <c r="S538" t="s">
        <v>8316</v>
      </c>
      <c r="T538" t="s">
        <v>8317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 t="shared" si="25"/>
        <v>1.2050000000000001</v>
      </c>
      <c r="O539" s="10">
        <f t="shared" si="26"/>
        <v>42312.810081018513</v>
      </c>
      <c r="P539" s="10">
        <f t="shared" si="26"/>
        <v>42282.768414351856</v>
      </c>
      <c r="Q539" t="s">
        <v>8271</v>
      </c>
      <c r="R539" s="6">
        <f t="shared" si="27"/>
        <v>40.847457627118644</v>
      </c>
      <c r="S539" t="s">
        <v>8316</v>
      </c>
      <c r="T539" t="s">
        <v>8317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 t="shared" si="25"/>
        <v>3.0242</v>
      </c>
      <c r="O540" s="10">
        <f t="shared" si="26"/>
        <v>42503.794710648144</v>
      </c>
      <c r="P540" s="10">
        <f t="shared" si="26"/>
        <v>42473.794710648144</v>
      </c>
      <c r="Q540" t="s">
        <v>8271</v>
      </c>
      <c r="R540" s="6">
        <f t="shared" si="27"/>
        <v>252.01666666666668</v>
      </c>
      <c r="S540" t="s">
        <v>8316</v>
      </c>
      <c r="T540" t="s">
        <v>8317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 t="shared" si="25"/>
        <v>1.00644</v>
      </c>
      <c r="O541" s="10">
        <f t="shared" si="26"/>
        <v>42556.049849537041</v>
      </c>
      <c r="P541" s="10">
        <f t="shared" si="26"/>
        <v>42535.049849537041</v>
      </c>
      <c r="Q541" t="s">
        <v>8271</v>
      </c>
      <c r="R541" s="6">
        <f t="shared" si="27"/>
        <v>25.161000000000001</v>
      </c>
      <c r="S541" t="s">
        <v>8316</v>
      </c>
      <c r="T541" t="s">
        <v>8317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 t="shared" si="25"/>
        <v>6.666666666666667E-5</v>
      </c>
      <c r="O542" s="10">
        <f t="shared" si="26"/>
        <v>42039.817199074074</v>
      </c>
      <c r="P542" s="10">
        <f t="shared" si="26"/>
        <v>42009.817199074074</v>
      </c>
      <c r="Q542" t="s">
        <v>8272</v>
      </c>
      <c r="R542" s="6">
        <f t="shared" si="27"/>
        <v>1</v>
      </c>
      <c r="S542" t="s">
        <v>8318</v>
      </c>
      <c r="T542" t="s">
        <v>8319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 t="shared" si="25"/>
        <v>5.5555555555555558E-3</v>
      </c>
      <c r="O543" s="10">
        <f t="shared" si="26"/>
        <v>42306.046689814815</v>
      </c>
      <c r="P543" s="10">
        <f t="shared" si="26"/>
        <v>42276.046689814815</v>
      </c>
      <c r="Q543" t="s">
        <v>8272</v>
      </c>
      <c r="R543" s="6">
        <f t="shared" si="27"/>
        <v>25</v>
      </c>
      <c r="S543" t="s">
        <v>8318</v>
      </c>
      <c r="T543" t="s">
        <v>8319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 t="shared" si="25"/>
        <v>3.9999999999999998E-6</v>
      </c>
      <c r="O544" s="10">
        <f t="shared" si="26"/>
        <v>42493.695787037039</v>
      </c>
      <c r="P544" s="10">
        <f t="shared" si="26"/>
        <v>42433.737453703703</v>
      </c>
      <c r="Q544" t="s">
        <v>8272</v>
      </c>
      <c r="R544" s="6">
        <f t="shared" si="27"/>
        <v>1</v>
      </c>
      <c r="S544" t="s">
        <v>8318</v>
      </c>
      <c r="T544" t="s">
        <v>8319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 t="shared" si="25"/>
        <v>3.1818181818181819E-3</v>
      </c>
      <c r="O545" s="10">
        <f t="shared" si="26"/>
        <v>41944.092152777775</v>
      </c>
      <c r="P545" s="10">
        <f t="shared" si="26"/>
        <v>41914.092152777775</v>
      </c>
      <c r="Q545" t="s">
        <v>8272</v>
      </c>
      <c r="R545" s="6">
        <f t="shared" si="27"/>
        <v>35</v>
      </c>
      <c r="S545" t="s">
        <v>8318</v>
      </c>
      <c r="T545" t="s">
        <v>8319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 t="shared" si="25"/>
        <v>1.2E-2</v>
      </c>
      <c r="O546" s="10">
        <f t="shared" si="26"/>
        <v>42555.656944444447</v>
      </c>
      <c r="P546" s="10">
        <f t="shared" si="26"/>
        <v>42525.656944444447</v>
      </c>
      <c r="Q546" t="s">
        <v>8272</v>
      </c>
      <c r="R546" s="6">
        <f t="shared" si="27"/>
        <v>3</v>
      </c>
      <c r="S546" t="s">
        <v>8318</v>
      </c>
      <c r="T546" t="s">
        <v>8319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 t="shared" si="25"/>
        <v>0.27383999999999997</v>
      </c>
      <c r="O547" s="10">
        <f t="shared" si="26"/>
        <v>42323.634131944447</v>
      </c>
      <c r="P547" s="10">
        <f t="shared" si="26"/>
        <v>42283.592465277776</v>
      </c>
      <c r="Q547" t="s">
        <v>8272</v>
      </c>
      <c r="R547" s="6">
        <f t="shared" si="27"/>
        <v>402.70588235294116</v>
      </c>
      <c r="S547" t="s">
        <v>8318</v>
      </c>
      <c r="T547" t="s">
        <v>8319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 t="shared" si="25"/>
        <v>8.6666666666666663E-4</v>
      </c>
      <c r="O548" s="10">
        <f t="shared" si="26"/>
        <v>42294.667997685188</v>
      </c>
      <c r="P548" s="10">
        <f t="shared" si="26"/>
        <v>42249.667997685188</v>
      </c>
      <c r="Q548" t="s">
        <v>8272</v>
      </c>
      <c r="R548" s="6">
        <f t="shared" si="27"/>
        <v>26</v>
      </c>
      <c r="S548" t="s">
        <v>8318</v>
      </c>
      <c r="T548" t="s">
        <v>8319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 t="shared" si="25"/>
        <v>0</v>
      </c>
      <c r="O549" s="10">
        <f t="shared" si="26"/>
        <v>42410.696342592593</v>
      </c>
      <c r="P549" s="10">
        <f t="shared" si="26"/>
        <v>42380.696342592593</v>
      </c>
      <c r="Q549" t="s">
        <v>8272</v>
      </c>
      <c r="R549" s="6" t="e">
        <f t="shared" si="27"/>
        <v>#DIV/0!</v>
      </c>
      <c r="S549" t="s">
        <v>8318</v>
      </c>
      <c r="T549" t="s">
        <v>8319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 t="shared" si="25"/>
        <v>8.9999999999999998E-4</v>
      </c>
      <c r="O550" s="10">
        <f t="shared" si="26"/>
        <v>42306.903333333335</v>
      </c>
      <c r="P550" s="10">
        <f t="shared" si="26"/>
        <v>42276.903333333335</v>
      </c>
      <c r="Q550" t="s">
        <v>8272</v>
      </c>
      <c r="R550" s="6">
        <f t="shared" si="27"/>
        <v>9</v>
      </c>
      <c r="S550" t="s">
        <v>8318</v>
      </c>
      <c r="T550" t="s">
        <v>8319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 t="shared" si="25"/>
        <v>2.7199999999999998E-2</v>
      </c>
      <c r="O551" s="10">
        <f t="shared" si="26"/>
        <v>42193.636828703704</v>
      </c>
      <c r="P551" s="10">
        <f t="shared" si="26"/>
        <v>42163.636828703704</v>
      </c>
      <c r="Q551" t="s">
        <v>8272</v>
      </c>
      <c r="R551" s="6">
        <f t="shared" si="27"/>
        <v>8.5</v>
      </c>
      <c r="S551" t="s">
        <v>8318</v>
      </c>
      <c r="T551" t="s">
        <v>8319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 t="shared" si="25"/>
        <v>7.0000000000000001E-3</v>
      </c>
      <c r="O552" s="10">
        <f t="shared" si="26"/>
        <v>42766.208333333328</v>
      </c>
      <c r="P552" s="10">
        <f t="shared" si="26"/>
        <v>42753.678761574076</v>
      </c>
      <c r="Q552" t="s">
        <v>8272</v>
      </c>
      <c r="R552" s="6">
        <f t="shared" si="27"/>
        <v>8.75</v>
      </c>
      <c r="S552" t="s">
        <v>8318</v>
      </c>
      <c r="T552" t="s">
        <v>8319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 t="shared" si="25"/>
        <v>5.0413333333333331E-2</v>
      </c>
      <c r="O553" s="10">
        <f t="shared" si="26"/>
        <v>42217.745138888888</v>
      </c>
      <c r="P553" s="10">
        <f t="shared" si="26"/>
        <v>42173.275740740741</v>
      </c>
      <c r="Q553" t="s">
        <v>8272</v>
      </c>
      <c r="R553" s="6">
        <f t="shared" si="27"/>
        <v>135.03571428571428</v>
      </c>
      <c r="S553" t="s">
        <v>8318</v>
      </c>
      <c r="T553" t="s">
        <v>8319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 t="shared" si="25"/>
        <v>0</v>
      </c>
      <c r="O554" s="10">
        <f t="shared" si="26"/>
        <v>42378.616851851853</v>
      </c>
      <c r="P554" s="10">
        <f t="shared" si="26"/>
        <v>42318.616851851853</v>
      </c>
      <c r="Q554" t="s">
        <v>8272</v>
      </c>
      <c r="R554" s="6" t="e">
        <f t="shared" si="27"/>
        <v>#DIV/0!</v>
      </c>
      <c r="S554" t="s">
        <v>8318</v>
      </c>
      <c r="T554" t="s">
        <v>8319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 t="shared" si="25"/>
        <v>4.9199999999999999E-3</v>
      </c>
      <c r="O555" s="10">
        <f t="shared" si="26"/>
        <v>41957.761469907404</v>
      </c>
      <c r="P555" s="10">
        <f t="shared" si="26"/>
        <v>41927.71980324074</v>
      </c>
      <c r="Q555" t="s">
        <v>8272</v>
      </c>
      <c r="R555" s="6">
        <f t="shared" si="27"/>
        <v>20.5</v>
      </c>
      <c r="S555" t="s">
        <v>8318</v>
      </c>
      <c r="T555" t="s">
        <v>8319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 t="shared" si="25"/>
        <v>0.36589147286821705</v>
      </c>
      <c r="O556" s="10">
        <f t="shared" si="26"/>
        <v>41931.684861111113</v>
      </c>
      <c r="P556" s="10">
        <f t="shared" si="26"/>
        <v>41901.684861111113</v>
      </c>
      <c r="Q556" t="s">
        <v>8272</v>
      </c>
      <c r="R556" s="6">
        <f t="shared" si="27"/>
        <v>64.36363636363636</v>
      </c>
      <c r="S556" t="s">
        <v>8318</v>
      </c>
      <c r="T556" t="s">
        <v>8319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 t="shared" si="25"/>
        <v>0</v>
      </c>
      <c r="O557" s="10">
        <f t="shared" si="26"/>
        <v>42533.353506944448</v>
      </c>
      <c r="P557" s="10">
        <f t="shared" si="26"/>
        <v>42503.353506944448</v>
      </c>
      <c r="Q557" t="s">
        <v>8272</v>
      </c>
      <c r="R557" s="6" t="e">
        <f t="shared" si="27"/>
        <v>#DIV/0!</v>
      </c>
      <c r="S557" t="s">
        <v>8318</v>
      </c>
      <c r="T557" t="s">
        <v>8319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 t="shared" si="25"/>
        <v>2.5000000000000001E-2</v>
      </c>
      <c r="O558" s="10">
        <f t="shared" si="26"/>
        <v>42375.860150462962</v>
      </c>
      <c r="P558" s="10">
        <f t="shared" si="26"/>
        <v>42345.860150462962</v>
      </c>
      <c r="Q558" t="s">
        <v>8272</v>
      </c>
      <c r="R558" s="6">
        <f t="shared" si="27"/>
        <v>200</v>
      </c>
      <c r="S558" t="s">
        <v>8318</v>
      </c>
      <c r="T558" t="s">
        <v>8319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 t="shared" si="25"/>
        <v>9.1066666666666674E-3</v>
      </c>
      <c r="O559" s="10">
        <f t="shared" si="26"/>
        <v>42706.983831018515</v>
      </c>
      <c r="P559" s="10">
        <f t="shared" si="26"/>
        <v>42676.942164351851</v>
      </c>
      <c r="Q559" t="s">
        <v>8272</v>
      </c>
      <c r="R559" s="6">
        <f t="shared" si="27"/>
        <v>68.3</v>
      </c>
      <c r="S559" t="s">
        <v>8318</v>
      </c>
      <c r="T559" t="s">
        <v>8319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 t="shared" si="25"/>
        <v>0</v>
      </c>
      <c r="O560" s="10">
        <f t="shared" si="26"/>
        <v>42087.841493055559</v>
      </c>
      <c r="P560" s="10">
        <f t="shared" si="26"/>
        <v>42057.883159722223</v>
      </c>
      <c r="Q560" t="s">
        <v>8272</v>
      </c>
      <c r="R560" s="6" t="e">
        <f t="shared" si="27"/>
        <v>#DIV/0!</v>
      </c>
      <c r="S560" t="s">
        <v>8318</v>
      </c>
      <c r="T560" t="s">
        <v>8319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 t="shared" si="25"/>
        <v>2.0833333333333335E-4</v>
      </c>
      <c r="O561" s="10">
        <f t="shared" si="26"/>
        <v>42351.283101851848</v>
      </c>
      <c r="P561" s="10">
        <f t="shared" si="26"/>
        <v>42321.283101851848</v>
      </c>
      <c r="Q561" t="s">
        <v>8272</v>
      </c>
      <c r="R561" s="6">
        <f t="shared" si="27"/>
        <v>50</v>
      </c>
      <c r="S561" t="s">
        <v>8318</v>
      </c>
      <c r="T561" t="s">
        <v>8319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 t="shared" si="25"/>
        <v>1.2E-4</v>
      </c>
      <c r="O562" s="10">
        <f t="shared" si="26"/>
        <v>41990.771354166667</v>
      </c>
      <c r="P562" s="10">
        <f t="shared" si="26"/>
        <v>41960.771354166667</v>
      </c>
      <c r="Q562" t="s">
        <v>8272</v>
      </c>
      <c r="R562" s="6">
        <f t="shared" si="27"/>
        <v>4</v>
      </c>
      <c r="S562" t="s">
        <v>8318</v>
      </c>
      <c r="T562" t="s">
        <v>8319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 t="shared" si="25"/>
        <v>3.6666666666666666E-3</v>
      </c>
      <c r="O563" s="10">
        <f t="shared" si="26"/>
        <v>42303.658715277779</v>
      </c>
      <c r="P563" s="10">
        <f t="shared" si="26"/>
        <v>42268.658715277779</v>
      </c>
      <c r="Q563" t="s">
        <v>8272</v>
      </c>
      <c r="R563" s="6">
        <f t="shared" si="27"/>
        <v>27.5</v>
      </c>
      <c r="S563" t="s">
        <v>8318</v>
      </c>
      <c r="T563" t="s">
        <v>8319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 t="shared" si="25"/>
        <v>0</v>
      </c>
      <c r="O564" s="10">
        <f t="shared" si="26"/>
        <v>42722.389062500006</v>
      </c>
      <c r="P564" s="10">
        <f t="shared" si="26"/>
        <v>42692.389062500006</v>
      </c>
      <c r="Q564" t="s">
        <v>8272</v>
      </c>
      <c r="R564" s="6" t="e">
        <f t="shared" si="27"/>
        <v>#DIV/0!</v>
      </c>
      <c r="S564" t="s">
        <v>8318</v>
      </c>
      <c r="T564" t="s">
        <v>8319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 t="shared" si="25"/>
        <v>9.0666666666666662E-4</v>
      </c>
      <c r="O565" s="10">
        <f t="shared" si="26"/>
        <v>42052.069988425923</v>
      </c>
      <c r="P565" s="10">
        <f t="shared" si="26"/>
        <v>42022.069988425923</v>
      </c>
      <c r="Q565" t="s">
        <v>8272</v>
      </c>
      <c r="R565" s="6">
        <f t="shared" si="27"/>
        <v>34</v>
      </c>
      <c r="S565" t="s">
        <v>8318</v>
      </c>
      <c r="T565" t="s">
        <v>8319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 t="shared" si="25"/>
        <v>5.5555555555555558E-5</v>
      </c>
      <c r="O566" s="10">
        <f t="shared" si="26"/>
        <v>42441.942997685182</v>
      </c>
      <c r="P566" s="10">
        <f t="shared" si="26"/>
        <v>42411.942997685182</v>
      </c>
      <c r="Q566" t="s">
        <v>8272</v>
      </c>
      <c r="R566" s="6">
        <f t="shared" si="27"/>
        <v>1</v>
      </c>
      <c r="S566" t="s">
        <v>8318</v>
      </c>
      <c r="T566" t="s">
        <v>8319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 t="shared" si="25"/>
        <v>0</v>
      </c>
      <c r="O567" s="10">
        <f t="shared" si="26"/>
        <v>42195.785289351858</v>
      </c>
      <c r="P567" s="10">
        <f t="shared" si="26"/>
        <v>42165.785289351858</v>
      </c>
      <c r="Q567" t="s">
        <v>8272</v>
      </c>
      <c r="R567" s="6" t="e">
        <f t="shared" si="27"/>
        <v>#DIV/0!</v>
      </c>
      <c r="S567" t="s">
        <v>8318</v>
      </c>
      <c r="T567" t="s">
        <v>8319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 t="shared" si="25"/>
        <v>2.0000000000000001E-4</v>
      </c>
      <c r="O568" s="10">
        <f t="shared" si="26"/>
        <v>42565.68440972222</v>
      </c>
      <c r="P568" s="10">
        <f t="shared" si="26"/>
        <v>42535.68440972222</v>
      </c>
      <c r="Q568" t="s">
        <v>8272</v>
      </c>
      <c r="R568" s="6">
        <f t="shared" si="27"/>
        <v>1</v>
      </c>
      <c r="S568" t="s">
        <v>8318</v>
      </c>
      <c r="T568" t="s">
        <v>8319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 t="shared" si="25"/>
        <v>0</v>
      </c>
      <c r="O569" s="10">
        <f t="shared" si="26"/>
        <v>42005.842523148152</v>
      </c>
      <c r="P569" s="10">
        <f t="shared" si="26"/>
        <v>41975.842523148152</v>
      </c>
      <c r="Q569" t="s">
        <v>8272</v>
      </c>
      <c r="R569" s="6" t="e">
        <f t="shared" si="27"/>
        <v>#DIV/0!</v>
      </c>
      <c r="S569" t="s">
        <v>8318</v>
      </c>
      <c r="T569" t="s">
        <v>8319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 t="shared" si="25"/>
        <v>0.01</v>
      </c>
      <c r="O570" s="10">
        <f t="shared" si="26"/>
        <v>42385.458333333328</v>
      </c>
      <c r="P570" s="10">
        <f t="shared" si="26"/>
        <v>42348.9215625</v>
      </c>
      <c r="Q570" t="s">
        <v>8272</v>
      </c>
      <c r="R570" s="6">
        <f t="shared" si="27"/>
        <v>49</v>
      </c>
      <c r="S570" t="s">
        <v>8318</v>
      </c>
      <c r="T570" t="s">
        <v>8319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 t="shared" si="25"/>
        <v>8.0000000000000002E-3</v>
      </c>
      <c r="O571" s="10">
        <f t="shared" si="26"/>
        <v>42370.847361111111</v>
      </c>
      <c r="P571" s="10">
        <f t="shared" si="26"/>
        <v>42340.847361111111</v>
      </c>
      <c r="Q571" t="s">
        <v>8272</v>
      </c>
      <c r="R571" s="6">
        <f t="shared" si="27"/>
        <v>20</v>
      </c>
      <c r="S571" t="s">
        <v>8318</v>
      </c>
      <c r="T571" t="s">
        <v>8319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 t="shared" si="25"/>
        <v>1.6705882352941177E-3</v>
      </c>
      <c r="O572" s="10">
        <f t="shared" si="26"/>
        <v>42418.798252314817</v>
      </c>
      <c r="P572" s="10">
        <f t="shared" si="26"/>
        <v>42388.798252314817</v>
      </c>
      <c r="Q572" t="s">
        <v>8272</v>
      </c>
      <c r="R572" s="6">
        <f t="shared" si="27"/>
        <v>142</v>
      </c>
      <c r="S572" t="s">
        <v>8318</v>
      </c>
      <c r="T572" t="s">
        <v>8319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 t="shared" si="25"/>
        <v>4.2399999999999998E-3</v>
      </c>
      <c r="O573" s="10">
        <f t="shared" si="26"/>
        <v>42212.165972222225</v>
      </c>
      <c r="P573" s="10">
        <f t="shared" si="26"/>
        <v>42192.816238425927</v>
      </c>
      <c r="Q573" t="s">
        <v>8272</v>
      </c>
      <c r="R573" s="6">
        <f t="shared" si="27"/>
        <v>53</v>
      </c>
      <c r="S573" t="s">
        <v>8318</v>
      </c>
      <c r="T573" t="s">
        <v>8319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 t="shared" si="25"/>
        <v>0</v>
      </c>
      <c r="O574" s="10">
        <f t="shared" si="26"/>
        <v>42312.757962962962</v>
      </c>
      <c r="P574" s="10">
        <f t="shared" si="26"/>
        <v>42282.71629629629</v>
      </c>
      <c r="Q574" t="s">
        <v>8272</v>
      </c>
      <c r="R574" s="6" t="e">
        <f t="shared" si="27"/>
        <v>#DIV/0!</v>
      </c>
      <c r="S574" t="s">
        <v>8318</v>
      </c>
      <c r="T574" t="s">
        <v>8319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 t="shared" si="25"/>
        <v>3.892538925389254E-3</v>
      </c>
      <c r="O575" s="10">
        <f t="shared" si="26"/>
        <v>42022.05</v>
      </c>
      <c r="P575" s="10">
        <f t="shared" si="26"/>
        <v>41963.050127314811</v>
      </c>
      <c r="Q575" t="s">
        <v>8272</v>
      </c>
      <c r="R575" s="6">
        <f t="shared" si="27"/>
        <v>38.444444444444443</v>
      </c>
      <c r="S575" t="s">
        <v>8318</v>
      </c>
      <c r="T575" t="s">
        <v>8319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 t="shared" si="25"/>
        <v>7.1556350626118068E-3</v>
      </c>
      <c r="O576" s="10">
        <f t="shared" si="26"/>
        <v>42662.443368055552</v>
      </c>
      <c r="P576" s="10">
        <f t="shared" si="26"/>
        <v>42632.443368055552</v>
      </c>
      <c r="Q576" t="s">
        <v>8272</v>
      </c>
      <c r="R576" s="6">
        <f t="shared" si="27"/>
        <v>20</v>
      </c>
      <c r="S576" t="s">
        <v>8318</v>
      </c>
      <c r="T576" t="s">
        <v>8319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 t="shared" si="25"/>
        <v>4.3166666666666666E-3</v>
      </c>
      <c r="O577" s="10">
        <f t="shared" si="26"/>
        <v>42168.692627314813</v>
      </c>
      <c r="P577" s="10">
        <f t="shared" si="26"/>
        <v>42138.692627314813</v>
      </c>
      <c r="Q577" t="s">
        <v>8272</v>
      </c>
      <c r="R577" s="6">
        <f t="shared" si="27"/>
        <v>64.75</v>
      </c>
      <c r="S577" t="s">
        <v>8318</v>
      </c>
      <c r="T577" t="s">
        <v>8319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 t="shared" ref="N578:N641" si="28">E578/D578</f>
        <v>1.2500000000000001E-5</v>
      </c>
      <c r="O578" s="10">
        <f t="shared" ref="O578:P641" si="29">(((I578/60)/60)/24)+DATE(1970,1,1)</f>
        <v>42091.43</v>
      </c>
      <c r="P578" s="10">
        <f t="shared" si="29"/>
        <v>42031.471666666665</v>
      </c>
      <c r="Q578" t="s">
        <v>8272</v>
      </c>
      <c r="R578" s="6">
        <f t="shared" si="27"/>
        <v>1</v>
      </c>
      <c r="S578" t="s">
        <v>8318</v>
      </c>
      <c r="T578" t="s">
        <v>8319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 t="shared" si="28"/>
        <v>2E-3</v>
      </c>
      <c r="O579" s="10">
        <f t="shared" si="29"/>
        <v>42510.589143518519</v>
      </c>
      <c r="P579" s="10">
        <f t="shared" si="29"/>
        <v>42450.589143518519</v>
      </c>
      <c r="Q579" t="s">
        <v>8272</v>
      </c>
      <c r="R579" s="6">
        <f t="shared" ref="R579:R642" si="30">E579/L579</f>
        <v>10</v>
      </c>
      <c r="S579" t="s">
        <v>8318</v>
      </c>
      <c r="T579" t="s">
        <v>8319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 t="shared" si="28"/>
        <v>1.12E-4</v>
      </c>
      <c r="O580" s="10">
        <f t="shared" si="29"/>
        <v>42254.578622685185</v>
      </c>
      <c r="P580" s="10">
        <f t="shared" si="29"/>
        <v>42230.578622685185</v>
      </c>
      <c r="Q580" t="s">
        <v>8272</v>
      </c>
      <c r="R580" s="6">
        <f t="shared" si="30"/>
        <v>2</v>
      </c>
      <c r="S580" t="s">
        <v>8318</v>
      </c>
      <c r="T580" t="s">
        <v>8319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 t="shared" si="28"/>
        <v>1.4583333333333334E-2</v>
      </c>
      <c r="O581" s="10">
        <f t="shared" si="29"/>
        <v>41998.852118055554</v>
      </c>
      <c r="P581" s="10">
        <f t="shared" si="29"/>
        <v>41968.852118055554</v>
      </c>
      <c r="Q581" t="s">
        <v>8272</v>
      </c>
      <c r="R581" s="6">
        <f t="shared" si="30"/>
        <v>35</v>
      </c>
      <c r="S581" t="s">
        <v>8318</v>
      </c>
      <c r="T581" t="s">
        <v>8319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 t="shared" si="28"/>
        <v>3.3333333333333332E-4</v>
      </c>
      <c r="O582" s="10">
        <f t="shared" si="29"/>
        <v>42635.908182870371</v>
      </c>
      <c r="P582" s="10">
        <f t="shared" si="29"/>
        <v>42605.908182870371</v>
      </c>
      <c r="Q582" t="s">
        <v>8272</v>
      </c>
      <c r="R582" s="6">
        <f t="shared" si="30"/>
        <v>1</v>
      </c>
      <c r="S582" t="s">
        <v>8318</v>
      </c>
      <c r="T582" t="s">
        <v>8319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 t="shared" si="28"/>
        <v>0</v>
      </c>
      <c r="O583" s="10">
        <f t="shared" si="29"/>
        <v>42218.012777777782</v>
      </c>
      <c r="P583" s="10">
        <f t="shared" si="29"/>
        <v>42188.012777777782</v>
      </c>
      <c r="Q583" t="s">
        <v>8272</v>
      </c>
      <c r="R583" s="6" t="e">
        <f t="shared" si="30"/>
        <v>#DIV/0!</v>
      </c>
      <c r="S583" t="s">
        <v>8318</v>
      </c>
      <c r="T583" t="s">
        <v>8319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 t="shared" si="28"/>
        <v>0</v>
      </c>
      <c r="O584" s="10">
        <f t="shared" si="29"/>
        <v>42078.75</v>
      </c>
      <c r="P584" s="10">
        <f t="shared" si="29"/>
        <v>42055.739803240736</v>
      </c>
      <c r="Q584" t="s">
        <v>8272</v>
      </c>
      <c r="R584" s="6" t="e">
        <f t="shared" si="30"/>
        <v>#DIV/0!</v>
      </c>
      <c r="S584" t="s">
        <v>8318</v>
      </c>
      <c r="T584" t="s">
        <v>8319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 t="shared" si="28"/>
        <v>1.1111111111111112E-4</v>
      </c>
      <c r="O585" s="10">
        <f t="shared" si="29"/>
        <v>42082.896840277783</v>
      </c>
      <c r="P585" s="10">
        <f t="shared" si="29"/>
        <v>42052.93850694444</v>
      </c>
      <c r="Q585" t="s">
        <v>8272</v>
      </c>
      <c r="R585" s="6">
        <f t="shared" si="30"/>
        <v>1</v>
      </c>
      <c r="S585" t="s">
        <v>8318</v>
      </c>
      <c r="T585" t="s">
        <v>8319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 t="shared" si="28"/>
        <v>0.01</v>
      </c>
      <c r="O586" s="10">
        <f t="shared" si="29"/>
        <v>42079.674953703703</v>
      </c>
      <c r="P586" s="10">
        <f t="shared" si="29"/>
        <v>42049.716620370367</v>
      </c>
      <c r="Q586" t="s">
        <v>8272</v>
      </c>
      <c r="R586" s="6">
        <f t="shared" si="30"/>
        <v>5</v>
      </c>
      <c r="S586" t="s">
        <v>8318</v>
      </c>
      <c r="T586" t="s">
        <v>8319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 t="shared" si="28"/>
        <v>0</v>
      </c>
      <c r="O587" s="10">
        <f t="shared" si="29"/>
        <v>42339</v>
      </c>
      <c r="P587" s="10">
        <f t="shared" si="29"/>
        <v>42283.3909375</v>
      </c>
      <c r="Q587" t="s">
        <v>8272</v>
      </c>
      <c r="R587" s="6" t="e">
        <f t="shared" si="30"/>
        <v>#DIV/0!</v>
      </c>
      <c r="S587" t="s">
        <v>8318</v>
      </c>
      <c r="T587" t="s">
        <v>8319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 t="shared" si="28"/>
        <v>5.5999999999999999E-3</v>
      </c>
      <c r="O588" s="10">
        <f t="shared" si="29"/>
        <v>42050.854247685187</v>
      </c>
      <c r="P588" s="10">
        <f t="shared" si="29"/>
        <v>42020.854247685187</v>
      </c>
      <c r="Q588" t="s">
        <v>8272</v>
      </c>
      <c r="R588" s="6">
        <f t="shared" si="30"/>
        <v>14</v>
      </c>
      <c r="S588" t="s">
        <v>8318</v>
      </c>
      <c r="T588" t="s">
        <v>8319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 t="shared" si="28"/>
        <v>9.0833333333333335E-2</v>
      </c>
      <c r="O589" s="10">
        <f t="shared" si="29"/>
        <v>42110.757326388892</v>
      </c>
      <c r="P589" s="10">
        <f t="shared" si="29"/>
        <v>42080.757326388892</v>
      </c>
      <c r="Q589" t="s">
        <v>8272</v>
      </c>
      <c r="R589" s="6">
        <f t="shared" si="30"/>
        <v>389.28571428571428</v>
      </c>
      <c r="S589" t="s">
        <v>8318</v>
      </c>
      <c r="T589" t="s">
        <v>8319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 t="shared" si="28"/>
        <v>3.3444444444444443E-2</v>
      </c>
      <c r="O590" s="10">
        <f t="shared" si="29"/>
        <v>42691.811180555553</v>
      </c>
      <c r="P590" s="10">
        <f t="shared" si="29"/>
        <v>42631.769513888896</v>
      </c>
      <c r="Q590" t="s">
        <v>8272</v>
      </c>
      <c r="R590" s="6">
        <f t="shared" si="30"/>
        <v>150.5</v>
      </c>
      <c r="S590" t="s">
        <v>8318</v>
      </c>
      <c r="T590" t="s">
        <v>8319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 t="shared" si="28"/>
        <v>1.3333333333333334E-4</v>
      </c>
      <c r="O591" s="10">
        <f t="shared" si="29"/>
        <v>42193.614571759259</v>
      </c>
      <c r="P591" s="10">
        <f t="shared" si="29"/>
        <v>42178.614571759259</v>
      </c>
      <c r="Q591" t="s">
        <v>8272</v>
      </c>
      <c r="R591" s="6">
        <f t="shared" si="30"/>
        <v>1</v>
      </c>
      <c r="S591" t="s">
        <v>8318</v>
      </c>
      <c r="T591" t="s">
        <v>8319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 t="shared" si="28"/>
        <v>4.4600000000000001E-2</v>
      </c>
      <c r="O592" s="10">
        <f t="shared" si="29"/>
        <v>42408.542361111111</v>
      </c>
      <c r="P592" s="10">
        <f t="shared" si="29"/>
        <v>42377.554756944446</v>
      </c>
      <c r="Q592" t="s">
        <v>8272</v>
      </c>
      <c r="R592" s="6">
        <f t="shared" si="30"/>
        <v>24.777777777777779</v>
      </c>
      <c r="S592" t="s">
        <v>8318</v>
      </c>
      <c r="T592" t="s">
        <v>8319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 t="shared" si="28"/>
        <v>6.0999999999999997E-4</v>
      </c>
      <c r="O593" s="10">
        <f t="shared" si="29"/>
        <v>42207.543171296296</v>
      </c>
      <c r="P593" s="10">
        <f t="shared" si="29"/>
        <v>42177.543171296296</v>
      </c>
      <c r="Q593" t="s">
        <v>8272</v>
      </c>
      <c r="R593" s="6">
        <f t="shared" si="30"/>
        <v>30.5</v>
      </c>
      <c r="S593" t="s">
        <v>8318</v>
      </c>
      <c r="T593" t="s">
        <v>8319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 t="shared" si="28"/>
        <v>3.3333333333333333E-2</v>
      </c>
      <c r="O594" s="10">
        <f t="shared" si="29"/>
        <v>41976.232175925921</v>
      </c>
      <c r="P594" s="10">
        <f t="shared" si="29"/>
        <v>41946.232175925928</v>
      </c>
      <c r="Q594" t="s">
        <v>8272</v>
      </c>
      <c r="R594" s="6">
        <f t="shared" si="30"/>
        <v>250</v>
      </c>
      <c r="S594" t="s">
        <v>8318</v>
      </c>
      <c r="T594" t="s">
        <v>8319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 t="shared" si="28"/>
        <v>0.23</v>
      </c>
      <c r="O595" s="10">
        <f t="shared" si="29"/>
        <v>42100.635937500003</v>
      </c>
      <c r="P595" s="10">
        <f t="shared" si="29"/>
        <v>42070.677604166667</v>
      </c>
      <c r="Q595" t="s">
        <v>8272</v>
      </c>
      <c r="R595" s="6">
        <f t="shared" si="30"/>
        <v>16.428571428571427</v>
      </c>
      <c r="S595" t="s">
        <v>8318</v>
      </c>
      <c r="T595" t="s">
        <v>8319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 t="shared" si="28"/>
        <v>1.0399999999999999E-3</v>
      </c>
      <c r="O596" s="10">
        <f t="shared" si="29"/>
        <v>42476.780162037037</v>
      </c>
      <c r="P596" s="10">
        <f t="shared" si="29"/>
        <v>42446.780162037037</v>
      </c>
      <c r="Q596" t="s">
        <v>8272</v>
      </c>
      <c r="R596" s="6">
        <f t="shared" si="30"/>
        <v>13</v>
      </c>
      <c r="S596" t="s">
        <v>8318</v>
      </c>
      <c r="T596" t="s">
        <v>8319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 t="shared" si="28"/>
        <v>4.2599999999999999E-3</v>
      </c>
      <c r="O597" s="10">
        <f t="shared" si="29"/>
        <v>42128.069884259254</v>
      </c>
      <c r="P597" s="10">
        <f t="shared" si="29"/>
        <v>42083.069884259254</v>
      </c>
      <c r="Q597" t="s">
        <v>8272</v>
      </c>
      <c r="R597" s="6">
        <f t="shared" si="30"/>
        <v>53.25</v>
      </c>
      <c r="S597" t="s">
        <v>8318</v>
      </c>
      <c r="T597" t="s">
        <v>8319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 t="shared" si="28"/>
        <v>2.9999999999999997E-4</v>
      </c>
      <c r="O598" s="10">
        <f t="shared" si="29"/>
        <v>42676.896898148145</v>
      </c>
      <c r="P598" s="10">
        <f t="shared" si="29"/>
        <v>42646.896898148145</v>
      </c>
      <c r="Q598" t="s">
        <v>8272</v>
      </c>
      <c r="R598" s="6">
        <f t="shared" si="30"/>
        <v>3</v>
      </c>
      <c r="S598" t="s">
        <v>8318</v>
      </c>
      <c r="T598" t="s">
        <v>8319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 t="shared" si="28"/>
        <v>2.6666666666666666E-3</v>
      </c>
      <c r="O599" s="10">
        <f t="shared" si="29"/>
        <v>42582.666666666672</v>
      </c>
      <c r="P599" s="10">
        <f t="shared" si="29"/>
        <v>42545.705266203702</v>
      </c>
      <c r="Q599" t="s">
        <v>8272</v>
      </c>
      <c r="R599" s="6">
        <f t="shared" si="30"/>
        <v>10</v>
      </c>
      <c r="S599" t="s">
        <v>8318</v>
      </c>
      <c r="T599" t="s">
        <v>8319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 t="shared" si="28"/>
        <v>0.34</v>
      </c>
      <c r="O600" s="10">
        <f t="shared" si="29"/>
        <v>41978.00209490741</v>
      </c>
      <c r="P600" s="10">
        <f t="shared" si="29"/>
        <v>41948.00209490741</v>
      </c>
      <c r="Q600" t="s">
        <v>8272</v>
      </c>
      <c r="R600" s="6">
        <f t="shared" si="30"/>
        <v>121.42857142857143</v>
      </c>
      <c r="S600" t="s">
        <v>8318</v>
      </c>
      <c r="T600" t="s">
        <v>8319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 t="shared" si="28"/>
        <v>6.2E-4</v>
      </c>
      <c r="O601" s="10">
        <f t="shared" si="29"/>
        <v>42071.636111111111</v>
      </c>
      <c r="P601" s="10">
        <f t="shared" si="29"/>
        <v>42047.812523148154</v>
      </c>
      <c r="Q601" t="s">
        <v>8272</v>
      </c>
      <c r="R601" s="6">
        <f t="shared" si="30"/>
        <v>15.5</v>
      </c>
      <c r="S601" t="s">
        <v>8318</v>
      </c>
      <c r="T601" t="s">
        <v>8319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 t="shared" si="28"/>
        <v>0.02</v>
      </c>
      <c r="O602" s="10">
        <f t="shared" si="29"/>
        <v>42133.798171296294</v>
      </c>
      <c r="P602" s="10">
        <f t="shared" si="29"/>
        <v>42073.798171296294</v>
      </c>
      <c r="Q602" t="s">
        <v>8272</v>
      </c>
      <c r="R602" s="6">
        <f t="shared" si="30"/>
        <v>100</v>
      </c>
      <c r="S602" t="s">
        <v>8318</v>
      </c>
      <c r="T602" t="s">
        <v>8319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 t="shared" si="28"/>
        <v>1.4E-2</v>
      </c>
      <c r="O603" s="10">
        <f t="shared" si="29"/>
        <v>41999.858090277776</v>
      </c>
      <c r="P603" s="10">
        <f t="shared" si="29"/>
        <v>41969.858090277776</v>
      </c>
      <c r="Q603" t="s">
        <v>8272</v>
      </c>
      <c r="R603" s="6">
        <f t="shared" si="30"/>
        <v>23.333333333333332</v>
      </c>
      <c r="S603" t="s">
        <v>8318</v>
      </c>
      <c r="T603" t="s">
        <v>8319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 t="shared" si="28"/>
        <v>0</v>
      </c>
      <c r="O604" s="10">
        <f t="shared" si="29"/>
        <v>42173.79415509259</v>
      </c>
      <c r="P604" s="10">
        <f t="shared" si="29"/>
        <v>42143.79415509259</v>
      </c>
      <c r="Q604" t="s">
        <v>8272</v>
      </c>
      <c r="R604" s="6" t="e">
        <f t="shared" si="30"/>
        <v>#DIV/0!</v>
      </c>
      <c r="S604" t="s">
        <v>8318</v>
      </c>
      <c r="T604" t="s">
        <v>8319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 t="shared" si="28"/>
        <v>3.9334666666666664E-2</v>
      </c>
      <c r="O605" s="10">
        <f t="shared" si="29"/>
        <v>41865.639155092591</v>
      </c>
      <c r="P605" s="10">
        <f t="shared" si="29"/>
        <v>41835.639155092591</v>
      </c>
      <c r="Q605" t="s">
        <v>8272</v>
      </c>
      <c r="R605" s="6">
        <f t="shared" si="30"/>
        <v>45.386153846153846</v>
      </c>
      <c r="S605" t="s">
        <v>8318</v>
      </c>
      <c r="T605" t="s">
        <v>8319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 t="shared" si="28"/>
        <v>0</v>
      </c>
      <c r="O606" s="10">
        <f t="shared" si="29"/>
        <v>41879.035370370373</v>
      </c>
      <c r="P606" s="10">
        <f t="shared" si="29"/>
        <v>41849.035370370373</v>
      </c>
      <c r="Q606" t="s">
        <v>8272</v>
      </c>
      <c r="R606" s="6" t="e">
        <f t="shared" si="30"/>
        <v>#DIV/0!</v>
      </c>
      <c r="S606" t="s">
        <v>8318</v>
      </c>
      <c r="T606" t="s">
        <v>8319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 t="shared" si="28"/>
        <v>2.6200000000000001E-2</v>
      </c>
      <c r="O607" s="10">
        <f t="shared" si="29"/>
        <v>42239.357731481476</v>
      </c>
      <c r="P607" s="10">
        <f t="shared" si="29"/>
        <v>42194.357731481476</v>
      </c>
      <c r="Q607" t="s">
        <v>8272</v>
      </c>
      <c r="R607" s="6">
        <f t="shared" si="30"/>
        <v>16.375</v>
      </c>
      <c r="S607" t="s">
        <v>8318</v>
      </c>
      <c r="T607" t="s">
        <v>8319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 t="shared" si="28"/>
        <v>2E-3</v>
      </c>
      <c r="O608" s="10">
        <f t="shared" si="29"/>
        <v>42148.625</v>
      </c>
      <c r="P608" s="10">
        <f t="shared" si="29"/>
        <v>42102.650567129633</v>
      </c>
      <c r="Q608" t="s">
        <v>8272</v>
      </c>
      <c r="R608" s="6">
        <f t="shared" si="30"/>
        <v>10</v>
      </c>
      <c r="S608" t="s">
        <v>8318</v>
      </c>
      <c r="T608" t="s">
        <v>8319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 t="shared" si="28"/>
        <v>0</v>
      </c>
      <c r="O609" s="10">
        <f t="shared" si="29"/>
        <v>42330.867314814815</v>
      </c>
      <c r="P609" s="10">
        <f t="shared" si="29"/>
        <v>42300.825648148151</v>
      </c>
      <c r="Q609" t="s">
        <v>8272</v>
      </c>
      <c r="R609" s="6" t="e">
        <f t="shared" si="30"/>
        <v>#DIV/0!</v>
      </c>
      <c r="S609" t="s">
        <v>8318</v>
      </c>
      <c r="T609" t="s">
        <v>8319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 t="shared" si="28"/>
        <v>9.7400000000000004E-3</v>
      </c>
      <c r="O610" s="10">
        <f t="shared" si="29"/>
        <v>42170.921064814815</v>
      </c>
      <c r="P610" s="10">
        <f t="shared" si="29"/>
        <v>42140.921064814815</v>
      </c>
      <c r="Q610" t="s">
        <v>8272</v>
      </c>
      <c r="R610" s="6">
        <f t="shared" si="30"/>
        <v>292.2</v>
      </c>
      <c r="S610" t="s">
        <v>8318</v>
      </c>
      <c r="T610" t="s">
        <v>8319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 t="shared" si="28"/>
        <v>6.41025641025641E-3</v>
      </c>
      <c r="O611" s="10">
        <f t="shared" si="29"/>
        <v>42337.075740740736</v>
      </c>
      <c r="P611" s="10">
        <f t="shared" si="29"/>
        <v>42307.034074074079</v>
      </c>
      <c r="Q611" t="s">
        <v>8272</v>
      </c>
      <c r="R611" s="6">
        <f t="shared" si="30"/>
        <v>5</v>
      </c>
      <c r="S611" t="s">
        <v>8318</v>
      </c>
      <c r="T611" t="s">
        <v>8319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 t="shared" si="28"/>
        <v>0</v>
      </c>
      <c r="O612" s="10">
        <f t="shared" si="29"/>
        <v>42116.83085648148</v>
      </c>
      <c r="P612" s="10">
        <f t="shared" si="29"/>
        <v>42086.83085648148</v>
      </c>
      <c r="Q612" t="s">
        <v>8272</v>
      </c>
      <c r="R612" s="6" t="e">
        <f t="shared" si="30"/>
        <v>#DIV/0!</v>
      </c>
      <c r="S612" t="s">
        <v>8318</v>
      </c>
      <c r="T612" t="s">
        <v>8319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 t="shared" si="28"/>
        <v>0</v>
      </c>
      <c r="O613" s="10">
        <f t="shared" si="29"/>
        <v>42388.560613425929</v>
      </c>
      <c r="P613" s="10">
        <f t="shared" si="29"/>
        <v>42328.560613425929</v>
      </c>
      <c r="Q613" t="s">
        <v>8272</v>
      </c>
      <c r="R613" s="6" t="e">
        <f t="shared" si="30"/>
        <v>#DIV/0!</v>
      </c>
      <c r="S613" t="s">
        <v>8318</v>
      </c>
      <c r="T613" t="s">
        <v>8319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 t="shared" si="28"/>
        <v>0</v>
      </c>
      <c r="O614" s="10">
        <f t="shared" si="29"/>
        <v>42615.031782407401</v>
      </c>
      <c r="P614" s="10">
        <f t="shared" si="29"/>
        <v>42585.031782407401</v>
      </c>
      <c r="Q614" t="s">
        <v>8272</v>
      </c>
      <c r="R614" s="6" t="e">
        <f t="shared" si="30"/>
        <v>#DIV/0!</v>
      </c>
      <c r="S614" t="s">
        <v>8318</v>
      </c>
      <c r="T614" t="s">
        <v>8319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 t="shared" si="28"/>
        <v>0.21363333333333334</v>
      </c>
      <c r="O615" s="10">
        <f t="shared" si="29"/>
        <v>42278.207638888889</v>
      </c>
      <c r="P615" s="10">
        <f t="shared" si="29"/>
        <v>42247.496759259258</v>
      </c>
      <c r="Q615" t="s">
        <v>8272</v>
      </c>
      <c r="R615" s="6">
        <f t="shared" si="30"/>
        <v>105.93388429752066</v>
      </c>
      <c r="S615" t="s">
        <v>8318</v>
      </c>
      <c r="T615" t="s">
        <v>8319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 t="shared" si="28"/>
        <v>0</v>
      </c>
      <c r="O616" s="10">
        <f t="shared" si="29"/>
        <v>42545.061805555553</v>
      </c>
      <c r="P616" s="10">
        <f t="shared" si="29"/>
        <v>42515.061805555553</v>
      </c>
      <c r="Q616" t="s">
        <v>8272</v>
      </c>
      <c r="R616" s="6" t="e">
        <f t="shared" si="30"/>
        <v>#DIV/0!</v>
      </c>
      <c r="S616" t="s">
        <v>8318</v>
      </c>
      <c r="T616" t="s">
        <v>8319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 t="shared" si="28"/>
        <v>0</v>
      </c>
      <c r="O617" s="10">
        <f t="shared" si="29"/>
        <v>42272.122210648144</v>
      </c>
      <c r="P617" s="10">
        <f t="shared" si="29"/>
        <v>42242.122210648144</v>
      </c>
      <c r="Q617" t="s">
        <v>8272</v>
      </c>
      <c r="R617" s="6" t="e">
        <f t="shared" si="30"/>
        <v>#DIV/0!</v>
      </c>
      <c r="S617" t="s">
        <v>8318</v>
      </c>
      <c r="T617" t="s">
        <v>8319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 t="shared" si="28"/>
        <v>0</v>
      </c>
      <c r="O618" s="10">
        <f t="shared" si="29"/>
        <v>42791.376238425932</v>
      </c>
      <c r="P618" s="10">
        <f t="shared" si="29"/>
        <v>42761.376238425932</v>
      </c>
      <c r="Q618" t="s">
        <v>8272</v>
      </c>
      <c r="R618" s="6" t="e">
        <f t="shared" si="30"/>
        <v>#DIV/0!</v>
      </c>
      <c r="S618" t="s">
        <v>8318</v>
      </c>
      <c r="T618" t="s">
        <v>8319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 t="shared" si="28"/>
        <v>0.03</v>
      </c>
      <c r="O619" s="10">
        <f t="shared" si="29"/>
        <v>42132.343090277776</v>
      </c>
      <c r="P619" s="10">
        <f t="shared" si="29"/>
        <v>42087.343090277776</v>
      </c>
      <c r="Q619" t="s">
        <v>8272</v>
      </c>
      <c r="R619" s="6">
        <f t="shared" si="30"/>
        <v>20</v>
      </c>
      <c r="S619" t="s">
        <v>8318</v>
      </c>
      <c r="T619" t="s">
        <v>8319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 t="shared" si="28"/>
        <v>0</v>
      </c>
      <c r="O620" s="10">
        <f t="shared" si="29"/>
        <v>42347.810219907406</v>
      </c>
      <c r="P620" s="10">
        <f t="shared" si="29"/>
        <v>42317.810219907406</v>
      </c>
      <c r="Q620" t="s">
        <v>8272</v>
      </c>
      <c r="R620" s="6" t="e">
        <f t="shared" si="30"/>
        <v>#DIV/0!</v>
      </c>
      <c r="S620" t="s">
        <v>8318</v>
      </c>
      <c r="T620" t="s">
        <v>8319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 t="shared" si="28"/>
        <v>3.9999999999999998E-7</v>
      </c>
      <c r="O621" s="10">
        <f t="shared" si="29"/>
        <v>41968.692013888889</v>
      </c>
      <c r="P621" s="10">
        <f t="shared" si="29"/>
        <v>41908.650347222225</v>
      </c>
      <c r="Q621" t="s">
        <v>8272</v>
      </c>
      <c r="R621" s="6">
        <f t="shared" si="30"/>
        <v>1</v>
      </c>
      <c r="S621" t="s">
        <v>8318</v>
      </c>
      <c r="T621" t="s">
        <v>8319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 t="shared" si="28"/>
        <v>0.01</v>
      </c>
      <c r="O622" s="10">
        <f t="shared" si="29"/>
        <v>41876.716874999998</v>
      </c>
      <c r="P622" s="10">
        <f t="shared" si="29"/>
        <v>41831.716874999998</v>
      </c>
      <c r="Q622" t="s">
        <v>8272</v>
      </c>
      <c r="R622" s="6">
        <f t="shared" si="30"/>
        <v>300</v>
      </c>
      <c r="S622" t="s">
        <v>8318</v>
      </c>
      <c r="T622" t="s">
        <v>8319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 t="shared" si="28"/>
        <v>1.044E-2</v>
      </c>
      <c r="O623" s="10">
        <f t="shared" si="29"/>
        <v>42558.987696759257</v>
      </c>
      <c r="P623" s="10">
        <f t="shared" si="29"/>
        <v>42528.987696759257</v>
      </c>
      <c r="Q623" t="s">
        <v>8272</v>
      </c>
      <c r="R623" s="6">
        <f t="shared" si="30"/>
        <v>87</v>
      </c>
      <c r="S623" t="s">
        <v>8318</v>
      </c>
      <c r="T623" t="s">
        <v>8319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 t="shared" si="28"/>
        <v>5.6833333333333333E-2</v>
      </c>
      <c r="O624" s="10">
        <f t="shared" si="29"/>
        <v>42552.774745370371</v>
      </c>
      <c r="P624" s="10">
        <f t="shared" si="29"/>
        <v>42532.774745370371</v>
      </c>
      <c r="Q624" t="s">
        <v>8272</v>
      </c>
      <c r="R624" s="6">
        <f t="shared" si="30"/>
        <v>37.888888888888886</v>
      </c>
      <c r="S624" t="s">
        <v>8318</v>
      </c>
      <c r="T624" t="s">
        <v>8319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 t="shared" si="28"/>
        <v>0</v>
      </c>
      <c r="O625" s="10">
        <f t="shared" si="29"/>
        <v>42152.009224537032</v>
      </c>
      <c r="P625" s="10">
        <f t="shared" si="29"/>
        <v>42122.009224537032</v>
      </c>
      <c r="Q625" t="s">
        <v>8272</v>
      </c>
      <c r="R625" s="6" t="e">
        <f t="shared" si="30"/>
        <v>#DIV/0!</v>
      </c>
      <c r="S625" t="s">
        <v>8318</v>
      </c>
      <c r="T625" t="s">
        <v>8319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 t="shared" si="28"/>
        <v>0</v>
      </c>
      <c r="O626" s="10">
        <f t="shared" si="29"/>
        <v>42138.988900462966</v>
      </c>
      <c r="P626" s="10">
        <f t="shared" si="29"/>
        <v>42108.988900462966</v>
      </c>
      <c r="Q626" t="s">
        <v>8272</v>
      </c>
      <c r="R626" s="6" t="e">
        <f t="shared" si="30"/>
        <v>#DIV/0!</v>
      </c>
      <c r="S626" t="s">
        <v>8318</v>
      </c>
      <c r="T626" t="s">
        <v>8319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 t="shared" si="28"/>
        <v>0</v>
      </c>
      <c r="O627" s="10">
        <f t="shared" si="29"/>
        <v>42820.853900462964</v>
      </c>
      <c r="P627" s="10">
        <f t="shared" si="29"/>
        <v>42790.895567129628</v>
      </c>
      <c r="Q627" t="s">
        <v>8272</v>
      </c>
      <c r="R627" s="6" t="e">
        <f t="shared" si="30"/>
        <v>#DIV/0!</v>
      </c>
      <c r="S627" t="s">
        <v>8318</v>
      </c>
      <c r="T627" t="s">
        <v>8319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 t="shared" si="28"/>
        <v>0.17380000000000001</v>
      </c>
      <c r="O628" s="10">
        <f t="shared" si="29"/>
        <v>42231.556944444441</v>
      </c>
      <c r="P628" s="10">
        <f t="shared" si="29"/>
        <v>42198.559479166666</v>
      </c>
      <c r="Q628" t="s">
        <v>8272</v>
      </c>
      <c r="R628" s="6">
        <f t="shared" si="30"/>
        <v>111.41025641025641</v>
      </c>
      <c r="S628" t="s">
        <v>8318</v>
      </c>
      <c r="T628" t="s">
        <v>8319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 t="shared" si="28"/>
        <v>2.0000000000000001E-4</v>
      </c>
      <c r="O629" s="10">
        <f t="shared" si="29"/>
        <v>42443.958333333328</v>
      </c>
      <c r="P629" s="10">
        <f t="shared" si="29"/>
        <v>42384.306840277779</v>
      </c>
      <c r="Q629" t="s">
        <v>8272</v>
      </c>
      <c r="R629" s="6">
        <f t="shared" si="30"/>
        <v>90</v>
      </c>
      <c r="S629" t="s">
        <v>8318</v>
      </c>
      <c r="T629" t="s">
        <v>8319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 t="shared" si="28"/>
        <v>0</v>
      </c>
      <c r="O630" s="10">
        <f t="shared" si="29"/>
        <v>41833.692789351851</v>
      </c>
      <c r="P630" s="10">
        <f t="shared" si="29"/>
        <v>41803.692789351851</v>
      </c>
      <c r="Q630" t="s">
        <v>8272</v>
      </c>
      <c r="R630" s="6" t="e">
        <f t="shared" si="30"/>
        <v>#DIV/0!</v>
      </c>
      <c r="S630" t="s">
        <v>8318</v>
      </c>
      <c r="T630" t="s">
        <v>8319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 t="shared" si="28"/>
        <v>1.75E-3</v>
      </c>
      <c r="O631" s="10">
        <f t="shared" si="29"/>
        <v>42504.637824074074</v>
      </c>
      <c r="P631" s="10">
        <f t="shared" si="29"/>
        <v>42474.637824074074</v>
      </c>
      <c r="Q631" t="s">
        <v>8272</v>
      </c>
      <c r="R631" s="6">
        <f t="shared" si="30"/>
        <v>116.66666666666667</v>
      </c>
      <c r="S631" t="s">
        <v>8318</v>
      </c>
      <c r="T631" t="s">
        <v>8319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 t="shared" si="28"/>
        <v>8.3340278356529708E-4</v>
      </c>
      <c r="O632" s="10">
        <f t="shared" si="29"/>
        <v>42253.215277777781</v>
      </c>
      <c r="P632" s="10">
        <f t="shared" si="29"/>
        <v>42223.619456018518</v>
      </c>
      <c r="Q632" t="s">
        <v>8272</v>
      </c>
      <c r="R632" s="6">
        <f t="shared" si="30"/>
        <v>10</v>
      </c>
      <c r="S632" t="s">
        <v>8318</v>
      </c>
      <c r="T632" t="s">
        <v>8319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 t="shared" si="28"/>
        <v>1.38E-2</v>
      </c>
      <c r="O633" s="10">
        <f t="shared" si="29"/>
        <v>42518.772326388891</v>
      </c>
      <c r="P633" s="10">
        <f t="shared" si="29"/>
        <v>42489.772326388891</v>
      </c>
      <c r="Q633" t="s">
        <v>8272</v>
      </c>
      <c r="R633" s="6">
        <f t="shared" si="30"/>
        <v>76.666666666666671</v>
      </c>
      <c r="S633" t="s">
        <v>8318</v>
      </c>
      <c r="T633" t="s">
        <v>8319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 t="shared" si="28"/>
        <v>0</v>
      </c>
      <c r="O634" s="10">
        <f t="shared" si="29"/>
        <v>42333.700983796298</v>
      </c>
      <c r="P634" s="10">
        <f t="shared" si="29"/>
        <v>42303.659317129626</v>
      </c>
      <c r="Q634" t="s">
        <v>8272</v>
      </c>
      <c r="R634" s="6" t="e">
        <f t="shared" si="30"/>
        <v>#DIV/0!</v>
      </c>
      <c r="S634" t="s">
        <v>8318</v>
      </c>
      <c r="T634" t="s">
        <v>8319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 t="shared" si="28"/>
        <v>0.1245</v>
      </c>
      <c r="O635" s="10">
        <f t="shared" si="29"/>
        <v>42538.958333333328</v>
      </c>
      <c r="P635" s="10">
        <f t="shared" si="29"/>
        <v>42507.29932870371</v>
      </c>
      <c r="Q635" t="s">
        <v>8272</v>
      </c>
      <c r="R635" s="6">
        <f t="shared" si="30"/>
        <v>49.8</v>
      </c>
      <c r="S635" t="s">
        <v>8318</v>
      </c>
      <c r="T635" t="s">
        <v>8319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 t="shared" si="28"/>
        <v>2.0000000000000001E-4</v>
      </c>
      <c r="O636" s="10">
        <f t="shared" si="29"/>
        <v>42061.928576388891</v>
      </c>
      <c r="P636" s="10">
        <f t="shared" si="29"/>
        <v>42031.928576388891</v>
      </c>
      <c r="Q636" t="s">
        <v>8272</v>
      </c>
      <c r="R636" s="6">
        <f t="shared" si="30"/>
        <v>1</v>
      </c>
      <c r="S636" t="s">
        <v>8318</v>
      </c>
      <c r="T636" t="s">
        <v>8319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 t="shared" si="28"/>
        <v>8.0000000000000007E-5</v>
      </c>
      <c r="O637" s="10">
        <f t="shared" si="29"/>
        <v>42106.092152777783</v>
      </c>
      <c r="P637" s="10">
        <f t="shared" si="29"/>
        <v>42076.092152777783</v>
      </c>
      <c r="Q637" t="s">
        <v>8272</v>
      </c>
      <c r="R637" s="6">
        <f t="shared" si="30"/>
        <v>2</v>
      </c>
      <c r="S637" t="s">
        <v>8318</v>
      </c>
      <c r="T637" t="s">
        <v>8319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 t="shared" si="28"/>
        <v>2E-3</v>
      </c>
      <c r="O638" s="10">
        <f t="shared" si="29"/>
        <v>42161.44930555555</v>
      </c>
      <c r="P638" s="10">
        <f t="shared" si="29"/>
        <v>42131.455439814818</v>
      </c>
      <c r="Q638" t="s">
        <v>8272</v>
      </c>
      <c r="R638" s="6">
        <f t="shared" si="30"/>
        <v>4</v>
      </c>
      <c r="S638" t="s">
        <v>8318</v>
      </c>
      <c r="T638" t="s">
        <v>8319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 t="shared" si="28"/>
        <v>0</v>
      </c>
      <c r="O639" s="10">
        <f t="shared" si="29"/>
        <v>42791.961111111115</v>
      </c>
      <c r="P639" s="10">
        <f t="shared" si="29"/>
        <v>42762.962013888886</v>
      </c>
      <c r="Q639" t="s">
        <v>8272</v>
      </c>
      <c r="R639" s="6" t="e">
        <f t="shared" si="30"/>
        <v>#DIV/0!</v>
      </c>
      <c r="S639" t="s">
        <v>8318</v>
      </c>
      <c r="T639" t="s">
        <v>8319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 t="shared" si="28"/>
        <v>9.0000000000000006E-5</v>
      </c>
      <c r="O640" s="10">
        <f t="shared" si="29"/>
        <v>42819.55164351852</v>
      </c>
      <c r="P640" s="10">
        <f t="shared" si="29"/>
        <v>42759.593310185184</v>
      </c>
      <c r="Q640" t="s">
        <v>8272</v>
      </c>
      <c r="R640" s="6">
        <f t="shared" si="30"/>
        <v>3</v>
      </c>
      <c r="S640" t="s">
        <v>8318</v>
      </c>
      <c r="T640" t="s">
        <v>8319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 t="shared" si="28"/>
        <v>9.9999999999999995E-7</v>
      </c>
      <c r="O641" s="10">
        <f t="shared" si="29"/>
        <v>41925.583275462966</v>
      </c>
      <c r="P641" s="10">
        <f t="shared" si="29"/>
        <v>41865.583275462966</v>
      </c>
      <c r="Q641" t="s">
        <v>8272</v>
      </c>
      <c r="R641" s="6">
        <f t="shared" si="30"/>
        <v>1</v>
      </c>
      <c r="S641" t="s">
        <v>8318</v>
      </c>
      <c r="T641" t="s">
        <v>8319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 t="shared" ref="N642:N705" si="31">E642/D642</f>
        <v>1.4428571428571428</v>
      </c>
      <c r="O642" s="10">
        <f t="shared" ref="O642:P705" si="32">(((I642/60)/60)/24)+DATE(1970,1,1)</f>
        <v>42698.958333333328</v>
      </c>
      <c r="P642" s="10">
        <f t="shared" si="32"/>
        <v>42683.420312500006</v>
      </c>
      <c r="Q642" t="s">
        <v>8273</v>
      </c>
      <c r="R642" s="6">
        <f t="shared" si="30"/>
        <v>50.5</v>
      </c>
      <c r="S642" t="s">
        <v>8318</v>
      </c>
      <c r="T642" t="s">
        <v>8320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 t="shared" si="31"/>
        <v>1.1916249999999999</v>
      </c>
      <c r="O643" s="10">
        <f t="shared" si="32"/>
        <v>42229.57</v>
      </c>
      <c r="P643" s="10">
        <f t="shared" si="32"/>
        <v>42199.57</v>
      </c>
      <c r="Q643" t="s">
        <v>8273</v>
      </c>
      <c r="R643" s="6">
        <f t="shared" ref="R643:R706" si="33">E643/L643</f>
        <v>151.31746031746033</v>
      </c>
      <c r="S643" t="s">
        <v>8318</v>
      </c>
      <c r="T643" t="s">
        <v>8320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 t="shared" si="31"/>
        <v>14.604850000000001</v>
      </c>
      <c r="O644" s="10">
        <f t="shared" si="32"/>
        <v>42235.651319444441</v>
      </c>
      <c r="P644" s="10">
        <f t="shared" si="32"/>
        <v>42199.651319444441</v>
      </c>
      <c r="Q644" t="s">
        <v>8273</v>
      </c>
      <c r="R644" s="6">
        <f t="shared" si="33"/>
        <v>134.3592456301748</v>
      </c>
      <c r="S644" t="s">
        <v>8318</v>
      </c>
      <c r="T644" t="s">
        <v>8320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 t="shared" si="31"/>
        <v>1.0580799999999999</v>
      </c>
      <c r="O645" s="10">
        <f t="shared" si="32"/>
        <v>42155.642071759255</v>
      </c>
      <c r="P645" s="10">
        <f t="shared" si="32"/>
        <v>42100.642071759255</v>
      </c>
      <c r="Q645" t="s">
        <v>8273</v>
      </c>
      <c r="R645" s="6">
        <f t="shared" si="33"/>
        <v>174.02631578947367</v>
      </c>
      <c r="S645" t="s">
        <v>8318</v>
      </c>
      <c r="T645" t="s">
        <v>8320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 t="shared" si="31"/>
        <v>3.0011791999999997</v>
      </c>
      <c r="O646" s="10">
        <f t="shared" si="32"/>
        <v>41941.041666666664</v>
      </c>
      <c r="P646" s="10">
        <f t="shared" si="32"/>
        <v>41898.665960648148</v>
      </c>
      <c r="Q646" t="s">
        <v>8273</v>
      </c>
      <c r="R646" s="6">
        <f t="shared" si="33"/>
        <v>73.486268364348675</v>
      </c>
      <c r="S646" t="s">
        <v>8318</v>
      </c>
      <c r="T646" t="s">
        <v>8320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 t="shared" si="31"/>
        <v>2.7869999999999999</v>
      </c>
      <c r="O647" s="10">
        <f t="shared" si="32"/>
        <v>42594.026319444441</v>
      </c>
      <c r="P647" s="10">
        <f t="shared" si="32"/>
        <v>42564.026319444441</v>
      </c>
      <c r="Q647" t="s">
        <v>8273</v>
      </c>
      <c r="R647" s="6">
        <f t="shared" si="33"/>
        <v>23.518987341772153</v>
      </c>
      <c r="S647" t="s">
        <v>8318</v>
      </c>
      <c r="T647" t="s">
        <v>8320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 t="shared" si="31"/>
        <v>1.3187625000000001</v>
      </c>
      <c r="O648" s="10">
        <f t="shared" si="32"/>
        <v>41862.852627314816</v>
      </c>
      <c r="P648" s="10">
        <f t="shared" si="32"/>
        <v>41832.852627314816</v>
      </c>
      <c r="Q648" t="s">
        <v>8273</v>
      </c>
      <c r="R648" s="6">
        <f t="shared" si="33"/>
        <v>39.074444444444445</v>
      </c>
      <c r="S648" t="s">
        <v>8318</v>
      </c>
      <c r="T648" t="s">
        <v>8320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 t="shared" si="31"/>
        <v>1.0705</v>
      </c>
      <c r="O649" s="10">
        <f t="shared" si="32"/>
        <v>42446.726261574076</v>
      </c>
      <c r="P649" s="10">
        <f t="shared" si="32"/>
        <v>42416.767928240741</v>
      </c>
      <c r="Q649" t="s">
        <v>8273</v>
      </c>
      <c r="R649" s="6">
        <f t="shared" si="33"/>
        <v>125.94117647058823</v>
      </c>
      <c r="S649" t="s">
        <v>8318</v>
      </c>
      <c r="T649" t="s">
        <v>8320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 t="shared" si="31"/>
        <v>1.2682285714285715</v>
      </c>
      <c r="O650" s="10">
        <f t="shared" si="32"/>
        <v>41926.693379629629</v>
      </c>
      <c r="P650" s="10">
        <f t="shared" si="32"/>
        <v>41891.693379629629</v>
      </c>
      <c r="Q650" t="s">
        <v>8273</v>
      </c>
      <c r="R650" s="6">
        <f t="shared" si="33"/>
        <v>1644</v>
      </c>
      <c r="S650" t="s">
        <v>8318</v>
      </c>
      <c r="T650" t="s">
        <v>8320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 t="shared" si="31"/>
        <v>1.3996</v>
      </c>
      <c r="O651" s="10">
        <f t="shared" si="32"/>
        <v>41898.912187499998</v>
      </c>
      <c r="P651" s="10">
        <f t="shared" si="32"/>
        <v>41877.912187499998</v>
      </c>
      <c r="Q651" t="s">
        <v>8273</v>
      </c>
      <c r="R651" s="6">
        <f t="shared" si="33"/>
        <v>42.670731707317074</v>
      </c>
      <c r="S651" t="s">
        <v>8318</v>
      </c>
      <c r="T651" t="s">
        <v>8320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 t="shared" si="31"/>
        <v>1.1240000000000001</v>
      </c>
      <c r="O652" s="10">
        <f t="shared" si="32"/>
        <v>41992.078518518523</v>
      </c>
      <c r="P652" s="10">
        <f t="shared" si="32"/>
        <v>41932.036851851852</v>
      </c>
      <c r="Q652" t="s">
        <v>8273</v>
      </c>
      <c r="R652" s="6">
        <f t="shared" si="33"/>
        <v>35.125</v>
      </c>
      <c r="S652" t="s">
        <v>8318</v>
      </c>
      <c r="T652" t="s">
        <v>8320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 t="shared" si="31"/>
        <v>1.00528</v>
      </c>
      <c r="O653" s="10">
        <f t="shared" si="32"/>
        <v>41986.017488425925</v>
      </c>
      <c r="P653" s="10">
        <f t="shared" si="32"/>
        <v>41956.017488425925</v>
      </c>
      <c r="Q653" t="s">
        <v>8273</v>
      </c>
      <c r="R653" s="6">
        <f t="shared" si="33"/>
        <v>239.35238095238094</v>
      </c>
      <c r="S653" t="s">
        <v>8318</v>
      </c>
      <c r="T653" t="s">
        <v>8320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 t="shared" si="31"/>
        <v>1.0046666666666666</v>
      </c>
      <c r="O654" s="10">
        <f t="shared" si="32"/>
        <v>42705.732060185182</v>
      </c>
      <c r="P654" s="10">
        <f t="shared" si="32"/>
        <v>42675.690393518518</v>
      </c>
      <c r="Q654" t="s">
        <v>8273</v>
      </c>
      <c r="R654" s="6">
        <f t="shared" si="33"/>
        <v>107.64285714285714</v>
      </c>
      <c r="S654" t="s">
        <v>8318</v>
      </c>
      <c r="T654" t="s">
        <v>8320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 t="shared" si="31"/>
        <v>1.4144600000000001</v>
      </c>
      <c r="O655" s="10">
        <f t="shared" si="32"/>
        <v>42236.618518518517</v>
      </c>
      <c r="P655" s="10">
        <f t="shared" si="32"/>
        <v>42199.618518518517</v>
      </c>
      <c r="Q655" t="s">
        <v>8273</v>
      </c>
      <c r="R655" s="6">
        <f t="shared" si="33"/>
        <v>95.830623306233065</v>
      </c>
      <c r="S655" t="s">
        <v>8318</v>
      </c>
      <c r="T655" t="s">
        <v>8320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 t="shared" si="31"/>
        <v>2.6729166666666666</v>
      </c>
      <c r="O656" s="10">
        <f t="shared" si="32"/>
        <v>42193.957326388889</v>
      </c>
      <c r="P656" s="10">
        <f t="shared" si="32"/>
        <v>42163.957326388889</v>
      </c>
      <c r="Q656" t="s">
        <v>8273</v>
      </c>
      <c r="R656" s="6">
        <f t="shared" si="33"/>
        <v>31.663376110562684</v>
      </c>
      <c r="S656" t="s">
        <v>8318</v>
      </c>
      <c r="T656" t="s">
        <v>8320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 t="shared" si="31"/>
        <v>1.4688749999999999</v>
      </c>
      <c r="O657" s="10">
        <f t="shared" si="32"/>
        <v>42075.915648148148</v>
      </c>
      <c r="P657" s="10">
        <f t="shared" si="32"/>
        <v>42045.957314814819</v>
      </c>
      <c r="Q657" t="s">
        <v>8273</v>
      </c>
      <c r="R657" s="6">
        <f t="shared" si="33"/>
        <v>42.886861313868614</v>
      </c>
      <c r="S657" t="s">
        <v>8318</v>
      </c>
      <c r="T657" t="s">
        <v>8320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 t="shared" si="31"/>
        <v>2.1356000000000002</v>
      </c>
      <c r="O658" s="10">
        <f t="shared" si="32"/>
        <v>42477.762951388882</v>
      </c>
      <c r="P658" s="10">
        <f t="shared" si="32"/>
        <v>42417.804618055554</v>
      </c>
      <c r="Q658" t="s">
        <v>8273</v>
      </c>
      <c r="R658" s="6">
        <f t="shared" si="33"/>
        <v>122.73563218390805</v>
      </c>
      <c r="S658" t="s">
        <v>8318</v>
      </c>
      <c r="T658" t="s">
        <v>8320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 t="shared" si="31"/>
        <v>1.2569999999999999</v>
      </c>
      <c r="O659" s="10">
        <f t="shared" si="32"/>
        <v>42361.84574074074</v>
      </c>
      <c r="P659" s="10">
        <f t="shared" si="32"/>
        <v>42331.84574074074</v>
      </c>
      <c r="Q659" t="s">
        <v>8273</v>
      </c>
      <c r="R659" s="6">
        <f t="shared" si="33"/>
        <v>190.45454545454547</v>
      </c>
      <c r="S659" t="s">
        <v>8318</v>
      </c>
      <c r="T659" t="s">
        <v>8320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 t="shared" si="31"/>
        <v>1.0446206037108834</v>
      </c>
      <c r="O660" s="10">
        <f t="shared" si="32"/>
        <v>42211.75</v>
      </c>
      <c r="P660" s="10">
        <f t="shared" si="32"/>
        <v>42179.160752314812</v>
      </c>
      <c r="Q660" t="s">
        <v>8273</v>
      </c>
      <c r="R660" s="6">
        <f t="shared" si="33"/>
        <v>109.33695652173913</v>
      </c>
      <c r="S660" t="s">
        <v>8318</v>
      </c>
      <c r="T660" t="s">
        <v>8320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 t="shared" si="31"/>
        <v>1.0056666666666667</v>
      </c>
      <c r="O661" s="10">
        <f t="shared" si="32"/>
        <v>42239.593692129631</v>
      </c>
      <c r="P661" s="10">
        <f t="shared" si="32"/>
        <v>42209.593692129631</v>
      </c>
      <c r="Q661" t="s">
        <v>8273</v>
      </c>
      <c r="R661" s="6">
        <f t="shared" si="33"/>
        <v>143.66666666666666</v>
      </c>
      <c r="S661" t="s">
        <v>8318</v>
      </c>
      <c r="T661" t="s">
        <v>8320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 t="shared" si="31"/>
        <v>3.058E-2</v>
      </c>
      <c r="O662" s="10">
        <f t="shared" si="32"/>
        <v>41952.783321759263</v>
      </c>
      <c r="P662" s="10">
        <f t="shared" si="32"/>
        <v>41922.741655092592</v>
      </c>
      <c r="Q662" t="s">
        <v>8273</v>
      </c>
      <c r="R662" s="6">
        <f t="shared" si="33"/>
        <v>84.944444444444443</v>
      </c>
      <c r="S662" t="s">
        <v>8318</v>
      </c>
      <c r="T662" t="s">
        <v>8320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 t="shared" si="31"/>
        <v>9.4999999999999998E-3</v>
      </c>
      <c r="O663" s="10">
        <f t="shared" si="32"/>
        <v>42666.645358796297</v>
      </c>
      <c r="P663" s="10">
        <f t="shared" si="32"/>
        <v>42636.645358796297</v>
      </c>
      <c r="Q663" t="s">
        <v>8273</v>
      </c>
      <c r="R663" s="6">
        <f t="shared" si="33"/>
        <v>10.555555555555555</v>
      </c>
      <c r="S663" t="s">
        <v>8318</v>
      </c>
      <c r="T663" t="s">
        <v>8320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 t="shared" si="31"/>
        <v>4.0000000000000001E-3</v>
      </c>
      <c r="O664" s="10">
        <f t="shared" si="32"/>
        <v>42020.438043981485</v>
      </c>
      <c r="P664" s="10">
        <f t="shared" si="32"/>
        <v>41990.438043981485</v>
      </c>
      <c r="Q664" t="s">
        <v>8273</v>
      </c>
      <c r="R664" s="6">
        <f t="shared" si="33"/>
        <v>39</v>
      </c>
      <c r="S664" t="s">
        <v>8318</v>
      </c>
      <c r="T664" t="s">
        <v>8320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 t="shared" si="31"/>
        <v>3.5000000000000001E-3</v>
      </c>
      <c r="O665" s="10">
        <f t="shared" si="32"/>
        <v>42203.843240740738</v>
      </c>
      <c r="P665" s="10">
        <f t="shared" si="32"/>
        <v>42173.843240740738</v>
      </c>
      <c r="Q665" t="s">
        <v>8273</v>
      </c>
      <c r="R665" s="6">
        <f t="shared" si="33"/>
        <v>100</v>
      </c>
      <c r="S665" t="s">
        <v>8318</v>
      </c>
      <c r="T665" t="s">
        <v>8320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 t="shared" si="31"/>
        <v>7.5333333333333335E-2</v>
      </c>
      <c r="O666" s="10">
        <f t="shared" si="32"/>
        <v>42107.666377314818</v>
      </c>
      <c r="P666" s="10">
        <f t="shared" si="32"/>
        <v>42077.666377314818</v>
      </c>
      <c r="Q666" t="s">
        <v>8273</v>
      </c>
      <c r="R666" s="6">
        <f t="shared" si="33"/>
        <v>31.172413793103448</v>
      </c>
      <c r="S666" t="s">
        <v>8318</v>
      </c>
      <c r="T666" t="s">
        <v>8320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 t="shared" si="31"/>
        <v>0.18640000000000001</v>
      </c>
      <c r="O667" s="10">
        <f t="shared" si="32"/>
        <v>42748.711354166662</v>
      </c>
      <c r="P667" s="10">
        <f t="shared" si="32"/>
        <v>42688.711354166662</v>
      </c>
      <c r="Q667" t="s">
        <v>8273</v>
      </c>
      <c r="R667" s="6">
        <f t="shared" si="33"/>
        <v>155.33333333333334</v>
      </c>
      <c r="S667" t="s">
        <v>8318</v>
      </c>
      <c r="T667" t="s">
        <v>8320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 t="shared" si="31"/>
        <v>4.0000000000000003E-5</v>
      </c>
      <c r="O668" s="10">
        <f t="shared" si="32"/>
        <v>41868.832152777781</v>
      </c>
      <c r="P668" s="10">
        <f t="shared" si="32"/>
        <v>41838.832152777781</v>
      </c>
      <c r="Q668" t="s">
        <v>8273</v>
      </c>
      <c r="R668" s="6">
        <f t="shared" si="33"/>
        <v>2</v>
      </c>
      <c r="S668" t="s">
        <v>8318</v>
      </c>
      <c r="T668" t="s">
        <v>8320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 t="shared" si="31"/>
        <v>0.1002</v>
      </c>
      <c r="O669" s="10">
        <f t="shared" si="32"/>
        <v>42672.373414351852</v>
      </c>
      <c r="P669" s="10">
        <f t="shared" si="32"/>
        <v>42632.373414351852</v>
      </c>
      <c r="Q669" t="s">
        <v>8273</v>
      </c>
      <c r="R669" s="6">
        <f t="shared" si="33"/>
        <v>178.92857142857142</v>
      </c>
      <c r="S669" t="s">
        <v>8318</v>
      </c>
      <c r="T669" t="s">
        <v>8320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 t="shared" si="31"/>
        <v>4.5600000000000002E-2</v>
      </c>
      <c r="O670" s="10">
        <f t="shared" si="32"/>
        <v>42135.831273148149</v>
      </c>
      <c r="P670" s="10">
        <f t="shared" si="32"/>
        <v>42090.831273148149</v>
      </c>
      <c r="Q670" t="s">
        <v>8273</v>
      </c>
      <c r="R670" s="6">
        <f t="shared" si="33"/>
        <v>27.36</v>
      </c>
      <c r="S670" t="s">
        <v>8318</v>
      </c>
      <c r="T670" t="s">
        <v>8320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 t="shared" si="31"/>
        <v>0.21507499999999999</v>
      </c>
      <c r="O671" s="10">
        <f t="shared" si="32"/>
        <v>42557.625671296293</v>
      </c>
      <c r="P671" s="10">
        <f t="shared" si="32"/>
        <v>42527.625671296293</v>
      </c>
      <c r="Q671" t="s">
        <v>8273</v>
      </c>
      <c r="R671" s="6">
        <f t="shared" si="33"/>
        <v>1536.25</v>
      </c>
      <c r="S671" t="s">
        <v>8318</v>
      </c>
      <c r="T671" t="s">
        <v>8320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 t="shared" si="31"/>
        <v>0.29276666666666668</v>
      </c>
      <c r="O672" s="10">
        <f t="shared" si="32"/>
        <v>42540.340277777781</v>
      </c>
      <c r="P672" s="10">
        <f t="shared" si="32"/>
        <v>42506.709722222222</v>
      </c>
      <c r="Q672" t="s">
        <v>8273</v>
      </c>
      <c r="R672" s="6">
        <f t="shared" si="33"/>
        <v>84.99677419354839</v>
      </c>
      <c r="S672" t="s">
        <v>8318</v>
      </c>
      <c r="T672" t="s">
        <v>8320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 t="shared" si="31"/>
        <v>0.39426666666666665</v>
      </c>
      <c r="O673" s="10">
        <f t="shared" si="32"/>
        <v>42018.166666666672</v>
      </c>
      <c r="P673" s="10">
        <f t="shared" si="32"/>
        <v>41984.692731481482</v>
      </c>
      <c r="Q673" t="s">
        <v>8273</v>
      </c>
      <c r="R673" s="6">
        <f t="shared" si="33"/>
        <v>788.5333333333333</v>
      </c>
      <c r="S673" t="s">
        <v>8318</v>
      </c>
      <c r="T673" t="s">
        <v>8320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 t="shared" si="31"/>
        <v>0.21628</v>
      </c>
      <c r="O674" s="10">
        <f t="shared" si="32"/>
        <v>42005.207638888889</v>
      </c>
      <c r="P674" s="10">
        <f t="shared" si="32"/>
        <v>41974.219490740739</v>
      </c>
      <c r="Q674" t="s">
        <v>8273</v>
      </c>
      <c r="R674" s="6">
        <f t="shared" si="33"/>
        <v>50.29767441860465</v>
      </c>
      <c r="S674" t="s">
        <v>8318</v>
      </c>
      <c r="T674" t="s">
        <v>8320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 t="shared" si="31"/>
        <v>2.0500000000000002E-3</v>
      </c>
      <c r="O675" s="10">
        <f t="shared" si="32"/>
        <v>41883.840474537035</v>
      </c>
      <c r="P675" s="10">
        <f t="shared" si="32"/>
        <v>41838.840474537035</v>
      </c>
      <c r="Q675" t="s">
        <v>8273</v>
      </c>
      <c r="R675" s="6">
        <f t="shared" si="33"/>
        <v>68.333333333333329</v>
      </c>
      <c r="S675" t="s">
        <v>8318</v>
      </c>
      <c r="T675" t="s">
        <v>8320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 t="shared" si="31"/>
        <v>2.9999999999999997E-4</v>
      </c>
      <c r="O676" s="10">
        <f t="shared" si="32"/>
        <v>41863.116053240738</v>
      </c>
      <c r="P676" s="10">
        <f t="shared" si="32"/>
        <v>41803.116053240738</v>
      </c>
      <c r="Q676" t="s">
        <v>8273</v>
      </c>
      <c r="R676" s="6">
        <f t="shared" si="33"/>
        <v>7.5</v>
      </c>
      <c r="S676" t="s">
        <v>8318</v>
      </c>
      <c r="T676" t="s">
        <v>8320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 t="shared" si="31"/>
        <v>0.14849999999999999</v>
      </c>
      <c r="O677" s="10">
        <f t="shared" si="32"/>
        <v>42005.290972222225</v>
      </c>
      <c r="P677" s="10">
        <f t="shared" si="32"/>
        <v>41975.930601851855</v>
      </c>
      <c r="Q677" t="s">
        <v>8273</v>
      </c>
      <c r="R677" s="6">
        <f t="shared" si="33"/>
        <v>34.269230769230766</v>
      </c>
      <c r="S677" t="s">
        <v>8318</v>
      </c>
      <c r="T677" t="s">
        <v>8320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 t="shared" si="31"/>
        <v>1.4710000000000001E-2</v>
      </c>
      <c r="O678" s="10">
        <f t="shared" si="32"/>
        <v>42042.768298611118</v>
      </c>
      <c r="P678" s="10">
        <f t="shared" si="32"/>
        <v>42012.768298611118</v>
      </c>
      <c r="Q678" t="s">
        <v>8273</v>
      </c>
      <c r="R678" s="6">
        <f t="shared" si="33"/>
        <v>61.291666666666664</v>
      </c>
      <c r="S678" t="s">
        <v>8318</v>
      </c>
      <c r="T678" t="s">
        <v>8320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 t="shared" si="31"/>
        <v>0.25584000000000001</v>
      </c>
      <c r="O679" s="10">
        <f t="shared" si="32"/>
        <v>42549.403877314813</v>
      </c>
      <c r="P679" s="10">
        <f t="shared" si="32"/>
        <v>42504.403877314813</v>
      </c>
      <c r="Q679" t="s">
        <v>8273</v>
      </c>
      <c r="R679" s="6">
        <f t="shared" si="33"/>
        <v>133.25</v>
      </c>
      <c r="S679" t="s">
        <v>8318</v>
      </c>
      <c r="T679" t="s">
        <v>8320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 t="shared" si="31"/>
        <v>3.8206896551724136E-2</v>
      </c>
      <c r="O680" s="10">
        <f t="shared" si="32"/>
        <v>42511.376597222217</v>
      </c>
      <c r="P680" s="10">
        <f t="shared" si="32"/>
        <v>42481.376597222217</v>
      </c>
      <c r="Q680" t="s">
        <v>8273</v>
      </c>
      <c r="R680" s="6">
        <f t="shared" si="33"/>
        <v>65.17647058823529</v>
      </c>
      <c r="S680" t="s">
        <v>8318</v>
      </c>
      <c r="T680" t="s">
        <v>8320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 t="shared" si="31"/>
        <v>0.15485964912280703</v>
      </c>
      <c r="O681" s="10">
        <f t="shared" si="32"/>
        <v>42616.695706018523</v>
      </c>
      <c r="P681" s="10">
        <f t="shared" si="32"/>
        <v>42556.695706018523</v>
      </c>
      <c r="Q681" t="s">
        <v>8273</v>
      </c>
      <c r="R681" s="6">
        <f t="shared" si="33"/>
        <v>93.90425531914893</v>
      </c>
      <c r="S681" t="s">
        <v>8318</v>
      </c>
      <c r="T681" t="s">
        <v>8320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 t="shared" si="31"/>
        <v>0.25912000000000002</v>
      </c>
      <c r="O682" s="10">
        <f t="shared" si="32"/>
        <v>41899.501516203702</v>
      </c>
      <c r="P682" s="10">
        <f t="shared" si="32"/>
        <v>41864.501516203702</v>
      </c>
      <c r="Q682" t="s">
        <v>8273</v>
      </c>
      <c r="R682" s="6">
        <f t="shared" si="33"/>
        <v>150.65116279069767</v>
      </c>
      <c r="S682" t="s">
        <v>8318</v>
      </c>
      <c r="T682" t="s">
        <v>8320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 t="shared" si="31"/>
        <v>4.0000000000000002E-4</v>
      </c>
      <c r="O683" s="10">
        <f t="shared" si="32"/>
        <v>42669.805601851855</v>
      </c>
      <c r="P683" s="10">
        <f t="shared" si="32"/>
        <v>42639.805601851855</v>
      </c>
      <c r="Q683" t="s">
        <v>8273</v>
      </c>
      <c r="R683" s="6">
        <f t="shared" si="33"/>
        <v>1</v>
      </c>
      <c r="S683" t="s">
        <v>8318</v>
      </c>
      <c r="T683" t="s">
        <v>8320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 t="shared" si="31"/>
        <v>1.06E-3</v>
      </c>
      <c r="O684" s="10">
        <f t="shared" si="32"/>
        <v>42808.723634259266</v>
      </c>
      <c r="P684" s="10">
        <f t="shared" si="32"/>
        <v>42778.765300925923</v>
      </c>
      <c r="Q684" t="s">
        <v>8273</v>
      </c>
      <c r="R684" s="6">
        <f t="shared" si="33"/>
        <v>13.25</v>
      </c>
      <c r="S684" t="s">
        <v>8318</v>
      </c>
      <c r="T684" t="s">
        <v>8320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 t="shared" si="31"/>
        <v>8.5142857142857138E-3</v>
      </c>
      <c r="O685" s="10">
        <f t="shared" si="32"/>
        <v>42674.900046296301</v>
      </c>
      <c r="P685" s="10">
        <f t="shared" si="32"/>
        <v>42634.900046296301</v>
      </c>
      <c r="Q685" t="s">
        <v>8273</v>
      </c>
      <c r="R685" s="6">
        <f t="shared" si="33"/>
        <v>99.333333333333329</v>
      </c>
      <c r="S685" t="s">
        <v>8318</v>
      </c>
      <c r="T685" t="s">
        <v>8320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 t="shared" si="31"/>
        <v>7.4837500000000001E-2</v>
      </c>
      <c r="O686" s="10">
        <f t="shared" si="32"/>
        <v>41845.125</v>
      </c>
      <c r="P686" s="10">
        <f t="shared" si="32"/>
        <v>41809.473275462966</v>
      </c>
      <c r="Q686" t="s">
        <v>8273</v>
      </c>
      <c r="R686" s="6">
        <f t="shared" si="33"/>
        <v>177.39259259259259</v>
      </c>
      <c r="S686" t="s">
        <v>8318</v>
      </c>
      <c r="T686" t="s">
        <v>8320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 t="shared" si="31"/>
        <v>0.27650000000000002</v>
      </c>
      <c r="O687" s="10">
        <f t="shared" si="32"/>
        <v>42016.866574074069</v>
      </c>
      <c r="P687" s="10">
        <f t="shared" si="32"/>
        <v>41971.866574074069</v>
      </c>
      <c r="Q687" t="s">
        <v>8273</v>
      </c>
      <c r="R687" s="6">
        <f t="shared" si="33"/>
        <v>55.3</v>
      </c>
      <c r="S687" t="s">
        <v>8318</v>
      </c>
      <c r="T687" t="s">
        <v>8320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 t="shared" si="31"/>
        <v>0</v>
      </c>
      <c r="O688" s="10">
        <f t="shared" si="32"/>
        <v>42219.673263888893</v>
      </c>
      <c r="P688" s="10">
        <f t="shared" si="32"/>
        <v>42189.673263888893</v>
      </c>
      <c r="Q688" t="s">
        <v>8273</v>
      </c>
      <c r="R688" s="6" t="e">
        <f t="shared" si="33"/>
        <v>#DIV/0!</v>
      </c>
      <c r="S688" t="s">
        <v>8318</v>
      </c>
      <c r="T688" t="s">
        <v>8320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 t="shared" si="31"/>
        <v>3.5499999999999997E-2</v>
      </c>
      <c r="O689" s="10">
        <f t="shared" si="32"/>
        <v>42771.750613425931</v>
      </c>
      <c r="P689" s="10">
        <f t="shared" si="32"/>
        <v>42711.750613425931</v>
      </c>
      <c r="Q689" t="s">
        <v>8273</v>
      </c>
      <c r="R689" s="6">
        <f t="shared" si="33"/>
        <v>591.66666666666663</v>
      </c>
      <c r="S689" t="s">
        <v>8318</v>
      </c>
      <c r="T689" t="s">
        <v>8320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 t="shared" si="31"/>
        <v>0.72989999999999999</v>
      </c>
      <c r="O690" s="10">
        <f t="shared" si="32"/>
        <v>42292.104780092588</v>
      </c>
      <c r="P690" s="10">
        <f t="shared" si="32"/>
        <v>42262.104780092588</v>
      </c>
      <c r="Q690" t="s">
        <v>8273</v>
      </c>
      <c r="R690" s="6">
        <f t="shared" si="33"/>
        <v>405.5</v>
      </c>
      <c r="S690" t="s">
        <v>8318</v>
      </c>
      <c r="T690" t="s">
        <v>8320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 t="shared" si="31"/>
        <v>0.57648750000000004</v>
      </c>
      <c r="O691" s="10">
        <f t="shared" si="32"/>
        <v>42712.207638888889</v>
      </c>
      <c r="P691" s="10">
        <f t="shared" si="32"/>
        <v>42675.66778935185</v>
      </c>
      <c r="Q691" t="s">
        <v>8273</v>
      </c>
      <c r="R691" s="6">
        <f t="shared" si="33"/>
        <v>343.14732142857144</v>
      </c>
      <c r="S691" t="s">
        <v>8318</v>
      </c>
      <c r="T691" t="s">
        <v>8320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 t="shared" si="31"/>
        <v>0.1234</v>
      </c>
      <c r="O692" s="10">
        <f t="shared" si="32"/>
        <v>42622.25</v>
      </c>
      <c r="P692" s="10">
        <f t="shared" si="32"/>
        <v>42579.634733796294</v>
      </c>
      <c r="Q692" t="s">
        <v>8273</v>
      </c>
      <c r="R692" s="6">
        <f t="shared" si="33"/>
        <v>72.588235294117652</v>
      </c>
      <c r="S692" t="s">
        <v>8318</v>
      </c>
      <c r="T692" t="s">
        <v>8320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 t="shared" si="31"/>
        <v>5.1999999999999998E-3</v>
      </c>
      <c r="O693" s="10">
        <f t="shared" si="32"/>
        <v>42186.028310185182</v>
      </c>
      <c r="P693" s="10">
        <f t="shared" si="32"/>
        <v>42158.028310185182</v>
      </c>
      <c r="Q693" t="s">
        <v>8273</v>
      </c>
      <c r="R693" s="6">
        <f t="shared" si="33"/>
        <v>26</v>
      </c>
      <c r="S693" t="s">
        <v>8318</v>
      </c>
      <c r="T693" t="s">
        <v>8320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 t="shared" si="31"/>
        <v>6.5299999999999997E-2</v>
      </c>
      <c r="O694" s="10">
        <f t="shared" si="32"/>
        <v>42726.37572916667</v>
      </c>
      <c r="P694" s="10">
        <f t="shared" si="32"/>
        <v>42696.37572916667</v>
      </c>
      <c r="Q694" t="s">
        <v>8273</v>
      </c>
      <c r="R694" s="6">
        <f t="shared" si="33"/>
        <v>6.4975124378109452</v>
      </c>
      <c r="S694" t="s">
        <v>8318</v>
      </c>
      <c r="T694" t="s">
        <v>8320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 t="shared" si="31"/>
        <v>0.35338000000000003</v>
      </c>
      <c r="O695" s="10">
        <f t="shared" si="32"/>
        <v>42124.808182870373</v>
      </c>
      <c r="P695" s="10">
        <f t="shared" si="32"/>
        <v>42094.808182870373</v>
      </c>
      <c r="Q695" t="s">
        <v>8273</v>
      </c>
      <c r="R695" s="6">
        <f t="shared" si="33"/>
        <v>119.38513513513513</v>
      </c>
      <c r="S695" t="s">
        <v>8318</v>
      </c>
      <c r="T695" t="s">
        <v>8320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 t="shared" si="31"/>
        <v>3.933333333333333E-3</v>
      </c>
      <c r="O696" s="10">
        <f t="shared" si="32"/>
        <v>42767.663877314815</v>
      </c>
      <c r="P696" s="10">
        <f t="shared" si="32"/>
        <v>42737.663877314815</v>
      </c>
      <c r="Q696" t="s">
        <v>8273</v>
      </c>
      <c r="R696" s="6">
        <f t="shared" si="33"/>
        <v>84.285714285714292</v>
      </c>
      <c r="S696" t="s">
        <v>8318</v>
      </c>
      <c r="T696" t="s">
        <v>8320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 t="shared" si="31"/>
        <v>1.06E-2</v>
      </c>
      <c r="O697" s="10">
        <f t="shared" si="32"/>
        <v>41943.521064814813</v>
      </c>
      <c r="P697" s="10">
        <f t="shared" si="32"/>
        <v>41913.521064814813</v>
      </c>
      <c r="Q697" t="s">
        <v>8273</v>
      </c>
      <c r="R697" s="6">
        <f t="shared" si="33"/>
        <v>90.857142857142861</v>
      </c>
      <c r="S697" t="s">
        <v>8318</v>
      </c>
      <c r="T697" t="s">
        <v>8320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 t="shared" si="31"/>
        <v>5.7142857142857145E-6</v>
      </c>
      <c r="O698" s="10">
        <f t="shared" si="32"/>
        <v>41845.927106481482</v>
      </c>
      <c r="P698" s="10">
        <f t="shared" si="32"/>
        <v>41815.927106481482</v>
      </c>
      <c r="Q698" t="s">
        <v>8273</v>
      </c>
      <c r="R698" s="6">
        <f t="shared" si="33"/>
        <v>1</v>
      </c>
      <c r="S698" t="s">
        <v>8318</v>
      </c>
      <c r="T698" t="s">
        <v>8320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 t="shared" si="31"/>
        <v>0.46379999999999999</v>
      </c>
      <c r="O699" s="10">
        <f t="shared" si="32"/>
        <v>42403.523020833338</v>
      </c>
      <c r="P699" s="10">
        <f t="shared" si="32"/>
        <v>42388.523020833338</v>
      </c>
      <c r="Q699" t="s">
        <v>8273</v>
      </c>
      <c r="R699" s="6">
        <f t="shared" si="33"/>
        <v>20.342105263157894</v>
      </c>
      <c r="S699" t="s">
        <v>8318</v>
      </c>
      <c r="T699" t="s">
        <v>8320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 t="shared" si="31"/>
        <v>0.15390000000000001</v>
      </c>
      <c r="O700" s="10">
        <f t="shared" si="32"/>
        <v>41900.083333333336</v>
      </c>
      <c r="P700" s="10">
        <f t="shared" si="32"/>
        <v>41866.931076388886</v>
      </c>
      <c r="Q700" t="s">
        <v>8273</v>
      </c>
      <c r="R700" s="6">
        <f t="shared" si="33"/>
        <v>530.68965517241384</v>
      </c>
      <c r="S700" t="s">
        <v>8318</v>
      </c>
      <c r="T700" t="s">
        <v>8320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 t="shared" si="31"/>
        <v>0.824221076923077</v>
      </c>
      <c r="O701" s="10">
        <f t="shared" si="32"/>
        <v>41600.666666666664</v>
      </c>
      <c r="P701" s="10">
        <f t="shared" si="32"/>
        <v>41563.485509259262</v>
      </c>
      <c r="Q701" t="s">
        <v>8273</v>
      </c>
      <c r="R701" s="6">
        <f t="shared" si="33"/>
        <v>120.39184269662923</v>
      </c>
      <c r="S701" t="s">
        <v>8318</v>
      </c>
      <c r="T701" t="s">
        <v>8320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 t="shared" si="31"/>
        <v>2.6866666666666667E-2</v>
      </c>
      <c r="O702" s="10">
        <f t="shared" si="32"/>
        <v>42745.688437500001</v>
      </c>
      <c r="P702" s="10">
        <f t="shared" si="32"/>
        <v>42715.688437500001</v>
      </c>
      <c r="Q702" t="s">
        <v>8273</v>
      </c>
      <c r="R702" s="6">
        <f t="shared" si="33"/>
        <v>13</v>
      </c>
      <c r="S702" t="s">
        <v>8318</v>
      </c>
      <c r="T702" t="s">
        <v>8320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 t="shared" si="31"/>
        <v>0.26600000000000001</v>
      </c>
      <c r="O703" s="10">
        <f t="shared" si="32"/>
        <v>41843.662962962961</v>
      </c>
      <c r="P703" s="10">
        <f t="shared" si="32"/>
        <v>41813.662962962961</v>
      </c>
      <c r="Q703" t="s">
        <v>8273</v>
      </c>
      <c r="R703" s="6">
        <f t="shared" si="33"/>
        <v>291.33333333333331</v>
      </c>
      <c r="S703" t="s">
        <v>8318</v>
      </c>
      <c r="T703" t="s">
        <v>8320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 t="shared" si="31"/>
        <v>0.30813400000000002</v>
      </c>
      <c r="O704" s="10">
        <f t="shared" si="32"/>
        <v>42698.768368055549</v>
      </c>
      <c r="P704" s="10">
        <f t="shared" si="32"/>
        <v>42668.726701388892</v>
      </c>
      <c r="Q704" t="s">
        <v>8273</v>
      </c>
      <c r="R704" s="6">
        <f t="shared" si="33"/>
        <v>124.9191891891892</v>
      </c>
      <c r="S704" t="s">
        <v>8318</v>
      </c>
      <c r="T704" t="s">
        <v>8320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 t="shared" si="31"/>
        <v>5.5800000000000002E-2</v>
      </c>
      <c r="O705" s="10">
        <f t="shared" si="32"/>
        <v>42766.98055555555</v>
      </c>
      <c r="P705" s="10">
        <f t="shared" si="32"/>
        <v>42711.950798611113</v>
      </c>
      <c r="Q705" t="s">
        <v>8273</v>
      </c>
      <c r="R705" s="6">
        <f t="shared" si="33"/>
        <v>119.57142857142857</v>
      </c>
      <c r="S705" t="s">
        <v>8318</v>
      </c>
      <c r="T705" t="s">
        <v>8320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 t="shared" ref="N706:N769" si="34">E706/D706</f>
        <v>8.7454545454545458E-3</v>
      </c>
      <c r="O706" s="10">
        <f t="shared" ref="O706:P769" si="35">(((I706/60)/60)/24)+DATE(1970,1,1)</f>
        <v>42786.192916666667</v>
      </c>
      <c r="P706" s="10">
        <f t="shared" si="35"/>
        <v>42726.192916666667</v>
      </c>
      <c r="Q706" t="s">
        <v>8273</v>
      </c>
      <c r="R706" s="6">
        <f t="shared" si="33"/>
        <v>120.25</v>
      </c>
      <c r="S706" t="s">
        <v>8318</v>
      </c>
      <c r="T706" t="s">
        <v>8320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 t="shared" si="34"/>
        <v>9.7699999999999992E-3</v>
      </c>
      <c r="O707" s="10">
        <f t="shared" si="35"/>
        <v>42756.491643518515</v>
      </c>
      <c r="P707" s="10">
        <f t="shared" si="35"/>
        <v>42726.491643518515</v>
      </c>
      <c r="Q707" t="s">
        <v>8273</v>
      </c>
      <c r="R707" s="6">
        <f t="shared" ref="R707:R770" si="36">E707/L707</f>
        <v>195.4</v>
      </c>
      <c r="S707" t="s">
        <v>8318</v>
      </c>
      <c r="T707" t="s">
        <v>8320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 t="shared" si="34"/>
        <v>0</v>
      </c>
      <c r="O708" s="10">
        <f t="shared" si="35"/>
        <v>42718.777083333334</v>
      </c>
      <c r="P708" s="10">
        <f t="shared" si="35"/>
        <v>42676.995173611111</v>
      </c>
      <c r="Q708" t="s">
        <v>8273</v>
      </c>
      <c r="R708" s="6" t="e">
        <f t="shared" si="36"/>
        <v>#DIV/0!</v>
      </c>
      <c r="S708" t="s">
        <v>8318</v>
      </c>
      <c r="T708" t="s">
        <v>8320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 t="shared" si="34"/>
        <v>0.78927352941176465</v>
      </c>
      <c r="O709" s="10">
        <f t="shared" si="35"/>
        <v>42736.663506944446</v>
      </c>
      <c r="P709" s="10">
        <f t="shared" si="35"/>
        <v>42696.663506944446</v>
      </c>
      <c r="Q709" t="s">
        <v>8273</v>
      </c>
      <c r="R709" s="6">
        <f t="shared" si="36"/>
        <v>117.69868421052631</v>
      </c>
      <c r="S709" t="s">
        <v>8318</v>
      </c>
      <c r="T709" t="s">
        <v>8320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 t="shared" si="34"/>
        <v>0.22092500000000001</v>
      </c>
      <c r="O710" s="10">
        <f t="shared" si="35"/>
        <v>41895.581018518518</v>
      </c>
      <c r="P710" s="10">
        <f t="shared" si="35"/>
        <v>41835.581018518518</v>
      </c>
      <c r="Q710" t="s">
        <v>8273</v>
      </c>
      <c r="R710" s="6">
        <f t="shared" si="36"/>
        <v>23.948509485094849</v>
      </c>
      <c r="S710" t="s">
        <v>8318</v>
      </c>
      <c r="T710" t="s">
        <v>8320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 t="shared" si="34"/>
        <v>4.0666666666666663E-3</v>
      </c>
      <c r="O711" s="10">
        <f t="shared" si="35"/>
        <v>41978.041192129633</v>
      </c>
      <c r="P711" s="10">
        <f t="shared" si="35"/>
        <v>41948.041192129633</v>
      </c>
      <c r="Q711" t="s">
        <v>8273</v>
      </c>
      <c r="R711" s="6">
        <f t="shared" si="36"/>
        <v>30.5</v>
      </c>
      <c r="S711" t="s">
        <v>8318</v>
      </c>
      <c r="T711" t="s">
        <v>8320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 t="shared" si="34"/>
        <v>0</v>
      </c>
      <c r="O712" s="10">
        <f t="shared" si="35"/>
        <v>41871.030555555553</v>
      </c>
      <c r="P712" s="10">
        <f t="shared" si="35"/>
        <v>41837.984976851854</v>
      </c>
      <c r="Q712" t="s">
        <v>8273</v>
      </c>
      <c r="R712" s="6" t="e">
        <f t="shared" si="36"/>
        <v>#DIV/0!</v>
      </c>
      <c r="S712" t="s">
        <v>8318</v>
      </c>
      <c r="T712" t="s">
        <v>8320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 t="shared" si="34"/>
        <v>0.33790999999999999</v>
      </c>
      <c r="O713" s="10">
        <f t="shared" si="35"/>
        <v>42718.500787037032</v>
      </c>
      <c r="P713" s="10">
        <f t="shared" si="35"/>
        <v>42678.459120370375</v>
      </c>
      <c r="Q713" t="s">
        <v>8273</v>
      </c>
      <c r="R713" s="6">
        <f t="shared" si="36"/>
        <v>99.973372781065095</v>
      </c>
      <c r="S713" t="s">
        <v>8318</v>
      </c>
      <c r="T713" t="s">
        <v>8320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 t="shared" si="34"/>
        <v>2.1649484536082476E-3</v>
      </c>
      <c r="O714" s="10">
        <f t="shared" si="35"/>
        <v>42414.680925925932</v>
      </c>
      <c r="P714" s="10">
        <f t="shared" si="35"/>
        <v>42384.680925925932</v>
      </c>
      <c r="Q714" t="s">
        <v>8273</v>
      </c>
      <c r="R714" s="6">
        <f t="shared" si="36"/>
        <v>26.25</v>
      </c>
      <c r="S714" t="s">
        <v>8318</v>
      </c>
      <c r="T714" t="s">
        <v>8320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 t="shared" si="34"/>
        <v>7.9600000000000001E-3</v>
      </c>
      <c r="O715" s="10">
        <f t="shared" si="35"/>
        <v>42526.529305555552</v>
      </c>
      <c r="P715" s="10">
        <f t="shared" si="35"/>
        <v>42496.529305555552</v>
      </c>
      <c r="Q715" t="s">
        <v>8273</v>
      </c>
      <c r="R715" s="6">
        <f t="shared" si="36"/>
        <v>199</v>
      </c>
      <c r="S715" t="s">
        <v>8318</v>
      </c>
      <c r="T715" t="s">
        <v>8320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 t="shared" si="34"/>
        <v>0.14993333333333334</v>
      </c>
      <c r="O716" s="10">
        <f t="shared" si="35"/>
        <v>42794.787986111114</v>
      </c>
      <c r="P716" s="10">
        <f t="shared" si="35"/>
        <v>42734.787986111114</v>
      </c>
      <c r="Q716" t="s">
        <v>8273</v>
      </c>
      <c r="R716" s="6">
        <f t="shared" si="36"/>
        <v>80.321428571428569</v>
      </c>
      <c r="S716" t="s">
        <v>8318</v>
      </c>
      <c r="T716" t="s">
        <v>8320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 t="shared" si="34"/>
        <v>5.0509090909090906E-2</v>
      </c>
      <c r="O717" s="10">
        <f t="shared" si="35"/>
        <v>42313.132407407407</v>
      </c>
      <c r="P717" s="10">
        <f t="shared" si="35"/>
        <v>42273.090740740736</v>
      </c>
      <c r="Q717" t="s">
        <v>8273</v>
      </c>
      <c r="R717" s="6">
        <f t="shared" si="36"/>
        <v>115.75</v>
      </c>
      <c r="S717" t="s">
        <v>8318</v>
      </c>
      <c r="T717" t="s">
        <v>8320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 t="shared" si="34"/>
        <v>0.10214285714285715</v>
      </c>
      <c r="O718" s="10">
        <f t="shared" si="35"/>
        <v>41974</v>
      </c>
      <c r="P718" s="10">
        <f t="shared" si="35"/>
        <v>41940.658645833333</v>
      </c>
      <c r="Q718" t="s">
        <v>8273</v>
      </c>
      <c r="R718" s="6">
        <f t="shared" si="36"/>
        <v>44.6875</v>
      </c>
      <c r="S718" t="s">
        <v>8318</v>
      </c>
      <c r="T718" t="s">
        <v>8320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 t="shared" si="34"/>
        <v>3.0500000000000002E-3</v>
      </c>
      <c r="O719" s="10">
        <f t="shared" si="35"/>
        <v>41887.854189814818</v>
      </c>
      <c r="P719" s="10">
        <f t="shared" si="35"/>
        <v>41857.854189814818</v>
      </c>
      <c r="Q719" t="s">
        <v>8273</v>
      </c>
      <c r="R719" s="6">
        <f t="shared" si="36"/>
        <v>76.25</v>
      </c>
      <c r="S719" t="s">
        <v>8318</v>
      </c>
      <c r="T719" t="s">
        <v>8320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 t="shared" si="34"/>
        <v>7.4999999999999997E-3</v>
      </c>
      <c r="O720" s="10">
        <f t="shared" si="35"/>
        <v>42784.249305555553</v>
      </c>
      <c r="P720" s="10">
        <f t="shared" si="35"/>
        <v>42752.845451388886</v>
      </c>
      <c r="Q720" t="s">
        <v>8273</v>
      </c>
      <c r="R720" s="6">
        <f t="shared" si="36"/>
        <v>22.5</v>
      </c>
      <c r="S720" t="s">
        <v>8318</v>
      </c>
      <c r="T720" t="s">
        <v>8320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 t="shared" si="34"/>
        <v>1.2933333333333333E-2</v>
      </c>
      <c r="O721" s="10">
        <f t="shared" si="35"/>
        <v>42423.040231481486</v>
      </c>
      <c r="P721" s="10">
        <f t="shared" si="35"/>
        <v>42409.040231481486</v>
      </c>
      <c r="Q721" t="s">
        <v>8273</v>
      </c>
      <c r="R721" s="6">
        <f t="shared" si="36"/>
        <v>19.399999999999999</v>
      </c>
      <c r="S721" t="s">
        <v>8318</v>
      </c>
      <c r="T721" t="s">
        <v>8320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 t="shared" si="34"/>
        <v>1.4394736842105262</v>
      </c>
      <c r="O722" s="10">
        <f t="shared" si="35"/>
        <v>40937.649201388893</v>
      </c>
      <c r="P722" s="10">
        <f t="shared" si="35"/>
        <v>40909.649201388893</v>
      </c>
      <c r="Q722" t="s">
        <v>8274</v>
      </c>
      <c r="R722" s="6">
        <f t="shared" si="36"/>
        <v>66.707317073170728</v>
      </c>
      <c r="S722" t="s">
        <v>8321</v>
      </c>
      <c r="T722" t="s">
        <v>8322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 t="shared" si="34"/>
        <v>1.2210975609756098</v>
      </c>
      <c r="O723" s="10">
        <f t="shared" si="35"/>
        <v>41852.571840277778</v>
      </c>
      <c r="P723" s="10">
        <f t="shared" si="35"/>
        <v>41807.571840277778</v>
      </c>
      <c r="Q723" t="s">
        <v>8274</v>
      </c>
      <c r="R723" s="6">
        <f t="shared" si="36"/>
        <v>84.142857142857139</v>
      </c>
      <c r="S723" t="s">
        <v>8321</v>
      </c>
      <c r="T723" t="s">
        <v>8322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 t="shared" si="34"/>
        <v>1.3202400000000001</v>
      </c>
      <c r="O724" s="10">
        <f t="shared" si="35"/>
        <v>41007.76363425926</v>
      </c>
      <c r="P724" s="10">
        <f t="shared" si="35"/>
        <v>40977.805300925924</v>
      </c>
      <c r="Q724" t="s">
        <v>8274</v>
      </c>
      <c r="R724" s="6">
        <f t="shared" si="36"/>
        <v>215.72549019607843</v>
      </c>
      <c r="S724" t="s">
        <v>8321</v>
      </c>
      <c r="T724" t="s">
        <v>8322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 t="shared" si="34"/>
        <v>1.0938000000000001</v>
      </c>
      <c r="O725" s="10">
        <f t="shared" si="35"/>
        <v>42215.165972222225</v>
      </c>
      <c r="P725" s="10">
        <f t="shared" si="35"/>
        <v>42184.816539351858</v>
      </c>
      <c r="Q725" t="s">
        <v>8274</v>
      </c>
      <c r="R725" s="6">
        <f t="shared" si="36"/>
        <v>54.69</v>
      </c>
      <c r="S725" t="s">
        <v>8321</v>
      </c>
      <c r="T725" t="s">
        <v>8322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 t="shared" si="34"/>
        <v>1.0547157142857144</v>
      </c>
      <c r="O726" s="10">
        <f t="shared" si="35"/>
        <v>40724.638460648144</v>
      </c>
      <c r="P726" s="10">
        <f t="shared" si="35"/>
        <v>40694.638460648144</v>
      </c>
      <c r="Q726" t="s">
        <v>8274</v>
      </c>
      <c r="R726" s="6">
        <f t="shared" si="36"/>
        <v>51.62944055944056</v>
      </c>
      <c r="S726" t="s">
        <v>8321</v>
      </c>
      <c r="T726" t="s">
        <v>8322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 t="shared" si="34"/>
        <v>1.0035000000000001</v>
      </c>
      <c r="O727" s="10">
        <f t="shared" si="35"/>
        <v>42351.626296296294</v>
      </c>
      <c r="P727" s="10">
        <f t="shared" si="35"/>
        <v>42321.626296296294</v>
      </c>
      <c r="Q727" t="s">
        <v>8274</v>
      </c>
      <c r="R727" s="6">
        <f t="shared" si="36"/>
        <v>143.35714285714286</v>
      </c>
      <c r="S727" t="s">
        <v>8321</v>
      </c>
      <c r="T727" t="s">
        <v>8322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 t="shared" si="34"/>
        <v>1.014</v>
      </c>
      <c r="O728" s="10">
        <f t="shared" si="35"/>
        <v>41376.042673611111</v>
      </c>
      <c r="P728" s="10">
        <f t="shared" si="35"/>
        <v>41346.042673611111</v>
      </c>
      <c r="Q728" t="s">
        <v>8274</v>
      </c>
      <c r="R728" s="6">
        <f t="shared" si="36"/>
        <v>72.428571428571431</v>
      </c>
      <c r="S728" t="s">
        <v>8321</v>
      </c>
      <c r="T728" t="s">
        <v>8322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 t="shared" si="34"/>
        <v>1.5551428571428572</v>
      </c>
      <c r="O729" s="10">
        <f t="shared" si="35"/>
        <v>41288.888888888891</v>
      </c>
      <c r="P729" s="10">
        <f t="shared" si="35"/>
        <v>41247.020243055551</v>
      </c>
      <c r="Q729" t="s">
        <v>8274</v>
      </c>
      <c r="R729" s="6">
        <f t="shared" si="36"/>
        <v>36.530201342281877</v>
      </c>
      <c r="S729" t="s">
        <v>8321</v>
      </c>
      <c r="T729" t="s">
        <v>8322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 t="shared" si="34"/>
        <v>1.05566</v>
      </c>
      <c r="O730" s="10">
        <f t="shared" si="35"/>
        <v>40776.837465277778</v>
      </c>
      <c r="P730" s="10">
        <f t="shared" si="35"/>
        <v>40731.837465277778</v>
      </c>
      <c r="Q730" t="s">
        <v>8274</v>
      </c>
      <c r="R730" s="6">
        <f t="shared" si="36"/>
        <v>60.903461538461535</v>
      </c>
      <c r="S730" t="s">
        <v>8321</v>
      </c>
      <c r="T730" t="s">
        <v>8322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 t="shared" si="34"/>
        <v>1.3065</v>
      </c>
      <c r="O731" s="10">
        <f t="shared" si="35"/>
        <v>41171.185891203706</v>
      </c>
      <c r="P731" s="10">
        <f t="shared" si="35"/>
        <v>41111.185891203706</v>
      </c>
      <c r="Q731" t="s">
        <v>8274</v>
      </c>
      <c r="R731" s="6">
        <f t="shared" si="36"/>
        <v>43.55</v>
      </c>
      <c r="S731" t="s">
        <v>8321</v>
      </c>
      <c r="T731" t="s">
        <v>8322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 t="shared" si="34"/>
        <v>1.3219000000000001</v>
      </c>
      <c r="O732" s="10">
        <f t="shared" si="35"/>
        <v>40884.745266203703</v>
      </c>
      <c r="P732" s="10">
        <f t="shared" si="35"/>
        <v>40854.745266203703</v>
      </c>
      <c r="Q732" t="s">
        <v>8274</v>
      </c>
      <c r="R732" s="6">
        <f t="shared" si="36"/>
        <v>99.766037735849054</v>
      </c>
      <c r="S732" t="s">
        <v>8321</v>
      </c>
      <c r="T732" t="s">
        <v>8322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 t="shared" si="34"/>
        <v>1.26</v>
      </c>
      <c r="O733" s="10">
        <f t="shared" si="35"/>
        <v>40930.25</v>
      </c>
      <c r="P733" s="10">
        <f t="shared" si="35"/>
        <v>40879.795682870368</v>
      </c>
      <c r="Q733" t="s">
        <v>8274</v>
      </c>
      <c r="R733" s="6">
        <f t="shared" si="36"/>
        <v>88.732394366197184</v>
      </c>
      <c r="S733" t="s">
        <v>8321</v>
      </c>
      <c r="T733" t="s">
        <v>8322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 t="shared" si="34"/>
        <v>1.6</v>
      </c>
      <c r="O734" s="10">
        <f t="shared" si="35"/>
        <v>41546.424317129626</v>
      </c>
      <c r="P734" s="10">
        <f t="shared" si="35"/>
        <v>41486.424317129626</v>
      </c>
      <c r="Q734" t="s">
        <v>8274</v>
      </c>
      <c r="R734" s="6">
        <f t="shared" si="36"/>
        <v>4.9230769230769234</v>
      </c>
      <c r="S734" t="s">
        <v>8321</v>
      </c>
      <c r="T734" t="s">
        <v>8322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 t="shared" si="34"/>
        <v>1.2048000000000001</v>
      </c>
      <c r="O735" s="10">
        <f t="shared" si="35"/>
        <v>41628.420046296298</v>
      </c>
      <c r="P735" s="10">
        <f t="shared" si="35"/>
        <v>41598.420046296298</v>
      </c>
      <c r="Q735" t="s">
        <v>8274</v>
      </c>
      <c r="R735" s="6">
        <f t="shared" si="36"/>
        <v>17.822485207100591</v>
      </c>
      <c r="S735" t="s">
        <v>8321</v>
      </c>
      <c r="T735" t="s">
        <v>8322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 t="shared" si="34"/>
        <v>1.2552941176470589</v>
      </c>
      <c r="O736" s="10">
        <f t="shared" si="35"/>
        <v>42133.208333333328</v>
      </c>
      <c r="P736" s="10">
        <f t="shared" si="35"/>
        <v>42102.164583333331</v>
      </c>
      <c r="Q736" t="s">
        <v>8274</v>
      </c>
      <c r="R736" s="6">
        <f t="shared" si="36"/>
        <v>187.19298245614036</v>
      </c>
      <c r="S736" t="s">
        <v>8321</v>
      </c>
      <c r="T736" t="s">
        <v>8322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 t="shared" si="34"/>
        <v>1.1440638297872341</v>
      </c>
      <c r="O737" s="10">
        <f t="shared" si="35"/>
        <v>41977.027083333334</v>
      </c>
      <c r="P737" s="10">
        <f t="shared" si="35"/>
        <v>41946.029467592591</v>
      </c>
      <c r="Q737" t="s">
        <v>8274</v>
      </c>
      <c r="R737" s="6">
        <f t="shared" si="36"/>
        <v>234.80786026200875</v>
      </c>
      <c r="S737" t="s">
        <v>8321</v>
      </c>
      <c r="T737" t="s">
        <v>8322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 t="shared" si="34"/>
        <v>3.151388888888889</v>
      </c>
      <c r="O738" s="10">
        <f t="shared" si="35"/>
        <v>41599.207638888889</v>
      </c>
      <c r="P738" s="10">
        <f t="shared" si="35"/>
        <v>41579.734259259261</v>
      </c>
      <c r="Q738" t="s">
        <v>8274</v>
      </c>
      <c r="R738" s="6">
        <f t="shared" si="36"/>
        <v>105.04629629629629</v>
      </c>
      <c r="S738" t="s">
        <v>8321</v>
      </c>
      <c r="T738" t="s">
        <v>8322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 t="shared" si="34"/>
        <v>1.224</v>
      </c>
      <c r="O739" s="10">
        <f t="shared" si="35"/>
        <v>41684.833333333336</v>
      </c>
      <c r="P739" s="10">
        <f t="shared" si="35"/>
        <v>41667.275312500002</v>
      </c>
      <c r="Q739" t="s">
        <v>8274</v>
      </c>
      <c r="R739" s="6">
        <f t="shared" si="36"/>
        <v>56.666666666666664</v>
      </c>
      <c r="S739" t="s">
        <v>8321</v>
      </c>
      <c r="T739" t="s">
        <v>8322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 t="shared" si="34"/>
        <v>1.0673333333333332</v>
      </c>
      <c r="O740" s="10">
        <f t="shared" si="35"/>
        <v>41974.207638888889</v>
      </c>
      <c r="P740" s="10">
        <f t="shared" si="35"/>
        <v>41943.604097222218</v>
      </c>
      <c r="Q740" t="s">
        <v>8274</v>
      </c>
      <c r="R740" s="6">
        <f t="shared" si="36"/>
        <v>39.048780487804876</v>
      </c>
      <c r="S740" t="s">
        <v>8321</v>
      </c>
      <c r="T740" t="s">
        <v>8322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 t="shared" si="34"/>
        <v>1.5833333333333333</v>
      </c>
      <c r="O741" s="10">
        <f t="shared" si="35"/>
        <v>41862.502650462964</v>
      </c>
      <c r="P741" s="10">
        <f t="shared" si="35"/>
        <v>41829.502650462964</v>
      </c>
      <c r="Q741" t="s">
        <v>8274</v>
      </c>
      <c r="R741" s="6">
        <f t="shared" si="36"/>
        <v>68.345323741007192</v>
      </c>
      <c r="S741" t="s">
        <v>8321</v>
      </c>
      <c r="T741" t="s">
        <v>8322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 t="shared" si="34"/>
        <v>1.0740000000000001</v>
      </c>
      <c r="O742" s="10">
        <f t="shared" si="35"/>
        <v>42176.146782407406</v>
      </c>
      <c r="P742" s="10">
        <f t="shared" si="35"/>
        <v>42162.146782407406</v>
      </c>
      <c r="Q742" t="s">
        <v>8274</v>
      </c>
      <c r="R742" s="6">
        <f t="shared" si="36"/>
        <v>169.57894736842104</v>
      </c>
      <c r="S742" t="s">
        <v>8321</v>
      </c>
      <c r="T742" t="s">
        <v>8322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 t="shared" si="34"/>
        <v>1.0226</v>
      </c>
      <c r="O743" s="10">
        <f t="shared" si="35"/>
        <v>41436.648217592592</v>
      </c>
      <c r="P743" s="10">
        <f t="shared" si="35"/>
        <v>41401.648217592592</v>
      </c>
      <c r="Q743" t="s">
        <v>8274</v>
      </c>
      <c r="R743" s="6">
        <f t="shared" si="36"/>
        <v>141.42340425531913</v>
      </c>
      <c r="S743" t="s">
        <v>8321</v>
      </c>
      <c r="T743" t="s">
        <v>8322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 t="shared" si="34"/>
        <v>1.1071428571428572</v>
      </c>
      <c r="O744" s="10">
        <f t="shared" si="35"/>
        <v>41719.876296296294</v>
      </c>
      <c r="P744" s="10">
        <f t="shared" si="35"/>
        <v>41689.917962962965</v>
      </c>
      <c r="Q744" t="s">
        <v>8274</v>
      </c>
      <c r="R744" s="6">
        <f t="shared" si="36"/>
        <v>67.391304347826093</v>
      </c>
      <c r="S744" t="s">
        <v>8321</v>
      </c>
      <c r="T744" t="s">
        <v>8322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 t="shared" si="34"/>
        <v>1.48</v>
      </c>
      <c r="O745" s="10">
        <f t="shared" si="35"/>
        <v>41015.875</v>
      </c>
      <c r="P745" s="10">
        <f t="shared" si="35"/>
        <v>40990.709317129629</v>
      </c>
      <c r="Q745" t="s">
        <v>8274</v>
      </c>
      <c r="R745" s="6">
        <f t="shared" si="36"/>
        <v>54.266666666666666</v>
      </c>
      <c r="S745" t="s">
        <v>8321</v>
      </c>
      <c r="T745" t="s">
        <v>8322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 t="shared" si="34"/>
        <v>1.0232000000000001</v>
      </c>
      <c r="O746" s="10">
        <f t="shared" si="35"/>
        <v>41256.95721064815</v>
      </c>
      <c r="P746" s="10">
        <f t="shared" si="35"/>
        <v>41226.95721064815</v>
      </c>
      <c r="Q746" t="s">
        <v>8274</v>
      </c>
      <c r="R746" s="6">
        <f t="shared" si="36"/>
        <v>82.516129032258064</v>
      </c>
      <c r="S746" t="s">
        <v>8321</v>
      </c>
      <c r="T746" t="s">
        <v>8322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 t="shared" si="34"/>
        <v>1.7909909909909909</v>
      </c>
      <c r="O747" s="10">
        <f t="shared" si="35"/>
        <v>41397.572280092594</v>
      </c>
      <c r="P747" s="10">
        <f t="shared" si="35"/>
        <v>41367.572280092594</v>
      </c>
      <c r="Q747" t="s">
        <v>8274</v>
      </c>
      <c r="R747" s="6">
        <f t="shared" si="36"/>
        <v>53.729729729729726</v>
      </c>
      <c r="S747" t="s">
        <v>8321</v>
      </c>
      <c r="T747" t="s">
        <v>8322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 t="shared" si="34"/>
        <v>1.1108135252761968</v>
      </c>
      <c r="O748" s="10">
        <f t="shared" si="35"/>
        <v>41175.165972222225</v>
      </c>
      <c r="P748" s="10">
        <f t="shared" si="35"/>
        <v>41157.042928240742</v>
      </c>
      <c r="Q748" t="s">
        <v>8274</v>
      </c>
      <c r="R748" s="6">
        <f t="shared" si="36"/>
        <v>34.206185567010309</v>
      </c>
      <c r="S748" t="s">
        <v>8321</v>
      </c>
      <c r="T748" t="s">
        <v>8322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 t="shared" si="34"/>
        <v>1.0004285714285714</v>
      </c>
      <c r="O749" s="10">
        <f t="shared" si="35"/>
        <v>42019.454166666663</v>
      </c>
      <c r="P749" s="10">
        <f t="shared" si="35"/>
        <v>41988.548831018517</v>
      </c>
      <c r="Q749" t="s">
        <v>8274</v>
      </c>
      <c r="R749" s="6">
        <f t="shared" si="36"/>
        <v>127.32727272727273</v>
      </c>
      <c r="S749" t="s">
        <v>8321</v>
      </c>
      <c r="T749" t="s">
        <v>8322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 t="shared" si="34"/>
        <v>1.0024999999999999</v>
      </c>
      <c r="O750" s="10">
        <f t="shared" si="35"/>
        <v>41861.846828703703</v>
      </c>
      <c r="P750" s="10">
        <f t="shared" si="35"/>
        <v>41831.846828703703</v>
      </c>
      <c r="Q750" t="s">
        <v>8274</v>
      </c>
      <c r="R750" s="6">
        <f t="shared" si="36"/>
        <v>45.56818181818182</v>
      </c>
      <c r="S750" t="s">
        <v>8321</v>
      </c>
      <c r="T750" t="s">
        <v>8322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 t="shared" si="34"/>
        <v>1.0556000000000001</v>
      </c>
      <c r="O751" s="10">
        <f t="shared" si="35"/>
        <v>42763.94131944445</v>
      </c>
      <c r="P751" s="10">
        <f t="shared" si="35"/>
        <v>42733.94131944445</v>
      </c>
      <c r="Q751" t="s">
        <v>8274</v>
      </c>
      <c r="R751" s="6">
        <f t="shared" si="36"/>
        <v>95.963636363636368</v>
      </c>
      <c r="S751" t="s">
        <v>8321</v>
      </c>
      <c r="T751" t="s">
        <v>8322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 t="shared" si="34"/>
        <v>1.0258775877587758</v>
      </c>
      <c r="O752" s="10">
        <f t="shared" si="35"/>
        <v>41329.878148148149</v>
      </c>
      <c r="P752" s="10">
        <f t="shared" si="35"/>
        <v>41299.878148148149</v>
      </c>
      <c r="Q752" t="s">
        <v>8274</v>
      </c>
      <c r="R752" s="6">
        <f t="shared" si="36"/>
        <v>77.271186440677965</v>
      </c>
      <c r="S752" t="s">
        <v>8321</v>
      </c>
      <c r="T752" t="s">
        <v>8322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 t="shared" si="34"/>
        <v>1.1850000000000001</v>
      </c>
      <c r="O753" s="10">
        <f t="shared" si="35"/>
        <v>40759.630497685182</v>
      </c>
      <c r="P753" s="10">
        <f t="shared" si="35"/>
        <v>40713.630497685182</v>
      </c>
      <c r="Q753" t="s">
        <v>8274</v>
      </c>
      <c r="R753" s="6">
        <f t="shared" si="36"/>
        <v>57.338709677419352</v>
      </c>
      <c r="S753" t="s">
        <v>8321</v>
      </c>
      <c r="T753" t="s">
        <v>8322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 t="shared" si="34"/>
        <v>1.117</v>
      </c>
      <c r="O754" s="10">
        <f t="shared" si="35"/>
        <v>42659.458333333328</v>
      </c>
      <c r="P754" s="10">
        <f t="shared" si="35"/>
        <v>42639.421493055561</v>
      </c>
      <c r="Q754" t="s">
        <v>8274</v>
      </c>
      <c r="R754" s="6">
        <f t="shared" si="36"/>
        <v>53.19047619047619</v>
      </c>
      <c r="S754" t="s">
        <v>8321</v>
      </c>
      <c r="T754" t="s">
        <v>8322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 t="shared" si="34"/>
        <v>1.28</v>
      </c>
      <c r="O755" s="10">
        <f t="shared" si="35"/>
        <v>42049.590173611112</v>
      </c>
      <c r="P755" s="10">
        <f t="shared" si="35"/>
        <v>42019.590173611112</v>
      </c>
      <c r="Q755" t="s">
        <v>8274</v>
      </c>
      <c r="R755" s="6">
        <f t="shared" si="36"/>
        <v>492.30769230769232</v>
      </c>
      <c r="S755" t="s">
        <v>8321</v>
      </c>
      <c r="T755" t="s">
        <v>8322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 t="shared" si="34"/>
        <v>1.0375000000000001</v>
      </c>
      <c r="O756" s="10">
        <f t="shared" si="35"/>
        <v>41279.749085648145</v>
      </c>
      <c r="P756" s="10">
        <f t="shared" si="35"/>
        <v>41249.749085648145</v>
      </c>
      <c r="Q756" t="s">
        <v>8274</v>
      </c>
      <c r="R756" s="6">
        <f t="shared" si="36"/>
        <v>42.346938775510203</v>
      </c>
      <c r="S756" t="s">
        <v>8321</v>
      </c>
      <c r="T756" t="s">
        <v>8322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 t="shared" si="34"/>
        <v>1.0190760000000001</v>
      </c>
      <c r="O757" s="10">
        <f t="shared" si="35"/>
        <v>41414.02847222222</v>
      </c>
      <c r="P757" s="10">
        <f t="shared" si="35"/>
        <v>41383.605057870373</v>
      </c>
      <c r="Q757" t="s">
        <v>8274</v>
      </c>
      <c r="R757" s="6">
        <f t="shared" si="36"/>
        <v>37.466029411764708</v>
      </c>
      <c r="S757" t="s">
        <v>8321</v>
      </c>
      <c r="T757" t="s">
        <v>8322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 t="shared" si="34"/>
        <v>1.177142857142857</v>
      </c>
      <c r="O758" s="10">
        <f t="shared" si="35"/>
        <v>40651.725219907406</v>
      </c>
      <c r="P758" s="10">
        <f t="shared" si="35"/>
        <v>40590.766886574071</v>
      </c>
      <c r="Q758" t="s">
        <v>8274</v>
      </c>
      <c r="R758" s="6">
        <f t="shared" si="36"/>
        <v>37.454545454545453</v>
      </c>
      <c r="S758" t="s">
        <v>8321</v>
      </c>
      <c r="T758" t="s">
        <v>8322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 t="shared" si="34"/>
        <v>2.38</v>
      </c>
      <c r="O759" s="10">
        <f t="shared" si="35"/>
        <v>41249.054560185185</v>
      </c>
      <c r="P759" s="10">
        <f t="shared" si="35"/>
        <v>41235.054560185185</v>
      </c>
      <c r="Q759" t="s">
        <v>8274</v>
      </c>
      <c r="R759" s="6">
        <f t="shared" si="36"/>
        <v>33.055555555555557</v>
      </c>
      <c r="S759" t="s">
        <v>8321</v>
      </c>
      <c r="T759" t="s">
        <v>8322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 t="shared" si="34"/>
        <v>1.02</v>
      </c>
      <c r="O760" s="10">
        <f t="shared" si="35"/>
        <v>40459.836435185185</v>
      </c>
      <c r="P760" s="10">
        <f t="shared" si="35"/>
        <v>40429.836435185185</v>
      </c>
      <c r="Q760" t="s">
        <v>8274</v>
      </c>
      <c r="R760" s="6">
        <f t="shared" si="36"/>
        <v>134.21052631578948</v>
      </c>
      <c r="S760" t="s">
        <v>8321</v>
      </c>
      <c r="T760" t="s">
        <v>8322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 t="shared" si="34"/>
        <v>1.0192000000000001</v>
      </c>
      <c r="O761" s="10">
        <f t="shared" si="35"/>
        <v>41829.330312500002</v>
      </c>
      <c r="P761" s="10">
        <f t="shared" si="35"/>
        <v>41789.330312500002</v>
      </c>
      <c r="Q761" t="s">
        <v>8274</v>
      </c>
      <c r="R761" s="6">
        <f t="shared" si="36"/>
        <v>51.474747474747474</v>
      </c>
      <c r="S761" t="s">
        <v>8321</v>
      </c>
      <c r="T761" t="s">
        <v>8322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 t="shared" si="34"/>
        <v>0</v>
      </c>
      <c r="O762" s="10">
        <f t="shared" si="35"/>
        <v>42700.805706018517</v>
      </c>
      <c r="P762" s="10">
        <f t="shared" si="35"/>
        <v>42670.764039351852</v>
      </c>
      <c r="Q762" t="s">
        <v>8275</v>
      </c>
      <c r="R762" s="6" t="e">
        <f t="shared" si="36"/>
        <v>#DIV/0!</v>
      </c>
      <c r="S762" t="s">
        <v>8321</v>
      </c>
      <c r="T762" t="s">
        <v>8323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 t="shared" si="34"/>
        <v>4.7E-2</v>
      </c>
      <c r="O763" s="10">
        <f t="shared" si="35"/>
        <v>41672.751458333332</v>
      </c>
      <c r="P763" s="10">
        <f t="shared" si="35"/>
        <v>41642.751458333332</v>
      </c>
      <c r="Q763" t="s">
        <v>8275</v>
      </c>
      <c r="R763" s="6">
        <f t="shared" si="36"/>
        <v>39.166666666666664</v>
      </c>
      <c r="S763" t="s">
        <v>8321</v>
      </c>
      <c r="T763" t="s">
        <v>8323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 t="shared" si="34"/>
        <v>0</v>
      </c>
      <c r="O764" s="10">
        <f t="shared" si="35"/>
        <v>42708.25</v>
      </c>
      <c r="P764" s="10">
        <f t="shared" si="35"/>
        <v>42690.858449074076</v>
      </c>
      <c r="Q764" t="s">
        <v>8275</v>
      </c>
      <c r="R764" s="6" t="e">
        <f t="shared" si="36"/>
        <v>#DIV/0!</v>
      </c>
      <c r="S764" t="s">
        <v>8321</v>
      </c>
      <c r="T764" t="s">
        <v>8323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 t="shared" si="34"/>
        <v>1.1655011655011655E-3</v>
      </c>
      <c r="O765" s="10">
        <f t="shared" si="35"/>
        <v>41501.446851851848</v>
      </c>
      <c r="P765" s="10">
        <f t="shared" si="35"/>
        <v>41471.446851851848</v>
      </c>
      <c r="Q765" t="s">
        <v>8275</v>
      </c>
      <c r="R765" s="6">
        <f t="shared" si="36"/>
        <v>5</v>
      </c>
      <c r="S765" t="s">
        <v>8321</v>
      </c>
      <c r="T765" t="s">
        <v>8323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 t="shared" si="34"/>
        <v>0</v>
      </c>
      <c r="O766" s="10">
        <f t="shared" si="35"/>
        <v>42257.173159722224</v>
      </c>
      <c r="P766" s="10">
        <f t="shared" si="35"/>
        <v>42227.173159722224</v>
      </c>
      <c r="Q766" t="s">
        <v>8275</v>
      </c>
      <c r="R766" s="6" t="e">
        <f t="shared" si="36"/>
        <v>#DIV/0!</v>
      </c>
      <c r="S766" t="s">
        <v>8321</v>
      </c>
      <c r="T766" t="s">
        <v>8323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 t="shared" si="34"/>
        <v>0.36014285714285715</v>
      </c>
      <c r="O767" s="10">
        <f t="shared" si="35"/>
        <v>41931.542638888888</v>
      </c>
      <c r="P767" s="10">
        <f t="shared" si="35"/>
        <v>41901.542638888888</v>
      </c>
      <c r="Q767" t="s">
        <v>8275</v>
      </c>
      <c r="R767" s="6">
        <f t="shared" si="36"/>
        <v>57.295454545454547</v>
      </c>
      <c r="S767" t="s">
        <v>8321</v>
      </c>
      <c r="T767" t="s">
        <v>8323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 t="shared" si="34"/>
        <v>0</v>
      </c>
      <c r="O768" s="10">
        <f t="shared" si="35"/>
        <v>42051.783368055556</v>
      </c>
      <c r="P768" s="10">
        <f t="shared" si="35"/>
        <v>42021.783368055556</v>
      </c>
      <c r="Q768" t="s">
        <v>8275</v>
      </c>
      <c r="R768" s="6" t="e">
        <f t="shared" si="36"/>
        <v>#DIV/0!</v>
      </c>
      <c r="S768" t="s">
        <v>8321</v>
      </c>
      <c r="T768" t="s">
        <v>8323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 t="shared" si="34"/>
        <v>3.5400000000000001E-2</v>
      </c>
      <c r="O769" s="10">
        <f t="shared" si="35"/>
        <v>42145.143634259264</v>
      </c>
      <c r="P769" s="10">
        <f t="shared" si="35"/>
        <v>42115.143634259264</v>
      </c>
      <c r="Q769" t="s">
        <v>8275</v>
      </c>
      <c r="R769" s="6">
        <f t="shared" si="36"/>
        <v>59</v>
      </c>
      <c r="S769" t="s">
        <v>8321</v>
      </c>
      <c r="T769" t="s">
        <v>8323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 t="shared" ref="N770:N833" si="37">E770/D770</f>
        <v>0</v>
      </c>
      <c r="O770" s="10">
        <f t="shared" ref="O770:P833" si="38">(((I770/60)/60)/24)+DATE(1970,1,1)</f>
        <v>41624.207060185188</v>
      </c>
      <c r="P770" s="10">
        <f t="shared" si="38"/>
        <v>41594.207060185188</v>
      </c>
      <c r="Q770" t="s">
        <v>8275</v>
      </c>
      <c r="R770" s="6" t="e">
        <f t="shared" si="36"/>
        <v>#DIV/0!</v>
      </c>
      <c r="S770" t="s">
        <v>8321</v>
      </c>
      <c r="T770" t="s">
        <v>8323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 t="shared" si="37"/>
        <v>0.41399999999999998</v>
      </c>
      <c r="O771" s="10">
        <f t="shared" si="38"/>
        <v>41634.996458333335</v>
      </c>
      <c r="P771" s="10">
        <f t="shared" si="38"/>
        <v>41604.996458333335</v>
      </c>
      <c r="Q771" t="s">
        <v>8275</v>
      </c>
      <c r="R771" s="6">
        <f t="shared" ref="R771:R834" si="39">E771/L771</f>
        <v>31.846153846153847</v>
      </c>
      <c r="S771" t="s">
        <v>8321</v>
      </c>
      <c r="T771" t="s">
        <v>8323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 t="shared" si="37"/>
        <v>0</v>
      </c>
      <c r="O772" s="10">
        <f t="shared" si="38"/>
        <v>41329.999641203707</v>
      </c>
      <c r="P772" s="10">
        <f t="shared" si="38"/>
        <v>41289.999641203707</v>
      </c>
      <c r="Q772" t="s">
        <v>8275</v>
      </c>
      <c r="R772" s="6" t="e">
        <f t="shared" si="39"/>
        <v>#DIV/0!</v>
      </c>
      <c r="S772" t="s">
        <v>8321</v>
      </c>
      <c r="T772" t="s">
        <v>8323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 t="shared" si="37"/>
        <v>2.631578947368421E-4</v>
      </c>
      <c r="O773" s="10">
        <f t="shared" si="38"/>
        <v>42399.824097222227</v>
      </c>
      <c r="P773" s="10">
        <f t="shared" si="38"/>
        <v>42349.824097222227</v>
      </c>
      <c r="Q773" t="s">
        <v>8275</v>
      </c>
      <c r="R773" s="6">
        <f t="shared" si="39"/>
        <v>10</v>
      </c>
      <c r="S773" t="s">
        <v>8321</v>
      </c>
      <c r="T773" t="s">
        <v>8323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 t="shared" si="37"/>
        <v>3.3333333333333333E-2</v>
      </c>
      <c r="O774" s="10">
        <f t="shared" si="38"/>
        <v>40118.165972222225</v>
      </c>
      <c r="P774" s="10">
        <f t="shared" si="38"/>
        <v>40068.056932870371</v>
      </c>
      <c r="Q774" t="s">
        <v>8275</v>
      </c>
      <c r="R774" s="6">
        <f t="shared" si="39"/>
        <v>50</v>
      </c>
      <c r="S774" t="s">
        <v>8321</v>
      </c>
      <c r="T774" t="s">
        <v>8323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 t="shared" si="37"/>
        <v>8.5129023676509714E-3</v>
      </c>
      <c r="O775" s="10">
        <f t="shared" si="38"/>
        <v>42134.959027777775</v>
      </c>
      <c r="P775" s="10">
        <f t="shared" si="38"/>
        <v>42100.735937499994</v>
      </c>
      <c r="Q775" t="s">
        <v>8275</v>
      </c>
      <c r="R775" s="6">
        <f t="shared" si="39"/>
        <v>16</v>
      </c>
      <c r="S775" t="s">
        <v>8321</v>
      </c>
      <c r="T775" t="s">
        <v>8323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 t="shared" si="37"/>
        <v>0.70199999999999996</v>
      </c>
      <c r="O776" s="10">
        <f t="shared" si="38"/>
        <v>41693.780300925922</v>
      </c>
      <c r="P776" s="10">
        <f t="shared" si="38"/>
        <v>41663.780300925922</v>
      </c>
      <c r="Q776" t="s">
        <v>8275</v>
      </c>
      <c r="R776" s="6">
        <f t="shared" si="39"/>
        <v>39</v>
      </c>
      <c r="S776" t="s">
        <v>8321</v>
      </c>
      <c r="T776" t="s">
        <v>8323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 t="shared" si="37"/>
        <v>1.7000000000000001E-2</v>
      </c>
      <c r="O777" s="10">
        <f t="shared" si="38"/>
        <v>40893.060127314813</v>
      </c>
      <c r="P777" s="10">
        <f t="shared" si="38"/>
        <v>40863.060127314813</v>
      </c>
      <c r="Q777" t="s">
        <v>8275</v>
      </c>
      <c r="R777" s="6">
        <f t="shared" si="39"/>
        <v>34</v>
      </c>
      <c r="S777" t="s">
        <v>8321</v>
      </c>
      <c r="T777" t="s">
        <v>8323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 t="shared" si="37"/>
        <v>0.51400000000000001</v>
      </c>
      <c r="O778" s="10">
        <f t="shared" si="38"/>
        <v>42288.208333333328</v>
      </c>
      <c r="P778" s="10">
        <f t="shared" si="38"/>
        <v>42250.685706018514</v>
      </c>
      <c r="Q778" t="s">
        <v>8275</v>
      </c>
      <c r="R778" s="6">
        <f t="shared" si="39"/>
        <v>63.122807017543863</v>
      </c>
      <c r="S778" t="s">
        <v>8321</v>
      </c>
      <c r="T778" t="s">
        <v>8323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 t="shared" si="37"/>
        <v>7.0000000000000001E-3</v>
      </c>
      <c r="O779" s="10">
        <f t="shared" si="38"/>
        <v>41486.981215277774</v>
      </c>
      <c r="P779" s="10">
        <f t="shared" si="38"/>
        <v>41456.981215277774</v>
      </c>
      <c r="Q779" t="s">
        <v>8275</v>
      </c>
      <c r="R779" s="6">
        <f t="shared" si="39"/>
        <v>7</v>
      </c>
      <c r="S779" t="s">
        <v>8321</v>
      </c>
      <c r="T779" t="s">
        <v>8323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 t="shared" si="37"/>
        <v>4.0000000000000001E-3</v>
      </c>
      <c r="O780" s="10">
        <f t="shared" si="38"/>
        <v>41759.702314814815</v>
      </c>
      <c r="P780" s="10">
        <f t="shared" si="38"/>
        <v>41729.702314814815</v>
      </c>
      <c r="Q780" t="s">
        <v>8275</v>
      </c>
      <c r="R780" s="6">
        <f t="shared" si="39"/>
        <v>2</v>
      </c>
      <c r="S780" t="s">
        <v>8321</v>
      </c>
      <c r="T780" t="s">
        <v>8323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 t="shared" si="37"/>
        <v>2.6666666666666668E-2</v>
      </c>
      <c r="O781" s="10">
        <f t="shared" si="38"/>
        <v>40466.166666666664</v>
      </c>
      <c r="P781" s="10">
        <f t="shared" si="38"/>
        <v>40436.68408564815</v>
      </c>
      <c r="Q781" t="s">
        <v>8275</v>
      </c>
      <c r="R781" s="6">
        <f t="shared" si="39"/>
        <v>66.666666666666671</v>
      </c>
      <c r="S781" t="s">
        <v>8321</v>
      </c>
      <c r="T781" t="s">
        <v>8323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 t="shared" si="37"/>
        <v>1.04</v>
      </c>
      <c r="O782" s="10">
        <f t="shared" si="38"/>
        <v>40666.673900462964</v>
      </c>
      <c r="P782" s="10">
        <f t="shared" si="38"/>
        <v>40636.673900462964</v>
      </c>
      <c r="Q782" t="s">
        <v>8276</v>
      </c>
      <c r="R782" s="6">
        <f t="shared" si="39"/>
        <v>38.518518518518519</v>
      </c>
      <c r="S782" t="s">
        <v>8324</v>
      </c>
      <c r="T782" t="s">
        <v>8325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 t="shared" si="37"/>
        <v>1.3315375</v>
      </c>
      <c r="O783" s="10">
        <f t="shared" si="38"/>
        <v>41433.000856481485</v>
      </c>
      <c r="P783" s="10">
        <f t="shared" si="38"/>
        <v>41403.000856481485</v>
      </c>
      <c r="Q783" t="s">
        <v>8276</v>
      </c>
      <c r="R783" s="6">
        <f t="shared" si="39"/>
        <v>42.609200000000001</v>
      </c>
      <c r="S783" t="s">
        <v>8324</v>
      </c>
      <c r="T783" t="s">
        <v>8325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 t="shared" si="37"/>
        <v>1</v>
      </c>
      <c r="O784" s="10">
        <f t="shared" si="38"/>
        <v>41146.758125</v>
      </c>
      <c r="P784" s="10">
        <f t="shared" si="38"/>
        <v>41116.758125</v>
      </c>
      <c r="Q784" t="s">
        <v>8276</v>
      </c>
      <c r="R784" s="6">
        <f t="shared" si="39"/>
        <v>50</v>
      </c>
      <c r="S784" t="s">
        <v>8324</v>
      </c>
      <c r="T784" t="s">
        <v>8325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 t="shared" si="37"/>
        <v>1.4813333333333334</v>
      </c>
      <c r="O785" s="10">
        <f t="shared" si="38"/>
        <v>41026.916666666664</v>
      </c>
      <c r="P785" s="10">
        <f t="shared" si="38"/>
        <v>40987.773715277777</v>
      </c>
      <c r="Q785" t="s">
        <v>8276</v>
      </c>
      <c r="R785" s="6">
        <f t="shared" si="39"/>
        <v>63.485714285714288</v>
      </c>
      <c r="S785" t="s">
        <v>8324</v>
      </c>
      <c r="T785" t="s">
        <v>8325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 t="shared" si="37"/>
        <v>1.0249999999999999</v>
      </c>
      <c r="O786" s="10">
        <f t="shared" si="38"/>
        <v>41715.107858796298</v>
      </c>
      <c r="P786" s="10">
        <f t="shared" si="38"/>
        <v>41675.149525462963</v>
      </c>
      <c r="Q786" t="s">
        <v>8276</v>
      </c>
      <c r="R786" s="6">
        <f t="shared" si="39"/>
        <v>102.5</v>
      </c>
      <c r="S786" t="s">
        <v>8324</v>
      </c>
      <c r="T786" t="s">
        <v>8325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 t="shared" si="37"/>
        <v>1.8062799999999999</v>
      </c>
      <c r="O787" s="10">
        <f t="shared" si="38"/>
        <v>41333.593923611108</v>
      </c>
      <c r="P787" s="10">
        <f t="shared" si="38"/>
        <v>41303.593923611108</v>
      </c>
      <c r="Q787" t="s">
        <v>8276</v>
      </c>
      <c r="R787" s="6">
        <f t="shared" si="39"/>
        <v>31.142758620689655</v>
      </c>
      <c r="S787" t="s">
        <v>8324</v>
      </c>
      <c r="T787" t="s">
        <v>8325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 t="shared" si="37"/>
        <v>1.4279999999999999</v>
      </c>
      <c r="O788" s="10">
        <f t="shared" si="38"/>
        <v>41040.657638888886</v>
      </c>
      <c r="P788" s="10">
        <f t="shared" si="38"/>
        <v>40983.055949074071</v>
      </c>
      <c r="Q788" t="s">
        <v>8276</v>
      </c>
      <c r="R788" s="6">
        <f t="shared" si="39"/>
        <v>162.27272727272728</v>
      </c>
      <c r="S788" t="s">
        <v>8324</v>
      </c>
      <c r="T788" t="s">
        <v>8325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 t="shared" si="37"/>
        <v>1.1416666666666666</v>
      </c>
      <c r="O789" s="10">
        <f t="shared" si="38"/>
        <v>41579.627615740741</v>
      </c>
      <c r="P789" s="10">
        <f t="shared" si="38"/>
        <v>41549.627615740741</v>
      </c>
      <c r="Q789" t="s">
        <v>8276</v>
      </c>
      <c r="R789" s="6">
        <f t="shared" si="39"/>
        <v>80.588235294117652</v>
      </c>
      <c r="S789" t="s">
        <v>8324</v>
      </c>
      <c r="T789" t="s">
        <v>8325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 t="shared" si="37"/>
        <v>2.03505</v>
      </c>
      <c r="O790" s="10">
        <f t="shared" si="38"/>
        <v>41097.165972222225</v>
      </c>
      <c r="P790" s="10">
        <f t="shared" si="38"/>
        <v>41059.006805555553</v>
      </c>
      <c r="Q790" t="s">
        <v>8276</v>
      </c>
      <c r="R790" s="6">
        <f t="shared" si="39"/>
        <v>59.85441176470588</v>
      </c>
      <c r="S790" t="s">
        <v>8324</v>
      </c>
      <c r="T790" t="s">
        <v>8325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 t="shared" si="37"/>
        <v>1.0941176470588236</v>
      </c>
      <c r="O791" s="10">
        <f t="shared" si="38"/>
        <v>41295.332638888889</v>
      </c>
      <c r="P791" s="10">
        <f t="shared" si="38"/>
        <v>41277.186111111114</v>
      </c>
      <c r="Q791" t="s">
        <v>8276</v>
      </c>
      <c r="R791" s="6">
        <f t="shared" si="39"/>
        <v>132.85714285714286</v>
      </c>
      <c r="S791" t="s">
        <v>8324</v>
      </c>
      <c r="T791" t="s">
        <v>8325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 t="shared" si="37"/>
        <v>1.443746</v>
      </c>
      <c r="O792" s="10">
        <f t="shared" si="38"/>
        <v>41306.047905092593</v>
      </c>
      <c r="P792" s="10">
        <f t="shared" si="38"/>
        <v>41276.047905092593</v>
      </c>
      <c r="Q792" t="s">
        <v>8276</v>
      </c>
      <c r="R792" s="6">
        <f t="shared" si="39"/>
        <v>92.547820512820508</v>
      </c>
      <c r="S792" t="s">
        <v>8324</v>
      </c>
      <c r="T792" t="s">
        <v>8325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 t="shared" si="37"/>
        <v>1.0386666666666666</v>
      </c>
      <c r="O793" s="10">
        <f t="shared" si="38"/>
        <v>41591.249305555553</v>
      </c>
      <c r="P793" s="10">
        <f t="shared" si="38"/>
        <v>41557.780624999999</v>
      </c>
      <c r="Q793" t="s">
        <v>8276</v>
      </c>
      <c r="R793" s="6">
        <f t="shared" si="39"/>
        <v>60.859375</v>
      </c>
      <c r="S793" t="s">
        <v>8324</v>
      </c>
      <c r="T793" t="s">
        <v>8325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 t="shared" si="37"/>
        <v>1.0044440000000001</v>
      </c>
      <c r="O794" s="10">
        <f t="shared" si="38"/>
        <v>41585.915312500001</v>
      </c>
      <c r="P794" s="10">
        <f t="shared" si="38"/>
        <v>41555.873645833337</v>
      </c>
      <c r="Q794" t="s">
        <v>8276</v>
      </c>
      <c r="R794" s="6">
        <f t="shared" si="39"/>
        <v>41.851833333333339</v>
      </c>
      <c r="S794" t="s">
        <v>8324</v>
      </c>
      <c r="T794" t="s">
        <v>8325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 t="shared" si="37"/>
        <v>1.0277927272727272</v>
      </c>
      <c r="O795" s="10">
        <f t="shared" si="38"/>
        <v>41458.207638888889</v>
      </c>
      <c r="P795" s="10">
        <f t="shared" si="38"/>
        <v>41442.741249999999</v>
      </c>
      <c r="Q795" t="s">
        <v>8276</v>
      </c>
      <c r="R795" s="6">
        <f t="shared" si="39"/>
        <v>88.325937499999995</v>
      </c>
      <c r="S795" t="s">
        <v>8324</v>
      </c>
      <c r="T795" t="s">
        <v>8325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 t="shared" si="37"/>
        <v>1.0531250000000001</v>
      </c>
      <c r="O796" s="10">
        <f t="shared" si="38"/>
        <v>40791.712500000001</v>
      </c>
      <c r="P796" s="10">
        <f t="shared" si="38"/>
        <v>40736.115011574075</v>
      </c>
      <c r="Q796" t="s">
        <v>8276</v>
      </c>
      <c r="R796" s="6">
        <f t="shared" si="39"/>
        <v>158.96226415094338</v>
      </c>
      <c r="S796" t="s">
        <v>8324</v>
      </c>
      <c r="T796" t="s">
        <v>8325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 t="shared" si="37"/>
        <v>1.1178571428571429</v>
      </c>
      <c r="O797" s="10">
        <f t="shared" si="38"/>
        <v>41006.207638888889</v>
      </c>
      <c r="P797" s="10">
        <f t="shared" si="38"/>
        <v>40963.613032407404</v>
      </c>
      <c r="Q797" t="s">
        <v>8276</v>
      </c>
      <c r="R797" s="6">
        <f t="shared" si="39"/>
        <v>85.054347826086953</v>
      </c>
      <c r="S797" t="s">
        <v>8324</v>
      </c>
      <c r="T797" t="s">
        <v>8325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 t="shared" si="37"/>
        <v>1.0135000000000001</v>
      </c>
      <c r="O798" s="10">
        <f t="shared" si="38"/>
        <v>41532.881944444445</v>
      </c>
      <c r="P798" s="10">
        <f t="shared" si="38"/>
        <v>41502.882928240739</v>
      </c>
      <c r="Q798" t="s">
        <v>8276</v>
      </c>
      <c r="R798" s="6">
        <f t="shared" si="39"/>
        <v>112.61111111111111</v>
      </c>
      <c r="S798" t="s">
        <v>8324</v>
      </c>
      <c r="T798" t="s">
        <v>8325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 t="shared" si="37"/>
        <v>1.0753333333333333</v>
      </c>
      <c r="O799" s="10">
        <f t="shared" si="38"/>
        <v>41028.166666666664</v>
      </c>
      <c r="P799" s="10">
        <f t="shared" si="38"/>
        <v>40996.994074074071</v>
      </c>
      <c r="Q799" t="s">
        <v>8276</v>
      </c>
      <c r="R799" s="6">
        <f t="shared" si="39"/>
        <v>45.436619718309856</v>
      </c>
      <c r="S799" t="s">
        <v>8324</v>
      </c>
      <c r="T799" t="s">
        <v>8325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 t="shared" si="37"/>
        <v>1.1488571428571428</v>
      </c>
      <c r="O800" s="10">
        <f t="shared" si="38"/>
        <v>41912.590127314819</v>
      </c>
      <c r="P800" s="10">
        <f t="shared" si="38"/>
        <v>41882.590127314819</v>
      </c>
      <c r="Q800" t="s">
        <v>8276</v>
      </c>
      <c r="R800" s="6">
        <f t="shared" si="39"/>
        <v>46.218390804597703</v>
      </c>
      <c r="S800" t="s">
        <v>8324</v>
      </c>
      <c r="T800" t="s">
        <v>8325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 t="shared" si="37"/>
        <v>1.0002</v>
      </c>
      <c r="O801" s="10">
        <f t="shared" si="38"/>
        <v>41026.667199074072</v>
      </c>
      <c r="P801" s="10">
        <f t="shared" si="38"/>
        <v>40996.667199074072</v>
      </c>
      <c r="Q801" t="s">
        <v>8276</v>
      </c>
      <c r="R801" s="6">
        <f t="shared" si="39"/>
        <v>178.60714285714286</v>
      </c>
      <c r="S801" t="s">
        <v>8324</v>
      </c>
      <c r="T801" t="s">
        <v>8325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 t="shared" si="37"/>
        <v>1.5213333333333334</v>
      </c>
      <c r="O802" s="10">
        <f t="shared" si="38"/>
        <v>41893.433495370373</v>
      </c>
      <c r="P802" s="10">
        <f t="shared" si="38"/>
        <v>41863.433495370373</v>
      </c>
      <c r="Q802" t="s">
        <v>8276</v>
      </c>
      <c r="R802" s="6">
        <f t="shared" si="39"/>
        <v>40.75</v>
      </c>
      <c r="S802" t="s">
        <v>8324</v>
      </c>
      <c r="T802" t="s">
        <v>8325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 t="shared" si="37"/>
        <v>1.1152149999999998</v>
      </c>
      <c r="O803" s="10">
        <f t="shared" si="38"/>
        <v>40725.795370370368</v>
      </c>
      <c r="P803" s="10">
        <f t="shared" si="38"/>
        <v>40695.795370370368</v>
      </c>
      <c r="Q803" t="s">
        <v>8276</v>
      </c>
      <c r="R803" s="6">
        <f t="shared" si="39"/>
        <v>43.733921568627444</v>
      </c>
      <c r="S803" t="s">
        <v>8324</v>
      </c>
      <c r="T803" t="s">
        <v>8325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 t="shared" si="37"/>
        <v>1.0133333333333334</v>
      </c>
      <c r="O804" s="10">
        <f t="shared" si="38"/>
        <v>41169.170138888891</v>
      </c>
      <c r="P804" s="10">
        <f t="shared" si="38"/>
        <v>41123.022268518522</v>
      </c>
      <c r="Q804" t="s">
        <v>8276</v>
      </c>
      <c r="R804" s="6">
        <f t="shared" si="39"/>
        <v>81.066666666666663</v>
      </c>
      <c r="S804" t="s">
        <v>8324</v>
      </c>
      <c r="T804" t="s">
        <v>8325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 t="shared" si="37"/>
        <v>1.232608695652174</v>
      </c>
      <c r="O805" s="10">
        <f t="shared" si="38"/>
        <v>40692.041666666664</v>
      </c>
      <c r="P805" s="10">
        <f t="shared" si="38"/>
        <v>40665.949976851851</v>
      </c>
      <c r="Q805" t="s">
        <v>8276</v>
      </c>
      <c r="R805" s="6">
        <f t="shared" si="39"/>
        <v>74.60526315789474</v>
      </c>
      <c r="S805" t="s">
        <v>8324</v>
      </c>
      <c r="T805" t="s">
        <v>8325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 t="shared" si="37"/>
        <v>1</v>
      </c>
      <c r="O806" s="10">
        <f t="shared" si="38"/>
        <v>40747.165972222225</v>
      </c>
      <c r="P806" s="10">
        <f t="shared" si="38"/>
        <v>40730.105625000004</v>
      </c>
      <c r="Q806" t="s">
        <v>8276</v>
      </c>
      <c r="R806" s="6">
        <f t="shared" si="39"/>
        <v>305.55555555555554</v>
      </c>
      <c r="S806" t="s">
        <v>8324</v>
      </c>
      <c r="T806" t="s">
        <v>8325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 t="shared" si="37"/>
        <v>1.05</v>
      </c>
      <c r="O807" s="10">
        <f t="shared" si="38"/>
        <v>40740.958333333336</v>
      </c>
      <c r="P807" s="10">
        <f t="shared" si="38"/>
        <v>40690.823055555556</v>
      </c>
      <c r="Q807" t="s">
        <v>8276</v>
      </c>
      <c r="R807" s="6">
        <f t="shared" si="39"/>
        <v>58.333333333333336</v>
      </c>
      <c r="S807" t="s">
        <v>8324</v>
      </c>
      <c r="T807" t="s">
        <v>8325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 t="shared" si="37"/>
        <v>1.0443750000000001</v>
      </c>
      <c r="O808" s="10">
        <f t="shared" si="38"/>
        <v>40793.691423611112</v>
      </c>
      <c r="P808" s="10">
        <f t="shared" si="38"/>
        <v>40763.691423611112</v>
      </c>
      <c r="Q808" t="s">
        <v>8276</v>
      </c>
      <c r="R808" s="6">
        <f t="shared" si="39"/>
        <v>117.67605633802818</v>
      </c>
      <c r="S808" t="s">
        <v>8324</v>
      </c>
      <c r="T808" t="s">
        <v>8325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 t="shared" si="37"/>
        <v>1.05125</v>
      </c>
      <c r="O809" s="10">
        <f t="shared" si="38"/>
        <v>42795.083333333328</v>
      </c>
      <c r="P809" s="10">
        <f t="shared" si="38"/>
        <v>42759.628599537042</v>
      </c>
      <c r="Q809" t="s">
        <v>8276</v>
      </c>
      <c r="R809" s="6">
        <f t="shared" si="39"/>
        <v>73.771929824561397</v>
      </c>
      <c r="S809" t="s">
        <v>8324</v>
      </c>
      <c r="T809" t="s">
        <v>8325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 t="shared" si="37"/>
        <v>1</v>
      </c>
      <c r="O810" s="10">
        <f t="shared" si="38"/>
        <v>41995.207638888889</v>
      </c>
      <c r="P810" s="10">
        <f t="shared" si="38"/>
        <v>41962.100532407407</v>
      </c>
      <c r="Q810" t="s">
        <v>8276</v>
      </c>
      <c r="R810" s="6">
        <f t="shared" si="39"/>
        <v>104.65116279069767</v>
      </c>
      <c r="S810" t="s">
        <v>8324</v>
      </c>
      <c r="T810" t="s">
        <v>8325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 t="shared" si="37"/>
        <v>1.03775</v>
      </c>
      <c r="O811" s="10">
        <f t="shared" si="38"/>
        <v>41658.833680555559</v>
      </c>
      <c r="P811" s="10">
        <f t="shared" si="38"/>
        <v>41628.833680555559</v>
      </c>
      <c r="Q811" t="s">
        <v>8276</v>
      </c>
      <c r="R811" s="6">
        <f t="shared" si="39"/>
        <v>79.82692307692308</v>
      </c>
      <c r="S811" t="s">
        <v>8324</v>
      </c>
      <c r="T811" t="s">
        <v>8325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 t="shared" si="37"/>
        <v>1.05</v>
      </c>
      <c r="O812" s="10">
        <f t="shared" si="38"/>
        <v>41153.056273148148</v>
      </c>
      <c r="P812" s="10">
        <f t="shared" si="38"/>
        <v>41123.056273148148</v>
      </c>
      <c r="Q812" t="s">
        <v>8276</v>
      </c>
      <c r="R812" s="6">
        <f t="shared" si="39"/>
        <v>58.333333333333336</v>
      </c>
      <c r="S812" t="s">
        <v>8324</v>
      </c>
      <c r="T812" t="s">
        <v>8325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 t="shared" si="37"/>
        <v>1.04</v>
      </c>
      <c r="O813" s="10">
        <f t="shared" si="38"/>
        <v>41465.702777777777</v>
      </c>
      <c r="P813" s="10">
        <f t="shared" si="38"/>
        <v>41443.643541666665</v>
      </c>
      <c r="Q813" t="s">
        <v>8276</v>
      </c>
      <c r="R813" s="6">
        <f t="shared" si="39"/>
        <v>86.666666666666671</v>
      </c>
      <c r="S813" t="s">
        <v>8324</v>
      </c>
      <c r="T813" t="s">
        <v>8325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 t="shared" si="37"/>
        <v>1.5183333333333333</v>
      </c>
      <c r="O814" s="10">
        <f t="shared" si="38"/>
        <v>41334.581944444442</v>
      </c>
      <c r="P814" s="10">
        <f t="shared" si="38"/>
        <v>41282.017962962964</v>
      </c>
      <c r="Q814" t="s">
        <v>8276</v>
      </c>
      <c r="R814" s="6">
        <f t="shared" si="39"/>
        <v>27.606060606060606</v>
      </c>
      <c r="S814" t="s">
        <v>8324</v>
      </c>
      <c r="T814" t="s">
        <v>8325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 t="shared" si="37"/>
        <v>1.59996</v>
      </c>
      <c r="O815" s="10">
        <f t="shared" si="38"/>
        <v>41110.960243055553</v>
      </c>
      <c r="P815" s="10">
        <f t="shared" si="38"/>
        <v>41080.960243055553</v>
      </c>
      <c r="Q815" t="s">
        <v>8276</v>
      </c>
      <c r="R815" s="6">
        <f t="shared" si="39"/>
        <v>24.999375000000001</v>
      </c>
      <c r="S815" t="s">
        <v>8324</v>
      </c>
      <c r="T815" t="s">
        <v>8325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 t="shared" si="37"/>
        <v>1.2729999999999999</v>
      </c>
      <c r="O816" s="10">
        <f t="shared" si="38"/>
        <v>40694.75277777778</v>
      </c>
      <c r="P816" s="10">
        <f t="shared" si="38"/>
        <v>40679.743067129632</v>
      </c>
      <c r="Q816" t="s">
        <v>8276</v>
      </c>
      <c r="R816" s="6">
        <f t="shared" si="39"/>
        <v>45.464285714285715</v>
      </c>
      <c r="S816" t="s">
        <v>8324</v>
      </c>
      <c r="T816" t="s">
        <v>8325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 t="shared" si="37"/>
        <v>1.07</v>
      </c>
      <c r="O817" s="10">
        <f t="shared" si="38"/>
        <v>41944.917858796296</v>
      </c>
      <c r="P817" s="10">
        <f t="shared" si="38"/>
        <v>41914.917858796296</v>
      </c>
      <c r="Q817" t="s">
        <v>8276</v>
      </c>
      <c r="R817" s="6">
        <f t="shared" si="39"/>
        <v>99.534883720930239</v>
      </c>
      <c r="S817" t="s">
        <v>8324</v>
      </c>
      <c r="T817" t="s">
        <v>8325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 t="shared" si="37"/>
        <v>1.1512214285714286</v>
      </c>
      <c r="O818" s="10">
        <f t="shared" si="38"/>
        <v>41373.270833333336</v>
      </c>
      <c r="P818" s="10">
        <f t="shared" si="38"/>
        <v>41341.870868055557</v>
      </c>
      <c r="Q818" t="s">
        <v>8276</v>
      </c>
      <c r="R818" s="6">
        <f t="shared" si="39"/>
        <v>39.31</v>
      </c>
      <c r="S818" t="s">
        <v>8324</v>
      </c>
      <c r="T818" t="s">
        <v>8325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 t="shared" si="37"/>
        <v>1.3711066666666665</v>
      </c>
      <c r="O819" s="10">
        <f t="shared" si="38"/>
        <v>40979.207638888889</v>
      </c>
      <c r="P819" s="10">
        <f t="shared" si="38"/>
        <v>40925.599664351852</v>
      </c>
      <c r="Q819" t="s">
        <v>8276</v>
      </c>
      <c r="R819" s="6">
        <f t="shared" si="39"/>
        <v>89.419999999999987</v>
      </c>
      <c r="S819" t="s">
        <v>8324</v>
      </c>
      <c r="T819" t="s">
        <v>8325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 t="shared" si="37"/>
        <v>1.5571428571428572</v>
      </c>
      <c r="O820" s="10">
        <f t="shared" si="38"/>
        <v>41128.709027777775</v>
      </c>
      <c r="P820" s="10">
        <f t="shared" si="38"/>
        <v>41120.882881944446</v>
      </c>
      <c r="Q820" t="s">
        <v>8276</v>
      </c>
      <c r="R820" s="6">
        <f t="shared" si="39"/>
        <v>28.684210526315791</v>
      </c>
      <c r="S820" t="s">
        <v>8324</v>
      </c>
      <c r="T820" t="s">
        <v>8325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 t="shared" si="37"/>
        <v>1.0874999999999999</v>
      </c>
      <c r="O821" s="10">
        <f t="shared" si="38"/>
        <v>41629.197222222225</v>
      </c>
      <c r="P821" s="10">
        <f t="shared" si="38"/>
        <v>41619.998310185183</v>
      </c>
      <c r="Q821" t="s">
        <v>8276</v>
      </c>
      <c r="R821" s="6">
        <f t="shared" si="39"/>
        <v>31.071428571428573</v>
      </c>
      <c r="S821" t="s">
        <v>8324</v>
      </c>
      <c r="T821" t="s">
        <v>8325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 t="shared" si="37"/>
        <v>1.3405</v>
      </c>
      <c r="O822" s="10">
        <f t="shared" si="38"/>
        <v>41799.208333333336</v>
      </c>
      <c r="P822" s="10">
        <f t="shared" si="38"/>
        <v>41768.841921296298</v>
      </c>
      <c r="Q822" t="s">
        <v>8276</v>
      </c>
      <c r="R822" s="6">
        <f t="shared" si="39"/>
        <v>70.55263157894737</v>
      </c>
      <c r="S822" t="s">
        <v>8324</v>
      </c>
      <c r="T822" t="s">
        <v>8325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 t="shared" si="37"/>
        <v>1</v>
      </c>
      <c r="O823" s="10">
        <f t="shared" si="38"/>
        <v>42128.167361111111</v>
      </c>
      <c r="P823" s="10">
        <f t="shared" si="38"/>
        <v>42093.922048611115</v>
      </c>
      <c r="Q823" t="s">
        <v>8276</v>
      </c>
      <c r="R823" s="6">
        <f t="shared" si="39"/>
        <v>224.12820512820514</v>
      </c>
      <c r="S823" t="s">
        <v>8324</v>
      </c>
      <c r="T823" t="s">
        <v>8325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 t="shared" si="37"/>
        <v>1.1916666666666667</v>
      </c>
      <c r="O824" s="10">
        <f t="shared" si="38"/>
        <v>41187.947337962964</v>
      </c>
      <c r="P824" s="10">
        <f t="shared" si="38"/>
        <v>41157.947337962964</v>
      </c>
      <c r="Q824" t="s">
        <v>8276</v>
      </c>
      <c r="R824" s="6">
        <f t="shared" si="39"/>
        <v>51.811594202898547</v>
      </c>
      <c r="S824" t="s">
        <v>8324</v>
      </c>
      <c r="T824" t="s">
        <v>8325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 t="shared" si="37"/>
        <v>1.7949999999999999</v>
      </c>
      <c r="O825" s="10">
        <f t="shared" si="38"/>
        <v>42085.931157407409</v>
      </c>
      <c r="P825" s="10">
        <f t="shared" si="38"/>
        <v>42055.972824074073</v>
      </c>
      <c r="Q825" t="s">
        <v>8276</v>
      </c>
      <c r="R825" s="6">
        <f t="shared" si="39"/>
        <v>43.515151515151516</v>
      </c>
      <c r="S825" t="s">
        <v>8324</v>
      </c>
      <c r="T825" t="s">
        <v>8325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 t="shared" si="37"/>
        <v>1.3438124999999999</v>
      </c>
      <c r="O826" s="10">
        <f t="shared" si="38"/>
        <v>40286.290972222225</v>
      </c>
      <c r="P826" s="10">
        <f t="shared" si="38"/>
        <v>40250.242106481484</v>
      </c>
      <c r="Q826" t="s">
        <v>8276</v>
      </c>
      <c r="R826" s="6">
        <f t="shared" si="39"/>
        <v>39.816666666666663</v>
      </c>
      <c r="S826" t="s">
        <v>8324</v>
      </c>
      <c r="T826" t="s">
        <v>8325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 t="shared" si="37"/>
        <v>1.0043200000000001</v>
      </c>
      <c r="O827" s="10">
        <f t="shared" si="38"/>
        <v>41211.306527777779</v>
      </c>
      <c r="P827" s="10">
        <f t="shared" si="38"/>
        <v>41186.306527777779</v>
      </c>
      <c r="Q827" t="s">
        <v>8276</v>
      </c>
      <c r="R827" s="6">
        <f t="shared" si="39"/>
        <v>126.8080808080808</v>
      </c>
      <c r="S827" t="s">
        <v>8324</v>
      </c>
      <c r="T827" t="s">
        <v>8325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 t="shared" si="37"/>
        <v>1.0145454545454546</v>
      </c>
      <c r="O828" s="10">
        <f t="shared" si="38"/>
        <v>40993.996874999997</v>
      </c>
      <c r="P828" s="10">
        <f t="shared" si="38"/>
        <v>40973.038541666669</v>
      </c>
      <c r="Q828" t="s">
        <v>8276</v>
      </c>
      <c r="R828" s="6">
        <f t="shared" si="39"/>
        <v>113.87755102040816</v>
      </c>
      <c r="S828" t="s">
        <v>8324</v>
      </c>
      <c r="T828" t="s">
        <v>8325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 t="shared" si="37"/>
        <v>1.0333333333333334</v>
      </c>
      <c r="O829" s="10">
        <f t="shared" si="38"/>
        <v>40953.825694444444</v>
      </c>
      <c r="P829" s="10">
        <f t="shared" si="38"/>
        <v>40927.473460648151</v>
      </c>
      <c r="Q829" t="s">
        <v>8276</v>
      </c>
      <c r="R829" s="6">
        <f t="shared" si="39"/>
        <v>28.181818181818183</v>
      </c>
      <c r="S829" t="s">
        <v>8324</v>
      </c>
      <c r="T829" t="s">
        <v>8325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 t="shared" si="37"/>
        <v>1.07</v>
      </c>
      <c r="O830" s="10">
        <f t="shared" si="38"/>
        <v>41085.683333333334</v>
      </c>
      <c r="P830" s="10">
        <f t="shared" si="38"/>
        <v>41073.050717592596</v>
      </c>
      <c r="Q830" t="s">
        <v>8276</v>
      </c>
      <c r="R830" s="6">
        <f t="shared" si="39"/>
        <v>36.60526315789474</v>
      </c>
      <c r="S830" t="s">
        <v>8324</v>
      </c>
      <c r="T830" t="s">
        <v>8325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 t="shared" si="37"/>
        <v>1.04</v>
      </c>
      <c r="O831" s="10">
        <f t="shared" si="38"/>
        <v>42564.801388888889</v>
      </c>
      <c r="P831" s="10">
        <f t="shared" si="38"/>
        <v>42504.801388888889</v>
      </c>
      <c r="Q831" t="s">
        <v>8276</v>
      </c>
      <c r="R831" s="6">
        <f t="shared" si="39"/>
        <v>32.5</v>
      </c>
      <c r="S831" t="s">
        <v>8324</v>
      </c>
      <c r="T831" t="s">
        <v>8325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 t="shared" si="37"/>
        <v>1.0783333333333334</v>
      </c>
      <c r="O832" s="10">
        <f t="shared" si="38"/>
        <v>41355.484085648146</v>
      </c>
      <c r="P832" s="10">
        <f t="shared" si="38"/>
        <v>41325.525752314818</v>
      </c>
      <c r="Q832" t="s">
        <v>8276</v>
      </c>
      <c r="R832" s="6">
        <f t="shared" si="39"/>
        <v>60.65625</v>
      </c>
      <c r="S832" t="s">
        <v>8324</v>
      </c>
      <c r="T832" t="s">
        <v>8325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 t="shared" si="37"/>
        <v>2.3333333333333335</v>
      </c>
      <c r="O833" s="10">
        <f t="shared" si="38"/>
        <v>41026.646921296298</v>
      </c>
      <c r="P833" s="10">
        <f t="shared" si="38"/>
        <v>40996.646921296298</v>
      </c>
      <c r="Q833" t="s">
        <v>8276</v>
      </c>
      <c r="R833" s="6">
        <f t="shared" si="39"/>
        <v>175</v>
      </c>
      <c r="S833" t="s">
        <v>8324</v>
      </c>
      <c r="T833" t="s">
        <v>8325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 t="shared" ref="N834:N897" si="40">E834/D834</f>
        <v>1.0060706666666666</v>
      </c>
      <c r="O834" s="10">
        <f t="shared" ref="O834:P897" si="41">(((I834/60)/60)/24)+DATE(1970,1,1)</f>
        <v>40929.342361111114</v>
      </c>
      <c r="P834" s="10">
        <f t="shared" si="41"/>
        <v>40869.675173611111</v>
      </c>
      <c r="Q834" t="s">
        <v>8276</v>
      </c>
      <c r="R834" s="6">
        <f t="shared" si="39"/>
        <v>97.993896103896105</v>
      </c>
      <c r="S834" t="s">
        <v>8324</v>
      </c>
      <c r="T834" t="s">
        <v>8325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 t="shared" si="40"/>
        <v>1.0166666666666666</v>
      </c>
      <c r="O835" s="10">
        <f t="shared" si="41"/>
        <v>41748.878182870372</v>
      </c>
      <c r="P835" s="10">
        <f t="shared" si="41"/>
        <v>41718.878182870372</v>
      </c>
      <c r="Q835" t="s">
        <v>8276</v>
      </c>
      <c r="R835" s="6">
        <f t="shared" ref="R835:R898" si="42">E835/L835</f>
        <v>148.78048780487805</v>
      </c>
      <c r="S835" t="s">
        <v>8324</v>
      </c>
      <c r="T835" t="s">
        <v>8325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 t="shared" si="40"/>
        <v>1.3101818181818181</v>
      </c>
      <c r="O836" s="10">
        <f t="shared" si="41"/>
        <v>41456.165972222225</v>
      </c>
      <c r="P836" s="10">
        <f t="shared" si="41"/>
        <v>41422.822824074072</v>
      </c>
      <c r="Q836" t="s">
        <v>8276</v>
      </c>
      <c r="R836" s="6">
        <f t="shared" si="42"/>
        <v>96.08</v>
      </c>
      <c r="S836" t="s">
        <v>8324</v>
      </c>
      <c r="T836" t="s">
        <v>8325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 t="shared" si="40"/>
        <v>1.1725000000000001</v>
      </c>
      <c r="O837" s="10">
        <f t="shared" si="41"/>
        <v>41048.125</v>
      </c>
      <c r="P837" s="10">
        <f t="shared" si="41"/>
        <v>41005.45784722222</v>
      </c>
      <c r="Q837" t="s">
        <v>8276</v>
      </c>
      <c r="R837" s="6">
        <f t="shared" si="42"/>
        <v>58.625</v>
      </c>
      <c r="S837" t="s">
        <v>8324</v>
      </c>
      <c r="T837" t="s">
        <v>8325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 t="shared" si="40"/>
        <v>1.009304</v>
      </c>
      <c r="O838" s="10">
        <f t="shared" si="41"/>
        <v>41554.056921296295</v>
      </c>
      <c r="P838" s="10">
        <f t="shared" si="41"/>
        <v>41524.056921296295</v>
      </c>
      <c r="Q838" t="s">
        <v>8276</v>
      </c>
      <c r="R838" s="6">
        <f t="shared" si="42"/>
        <v>109.70695652173914</v>
      </c>
      <c r="S838" t="s">
        <v>8324</v>
      </c>
      <c r="T838" t="s">
        <v>8325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 t="shared" si="40"/>
        <v>1.218</v>
      </c>
      <c r="O839" s="10">
        <f t="shared" si="41"/>
        <v>41760.998402777775</v>
      </c>
      <c r="P839" s="10">
        <f t="shared" si="41"/>
        <v>41730.998402777775</v>
      </c>
      <c r="Q839" t="s">
        <v>8276</v>
      </c>
      <c r="R839" s="6">
        <f t="shared" si="42"/>
        <v>49.112903225806448</v>
      </c>
      <c r="S839" t="s">
        <v>8324</v>
      </c>
      <c r="T839" t="s">
        <v>8325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 t="shared" si="40"/>
        <v>1.454</v>
      </c>
      <c r="O840" s="10">
        <f t="shared" si="41"/>
        <v>40925.897974537038</v>
      </c>
      <c r="P840" s="10">
        <f t="shared" si="41"/>
        <v>40895.897974537038</v>
      </c>
      <c r="Q840" t="s">
        <v>8276</v>
      </c>
      <c r="R840" s="6">
        <f t="shared" si="42"/>
        <v>47.672131147540981</v>
      </c>
      <c r="S840" t="s">
        <v>8324</v>
      </c>
      <c r="T840" t="s">
        <v>8325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 t="shared" si="40"/>
        <v>1.166166</v>
      </c>
      <c r="O841" s="10">
        <f t="shared" si="41"/>
        <v>41174.763379629629</v>
      </c>
      <c r="P841" s="10">
        <f t="shared" si="41"/>
        <v>41144.763379629629</v>
      </c>
      <c r="Q841" t="s">
        <v>8276</v>
      </c>
      <c r="R841" s="6">
        <f t="shared" si="42"/>
        <v>60.737812499999997</v>
      </c>
      <c r="S841" t="s">
        <v>8324</v>
      </c>
      <c r="T841" t="s">
        <v>8325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 t="shared" si="40"/>
        <v>1.2041660000000001</v>
      </c>
      <c r="O842" s="10">
        <f t="shared" si="41"/>
        <v>42637.226701388892</v>
      </c>
      <c r="P842" s="10">
        <f t="shared" si="41"/>
        <v>42607.226701388892</v>
      </c>
      <c r="Q842" t="s">
        <v>8277</v>
      </c>
      <c r="R842" s="6">
        <f t="shared" si="42"/>
        <v>63.37715789473684</v>
      </c>
      <c r="S842" t="s">
        <v>8324</v>
      </c>
      <c r="T842" t="s">
        <v>8326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 t="shared" si="40"/>
        <v>1.0132000000000001</v>
      </c>
      <c r="O843" s="10">
        <f t="shared" si="41"/>
        <v>41953.88035879629</v>
      </c>
      <c r="P843" s="10">
        <f t="shared" si="41"/>
        <v>41923.838692129626</v>
      </c>
      <c r="Q843" t="s">
        <v>8277</v>
      </c>
      <c r="R843" s="6">
        <f t="shared" si="42"/>
        <v>53.893617021276597</v>
      </c>
      <c r="S843" t="s">
        <v>8324</v>
      </c>
      <c r="T843" t="s">
        <v>8326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 t="shared" si="40"/>
        <v>1.0431999999999999</v>
      </c>
      <c r="O844" s="10">
        <f t="shared" si="41"/>
        <v>41561.165972222225</v>
      </c>
      <c r="P844" s="10">
        <f t="shared" si="41"/>
        <v>41526.592395833337</v>
      </c>
      <c r="Q844" t="s">
        <v>8277</v>
      </c>
      <c r="R844" s="6">
        <f t="shared" si="42"/>
        <v>66.871794871794876</v>
      </c>
      <c r="S844" t="s">
        <v>8324</v>
      </c>
      <c r="T844" t="s">
        <v>8326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 t="shared" si="40"/>
        <v>2.6713333333333331</v>
      </c>
      <c r="O845" s="10">
        <f t="shared" si="41"/>
        <v>42712.333333333328</v>
      </c>
      <c r="P845" s="10">
        <f t="shared" si="41"/>
        <v>42695.257870370369</v>
      </c>
      <c r="Q845" t="s">
        <v>8277</v>
      </c>
      <c r="R845" s="6">
        <f t="shared" si="42"/>
        <v>63.102362204724407</v>
      </c>
      <c r="S845" t="s">
        <v>8324</v>
      </c>
      <c r="T845" t="s">
        <v>8326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 t="shared" si="40"/>
        <v>1.9413333333333334</v>
      </c>
      <c r="O846" s="10">
        <f t="shared" si="41"/>
        <v>41944.207638888889</v>
      </c>
      <c r="P846" s="10">
        <f t="shared" si="41"/>
        <v>41905.684629629628</v>
      </c>
      <c r="Q846" t="s">
        <v>8277</v>
      </c>
      <c r="R846" s="6">
        <f t="shared" si="42"/>
        <v>36.628930817610062</v>
      </c>
      <c r="S846" t="s">
        <v>8324</v>
      </c>
      <c r="T846" t="s">
        <v>8326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 t="shared" si="40"/>
        <v>1.203802</v>
      </c>
      <c r="O847" s="10">
        <f t="shared" si="41"/>
        <v>42618.165972222225</v>
      </c>
      <c r="P847" s="10">
        <f t="shared" si="41"/>
        <v>42578.205972222218</v>
      </c>
      <c r="Q847" t="s">
        <v>8277</v>
      </c>
      <c r="R847" s="6">
        <f t="shared" si="42"/>
        <v>34.005706214689269</v>
      </c>
      <c r="S847" t="s">
        <v>8324</v>
      </c>
      <c r="T847" t="s">
        <v>8326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 t="shared" si="40"/>
        <v>1.2200090909090908</v>
      </c>
      <c r="O848" s="10">
        <f t="shared" si="41"/>
        <v>41708.583333333336</v>
      </c>
      <c r="P848" s="10">
        <f t="shared" si="41"/>
        <v>41694.391840277778</v>
      </c>
      <c r="Q848" t="s">
        <v>8277</v>
      </c>
      <c r="R848" s="6">
        <f t="shared" si="42"/>
        <v>28.553404255319148</v>
      </c>
      <c r="S848" t="s">
        <v>8324</v>
      </c>
      <c r="T848" t="s">
        <v>8326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 t="shared" si="40"/>
        <v>1</v>
      </c>
      <c r="O849" s="10">
        <f t="shared" si="41"/>
        <v>42195.79833333334</v>
      </c>
      <c r="P849" s="10">
        <f t="shared" si="41"/>
        <v>42165.79833333334</v>
      </c>
      <c r="Q849" t="s">
        <v>8277</v>
      </c>
      <c r="R849" s="6">
        <f t="shared" si="42"/>
        <v>10</v>
      </c>
      <c r="S849" t="s">
        <v>8324</v>
      </c>
      <c r="T849" t="s">
        <v>8326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 t="shared" si="40"/>
        <v>1</v>
      </c>
      <c r="O850" s="10">
        <f t="shared" si="41"/>
        <v>42108.792048611111</v>
      </c>
      <c r="P850" s="10">
        <f t="shared" si="41"/>
        <v>42078.792048611111</v>
      </c>
      <c r="Q850" t="s">
        <v>8277</v>
      </c>
      <c r="R850" s="6">
        <f t="shared" si="42"/>
        <v>18.75</v>
      </c>
      <c r="S850" t="s">
        <v>8324</v>
      </c>
      <c r="T850" t="s">
        <v>8326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 t="shared" si="40"/>
        <v>1.1990000000000001</v>
      </c>
      <c r="O851" s="10">
        <f t="shared" si="41"/>
        <v>42079.107222222221</v>
      </c>
      <c r="P851" s="10">
        <f t="shared" si="41"/>
        <v>42051.148888888885</v>
      </c>
      <c r="Q851" t="s">
        <v>8277</v>
      </c>
      <c r="R851" s="6">
        <f t="shared" si="42"/>
        <v>41.704347826086959</v>
      </c>
      <c r="S851" t="s">
        <v>8324</v>
      </c>
      <c r="T851" t="s">
        <v>8326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 t="shared" si="40"/>
        <v>1.55175</v>
      </c>
      <c r="O852" s="10">
        <f t="shared" si="41"/>
        <v>42485.207638888889</v>
      </c>
      <c r="P852" s="10">
        <f t="shared" si="41"/>
        <v>42452.827743055561</v>
      </c>
      <c r="Q852" t="s">
        <v>8277</v>
      </c>
      <c r="R852" s="6">
        <f t="shared" si="42"/>
        <v>46.669172932330824</v>
      </c>
      <c r="S852" t="s">
        <v>8324</v>
      </c>
      <c r="T852" t="s">
        <v>8326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 t="shared" si="40"/>
        <v>1.3045</v>
      </c>
      <c r="O853" s="10">
        <f t="shared" si="41"/>
        <v>42582.822916666672</v>
      </c>
      <c r="P853" s="10">
        <f t="shared" si="41"/>
        <v>42522.880243055552</v>
      </c>
      <c r="Q853" t="s">
        <v>8277</v>
      </c>
      <c r="R853" s="6">
        <f t="shared" si="42"/>
        <v>37.271428571428572</v>
      </c>
      <c r="S853" t="s">
        <v>8324</v>
      </c>
      <c r="T853" t="s">
        <v>8326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 t="shared" si="40"/>
        <v>1.0497142857142858</v>
      </c>
      <c r="O854" s="10">
        <f t="shared" si="41"/>
        <v>42667.875</v>
      </c>
      <c r="P854" s="10">
        <f t="shared" si="41"/>
        <v>42656.805497685185</v>
      </c>
      <c r="Q854" t="s">
        <v>8277</v>
      </c>
      <c r="R854" s="6">
        <f t="shared" si="42"/>
        <v>59.258064516129032</v>
      </c>
      <c r="S854" t="s">
        <v>8324</v>
      </c>
      <c r="T854" t="s">
        <v>8326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 t="shared" si="40"/>
        <v>1</v>
      </c>
      <c r="O855" s="10">
        <f t="shared" si="41"/>
        <v>42051.832280092596</v>
      </c>
      <c r="P855" s="10">
        <f t="shared" si="41"/>
        <v>42021.832280092596</v>
      </c>
      <c r="Q855" t="s">
        <v>8277</v>
      </c>
      <c r="R855" s="6">
        <f t="shared" si="42"/>
        <v>30</v>
      </c>
      <c r="S855" t="s">
        <v>8324</v>
      </c>
      <c r="T855" t="s">
        <v>8326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 t="shared" si="40"/>
        <v>1.1822050359712231</v>
      </c>
      <c r="O856" s="10">
        <f t="shared" si="41"/>
        <v>42732.212337962963</v>
      </c>
      <c r="P856" s="10">
        <f t="shared" si="41"/>
        <v>42702.212337962963</v>
      </c>
      <c r="Q856" t="s">
        <v>8277</v>
      </c>
      <c r="R856" s="6">
        <f t="shared" si="42"/>
        <v>65.8623246492986</v>
      </c>
      <c r="S856" t="s">
        <v>8324</v>
      </c>
      <c r="T856" t="s">
        <v>8326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 t="shared" si="40"/>
        <v>1.0344827586206897</v>
      </c>
      <c r="O857" s="10">
        <f t="shared" si="41"/>
        <v>42575.125196759262</v>
      </c>
      <c r="P857" s="10">
        <f t="shared" si="41"/>
        <v>42545.125196759262</v>
      </c>
      <c r="Q857" t="s">
        <v>8277</v>
      </c>
      <c r="R857" s="6">
        <f t="shared" si="42"/>
        <v>31.914893617021278</v>
      </c>
      <c r="S857" t="s">
        <v>8324</v>
      </c>
      <c r="T857" t="s">
        <v>8326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 t="shared" si="40"/>
        <v>2.1800000000000002</v>
      </c>
      <c r="O858" s="10">
        <f t="shared" si="41"/>
        <v>42668.791666666672</v>
      </c>
      <c r="P858" s="10">
        <f t="shared" si="41"/>
        <v>42609.311990740738</v>
      </c>
      <c r="Q858" t="s">
        <v>8277</v>
      </c>
      <c r="R858" s="6">
        <f t="shared" si="42"/>
        <v>19.464285714285715</v>
      </c>
      <c r="S858" t="s">
        <v>8324</v>
      </c>
      <c r="T858" t="s">
        <v>8326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 t="shared" si="40"/>
        <v>1</v>
      </c>
      <c r="O859" s="10">
        <f t="shared" si="41"/>
        <v>42333.623043981483</v>
      </c>
      <c r="P859" s="10">
        <f t="shared" si="41"/>
        <v>42291.581377314811</v>
      </c>
      <c r="Q859" t="s">
        <v>8277</v>
      </c>
      <c r="R859" s="6">
        <f t="shared" si="42"/>
        <v>50</v>
      </c>
      <c r="S859" t="s">
        <v>8324</v>
      </c>
      <c r="T859" t="s">
        <v>8326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 t="shared" si="40"/>
        <v>1.4400583333333332</v>
      </c>
      <c r="O860" s="10">
        <f t="shared" si="41"/>
        <v>42109.957638888889</v>
      </c>
      <c r="P860" s="10">
        <f t="shared" si="41"/>
        <v>42079.745578703703</v>
      </c>
      <c r="Q860" t="s">
        <v>8277</v>
      </c>
      <c r="R860" s="6">
        <f t="shared" si="42"/>
        <v>22.737763157894737</v>
      </c>
      <c r="S860" t="s">
        <v>8324</v>
      </c>
      <c r="T860" t="s">
        <v>8326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 t="shared" si="40"/>
        <v>1.0467500000000001</v>
      </c>
      <c r="O861" s="10">
        <f t="shared" si="41"/>
        <v>42159</v>
      </c>
      <c r="P861" s="10">
        <f t="shared" si="41"/>
        <v>42128.820231481484</v>
      </c>
      <c r="Q861" t="s">
        <v>8277</v>
      </c>
      <c r="R861" s="6">
        <f t="shared" si="42"/>
        <v>42.724489795918366</v>
      </c>
      <c r="S861" t="s">
        <v>8324</v>
      </c>
      <c r="T861" t="s">
        <v>8326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 t="shared" si="40"/>
        <v>0.18142857142857144</v>
      </c>
      <c r="O862" s="10">
        <f t="shared" si="41"/>
        <v>41600.524456018517</v>
      </c>
      <c r="P862" s="10">
        <f t="shared" si="41"/>
        <v>41570.482789351852</v>
      </c>
      <c r="Q862" t="s">
        <v>8278</v>
      </c>
      <c r="R862" s="6">
        <f t="shared" si="42"/>
        <v>52.916666666666664</v>
      </c>
      <c r="S862" t="s">
        <v>8324</v>
      </c>
      <c r="T862" t="s">
        <v>8327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 t="shared" si="40"/>
        <v>2.2444444444444444E-2</v>
      </c>
      <c r="O863" s="10">
        <f t="shared" si="41"/>
        <v>42629.965324074074</v>
      </c>
      <c r="P863" s="10">
        <f t="shared" si="41"/>
        <v>42599.965324074074</v>
      </c>
      <c r="Q863" t="s">
        <v>8278</v>
      </c>
      <c r="R863" s="6">
        <f t="shared" si="42"/>
        <v>50.5</v>
      </c>
      <c r="S863" t="s">
        <v>8324</v>
      </c>
      <c r="T863" t="s">
        <v>8327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 t="shared" si="40"/>
        <v>3.3999999999999998E-3</v>
      </c>
      <c r="O864" s="10">
        <f t="shared" si="41"/>
        <v>41589.596620370372</v>
      </c>
      <c r="P864" s="10">
        <f t="shared" si="41"/>
        <v>41559.5549537037</v>
      </c>
      <c r="Q864" t="s">
        <v>8278</v>
      </c>
      <c r="R864" s="6">
        <f t="shared" si="42"/>
        <v>42.5</v>
      </c>
      <c r="S864" t="s">
        <v>8324</v>
      </c>
      <c r="T864" t="s">
        <v>8327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 t="shared" si="40"/>
        <v>4.4999999999999998E-2</v>
      </c>
      <c r="O865" s="10">
        <f t="shared" si="41"/>
        <v>40951.117662037039</v>
      </c>
      <c r="P865" s="10">
        <f t="shared" si="41"/>
        <v>40921.117662037039</v>
      </c>
      <c r="Q865" t="s">
        <v>8278</v>
      </c>
      <c r="R865" s="6">
        <f t="shared" si="42"/>
        <v>18</v>
      </c>
      <c r="S865" t="s">
        <v>8324</v>
      </c>
      <c r="T865" t="s">
        <v>8327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 t="shared" si="40"/>
        <v>0.41538461538461541</v>
      </c>
      <c r="O866" s="10">
        <f t="shared" si="41"/>
        <v>41563.415972222225</v>
      </c>
      <c r="P866" s="10">
        <f t="shared" si="41"/>
        <v>41541.106921296298</v>
      </c>
      <c r="Q866" t="s">
        <v>8278</v>
      </c>
      <c r="R866" s="6">
        <f t="shared" si="42"/>
        <v>34.177215189873415</v>
      </c>
      <c r="S866" t="s">
        <v>8324</v>
      </c>
      <c r="T866" t="s">
        <v>8327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 t="shared" si="40"/>
        <v>2.0454545454545454E-2</v>
      </c>
      <c r="O867" s="10">
        <f t="shared" si="41"/>
        <v>41290.77311342593</v>
      </c>
      <c r="P867" s="10">
        <f t="shared" si="41"/>
        <v>41230.77311342593</v>
      </c>
      <c r="Q867" t="s">
        <v>8278</v>
      </c>
      <c r="R867" s="6">
        <f t="shared" si="42"/>
        <v>22.5</v>
      </c>
      <c r="S867" t="s">
        <v>8324</v>
      </c>
      <c r="T867" t="s">
        <v>8327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 t="shared" si="40"/>
        <v>0.18285714285714286</v>
      </c>
      <c r="O868" s="10">
        <f t="shared" si="41"/>
        <v>42063.631944444445</v>
      </c>
      <c r="P868" s="10">
        <f t="shared" si="41"/>
        <v>42025.637939814813</v>
      </c>
      <c r="Q868" t="s">
        <v>8278</v>
      </c>
      <c r="R868" s="6">
        <f t="shared" si="42"/>
        <v>58.18181818181818</v>
      </c>
      <c r="S868" t="s">
        <v>8324</v>
      </c>
      <c r="T868" t="s">
        <v>8327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 t="shared" si="40"/>
        <v>0.2402</v>
      </c>
      <c r="O869" s="10">
        <f t="shared" si="41"/>
        <v>40148.207638888889</v>
      </c>
      <c r="P869" s="10">
        <f t="shared" si="41"/>
        <v>40088.105393518519</v>
      </c>
      <c r="Q869" t="s">
        <v>8278</v>
      </c>
      <c r="R869" s="6">
        <f t="shared" si="42"/>
        <v>109.18181818181819</v>
      </c>
      <c r="S869" t="s">
        <v>8324</v>
      </c>
      <c r="T869" t="s">
        <v>8327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 t="shared" si="40"/>
        <v>1.1111111111111111E-3</v>
      </c>
      <c r="O870" s="10">
        <f t="shared" si="41"/>
        <v>41646.027754629627</v>
      </c>
      <c r="P870" s="10">
        <f t="shared" si="41"/>
        <v>41616.027754629627</v>
      </c>
      <c r="Q870" t="s">
        <v>8278</v>
      </c>
      <c r="R870" s="6">
        <f t="shared" si="42"/>
        <v>50</v>
      </c>
      <c r="S870" t="s">
        <v>8324</v>
      </c>
      <c r="T870" t="s">
        <v>8327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 t="shared" si="40"/>
        <v>0.11818181818181818</v>
      </c>
      <c r="O871" s="10">
        <f t="shared" si="41"/>
        <v>41372.803900462961</v>
      </c>
      <c r="P871" s="10">
        <f t="shared" si="41"/>
        <v>41342.845567129632</v>
      </c>
      <c r="Q871" t="s">
        <v>8278</v>
      </c>
      <c r="R871" s="6">
        <f t="shared" si="42"/>
        <v>346.66666666666669</v>
      </c>
      <c r="S871" t="s">
        <v>8324</v>
      </c>
      <c r="T871" t="s">
        <v>8327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 t="shared" si="40"/>
        <v>3.0999999999999999E-3</v>
      </c>
      <c r="O872" s="10">
        <f t="shared" si="41"/>
        <v>41518.022256944445</v>
      </c>
      <c r="P872" s="10">
        <f t="shared" si="41"/>
        <v>41488.022256944445</v>
      </c>
      <c r="Q872" t="s">
        <v>8278</v>
      </c>
      <c r="R872" s="6">
        <f t="shared" si="42"/>
        <v>12.4</v>
      </c>
      <c r="S872" t="s">
        <v>8324</v>
      </c>
      <c r="T872" t="s">
        <v>8327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 t="shared" si="40"/>
        <v>5.4166666666666669E-2</v>
      </c>
      <c r="O873" s="10">
        <f t="shared" si="41"/>
        <v>41607.602951388886</v>
      </c>
      <c r="P873" s="10">
        <f t="shared" si="41"/>
        <v>41577.561284722222</v>
      </c>
      <c r="Q873" t="s">
        <v>8278</v>
      </c>
      <c r="R873" s="6">
        <f t="shared" si="42"/>
        <v>27.083333333333332</v>
      </c>
      <c r="S873" t="s">
        <v>8324</v>
      </c>
      <c r="T873" t="s">
        <v>8327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 t="shared" si="40"/>
        <v>8.1250000000000003E-3</v>
      </c>
      <c r="O874" s="10">
        <f t="shared" si="41"/>
        <v>40612.825543981482</v>
      </c>
      <c r="P874" s="10">
        <f t="shared" si="41"/>
        <v>40567.825543981482</v>
      </c>
      <c r="Q874" t="s">
        <v>8278</v>
      </c>
      <c r="R874" s="6">
        <f t="shared" si="42"/>
        <v>32.5</v>
      </c>
      <c r="S874" t="s">
        <v>8324</v>
      </c>
      <c r="T874" t="s">
        <v>8327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 t="shared" si="40"/>
        <v>1.2857142857142857E-2</v>
      </c>
      <c r="O875" s="10">
        <f t="shared" si="41"/>
        <v>41224.208796296298</v>
      </c>
      <c r="P875" s="10">
        <f t="shared" si="41"/>
        <v>41184.167129629634</v>
      </c>
      <c r="Q875" t="s">
        <v>8278</v>
      </c>
      <c r="R875" s="6">
        <f t="shared" si="42"/>
        <v>9</v>
      </c>
      <c r="S875" t="s">
        <v>8324</v>
      </c>
      <c r="T875" t="s">
        <v>8327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 t="shared" si="40"/>
        <v>0.24333333333333335</v>
      </c>
      <c r="O876" s="10">
        <f t="shared" si="41"/>
        <v>41398.583726851852</v>
      </c>
      <c r="P876" s="10">
        <f t="shared" si="41"/>
        <v>41368.583726851852</v>
      </c>
      <c r="Q876" t="s">
        <v>8278</v>
      </c>
      <c r="R876" s="6">
        <f t="shared" si="42"/>
        <v>34.761904761904759</v>
      </c>
      <c r="S876" t="s">
        <v>8324</v>
      </c>
      <c r="T876" t="s">
        <v>8327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 t="shared" si="40"/>
        <v>0</v>
      </c>
      <c r="O877" s="10">
        <f t="shared" si="41"/>
        <v>42268.723738425921</v>
      </c>
      <c r="P877" s="10">
        <f t="shared" si="41"/>
        <v>42248.723738425921</v>
      </c>
      <c r="Q877" t="s">
        <v>8278</v>
      </c>
      <c r="R877" s="6" t="e">
        <f t="shared" si="42"/>
        <v>#DIV/0!</v>
      </c>
      <c r="S877" t="s">
        <v>8324</v>
      </c>
      <c r="T877" t="s">
        <v>8327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 t="shared" si="40"/>
        <v>0.40799492385786801</v>
      </c>
      <c r="O878" s="10">
        <f t="shared" si="41"/>
        <v>41309.496840277774</v>
      </c>
      <c r="P878" s="10">
        <f t="shared" si="41"/>
        <v>41276.496840277774</v>
      </c>
      <c r="Q878" t="s">
        <v>8278</v>
      </c>
      <c r="R878" s="6">
        <f t="shared" si="42"/>
        <v>28.577777777777779</v>
      </c>
      <c r="S878" t="s">
        <v>8324</v>
      </c>
      <c r="T878" t="s">
        <v>8327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 t="shared" si="40"/>
        <v>0.67549999999999999</v>
      </c>
      <c r="O879" s="10">
        <f t="shared" si="41"/>
        <v>41627.788888888892</v>
      </c>
      <c r="P879" s="10">
        <f t="shared" si="41"/>
        <v>41597.788888888892</v>
      </c>
      <c r="Q879" t="s">
        <v>8278</v>
      </c>
      <c r="R879" s="6">
        <f t="shared" si="42"/>
        <v>46.586206896551722</v>
      </c>
      <c r="S879" t="s">
        <v>8324</v>
      </c>
      <c r="T879" t="s">
        <v>8327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 t="shared" si="40"/>
        <v>1.2999999999999999E-2</v>
      </c>
      <c r="O880" s="10">
        <f t="shared" si="41"/>
        <v>40535.232916666668</v>
      </c>
      <c r="P880" s="10">
        <f t="shared" si="41"/>
        <v>40505.232916666668</v>
      </c>
      <c r="Q880" t="s">
        <v>8278</v>
      </c>
      <c r="R880" s="6">
        <f t="shared" si="42"/>
        <v>32.5</v>
      </c>
      <c r="S880" t="s">
        <v>8324</v>
      </c>
      <c r="T880" t="s">
        <v>8327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 t="shared" si="40"/>
        <v>0.30666666666666664</v>
      </c>
      <c r="O881" s="10">
        <f t="shared" si="41"/>
        <v>41058.829918981479</v>
      </c>
      <c r="P881" s="10">
        <f t="shared" si="41"/>
        <v>41037.829918981479</v>
      </c>
      <c r="Q881" t="s">
        <v>8278</v>
      </c>
      <c r="R881" s="6">
        <f t="shared" si="42"/>
        <v>21.466666666666665</v>
      </c>
      <c r="S881" t="s">
        <v>8324</v>
      </c>
      <c r="T881" t="s">
        <v>8327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 t="shared" si="40"/>
        <v>2.9894179894179893E-2</v>
      </c>
      <c r="O882" s="10">
        <f t="shared" si="41"/>
        <v>41212.32104166667</v>
      </c>
      <c r="P882" s="10">
        <f t="shared" si="41"/>
        <v>41179.32104166667</v>
      </c>
      <c r="Q882" t="s">
        <v>8279</v>
      </c>
      <c r="R882" s="6">
        <f t="shared" si="42"/>
        <v>14.125</v>
      </c>
      <c r="S882" t="s">
        <v>8324</v>
      </c>
      <c r="T882" t="s">
        <v>8328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 t="shared" si="40"/>
        <v>8.0000000000000002E-3</v>
      </c>
      <c r="O883" s="10">
        <f t="shared" si="41"/>
        <v>40922.25099537037</v>
      </c>
      <c r="P883" s="10">
        <f t="shared" si="41"/>
        <v>40877.25099537037</v>
      </c>
      <c r="Q883" t="s">
        <v>8279</v>
      </c>
      <c r="R883" s="6">
        <f t="shared" si="42"/>
        <v>30</v>
      </c>
      <c r="S883" t="s">
        <v>8324</v>
      </c>
      <c r="T883" t="s">
        <v>8328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 t="shared" si="40"/>
        <v>0.20133333333333334</v>
      </c>
      <c r="O884" s="10">
        <f t="shared" si="41"/>
        <v>40792.860532407409</v>
      </c>
      <c r="P884" s="10">
        <f t="shared" si="41"/>
        <v>40759.860532407409</v>
      </c>
      <c r="Q884" t="s">
        <v>8279</v>
      </c>
      <c r="R884" s="6">
        <f t="shared" si="42"/>
        <v>21.571428571428573</v>
      </c>
      <c r="S884" t="s">
        <v>8324</v>
      </c>
      <c r="T884" t="s">
        <v>8328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 t="shared" si="40"/>
        <v>0.4002</v>
      </c>
      <c r="O885" s="10">
        <f t="shared" si="41"/>
        <v>42431.935590277775</v>
      </c>
      <c r="P885" s="10">
        <f t="shared" si="41"/>
        <v>42371.935590277775</v>
      </c>
      <c r="Q885" t="s">
        <v>8279</v>
      </c>
      <c r="R885" s="6">
        <f t="shared" si="42"/>
        <v>83.375</v>
      </c>
      <c r="S885" t="s">
        <v>8324</v>
      </c>
      <c r="T885" t="s">
        <v>8328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 t="shared" si="40"/>
        <v>0.01</v>
      </c>
      <c r="O886" s="10">
        <f t="shared" si="41"/>
        <v>41041.104861111111</v>
      </c>
      <c r="P886" s="10">
        <f t="shared" si="41"/>
        <v>40981.802615740737</v>
      </c>
      <c r="Q886" t="s">
        <v>8279</v>
      </c>
      <c r="R886" s="6">
        <f t="shared" si="42"/>
        <v>10</v>
      </c>
      <c r="S886" t="s">
        <v>8324</v>
      </c>
      <c r="T886" t="s">
        <v>8328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 t="shared" si="40"/>
        <v>0.75</v>
      </c>
      <c r="O887" s="10">
        <f t="shared" si="41"/>
        <v>42734.941099537042</v>
      </c>
      <c r="P887" s="10">
        <f t="shared" si="41"/>
        <v>42713.941099537042</v>
      </c>
      <c r="Q887" t="s">
        <v>8279</v>
      </c>
      <c r="R887" s="6">
        <f t="shared" si="42"/>
        <v>35.714285714285715</v>
      </c>
      <c r="S887" t="s">
        <v>8324</v>
      </c>
      <c r="T887" t="s">
        <v>8328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 t="shared" si="40"/>
        <v>0.41</v>
      </c>
      <c r="O888" s="10">
        <f t="shared" si="41"/>
        <v>42628.870520833334</v>
      </c>
      <c r="P888" s="10">
        <f t="shared" si="41"/>
        <v>42603.870520833334</v>
      </c>
      <c r="Q888" t="s">
        <v>8279</v>
      </c>
      <c r="R888" s="6">
        <f t="shared" si="42"/>
        <v>29.285714285714285</v>
      </c>
      <c r="S888" t="s">
        <v>8324</v>
      </c>
      <c r="T888" t="s">
        <v>8328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 t="shared" si="40"/>
        <v>0</v>
      </c>
      <c r="O889" s="10">
        <f t="shared" si="41"/>
        <v>41056.958969907406</v>
      </c>
      <c r="P889" s="10">
        <f t="shared" si="41"/>
        <v>41026.958969907406</v>
      </c>
      <c r="Q889" t="s">
        <v>8279</v>
      </c>
      <c r="R889" s="6" t="e">
        <f t="shared" si="42"/>
        <v>#DIV/0!</v>
      </c>
      <c r="S889" t="s">
        <v>8324</v>
      </c>
      <c r="T889" t="s">
        <v>8328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 t="shared" si="40"/>
        <v>7.1999999999999995E-2</v>
      </c>
      <c r="O890" s="10">
        <f t="shared" si="41"/>
        <v>40787.25</v>
      </c>
      <c r="P890" s="10">
        <f t="shared" si="41"/>
        <v>40751.753298611111</v>
      </c>
      <c r="Q890" t="s">
        <v>8279</v>
      </c>
      <c r="R890" s="6">
        <f t="shared" si="42"/>
        <v>18</v>
      </c>
      <c r="S890" t="s">
        <v>8324</v>
      </c>
      <c r="T890" t="s">
        <v>8328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 t="shared" si="40"/>
        <v>9.4412800000000005E-2</v>
      </c>
      <c r="O891" s="10">
        <f t="shared" si="41"/>
        <v>41917.784062500003</v>
      </c>
      <c r="P891" s="10">
        <f t="shared" si="41"/>
        <v>41887.784062500003</v>
      </c>
      <c r="Q891" t="s">
        <v>8279</v>
      </c>
      <c r="R891" s="6">
        <f t="shared" si="42"/>
        <v>73.760000000000005</v>
      </c>
      <c r="S891" t="s">
        <v>8324</v>
      </c>
      <c r="T891" t="s">
        <v>8328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 t="shared" si="40"/>
        <v>4.1666666666666664E-2</v>
      </c>
      <c r="O892" s="10">
        <f t="shared" si="41"/>
        <v>41599.740497685183</v>
      </c>
      <c r="P892" s="10">
        <f t="shared" si="41"/>
        <v>41569.698831018519</v>
      </c>
      <c r="Q892" t="s">
        <v>8279</v>
      </c>
      <c r="R892" s="6">
        <f t="shared" si="42"/>
        <v>31.25</v>
      </c>
      <c r="S892" t="s">
        <v>8324</v>
      </c>
      <c r="T892" t="s">
        <v>8328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 t="shared" si="40"/>
        <v>3.2500000000000001E-2</v>
      </c>
      <c r="O893" s="10">
        <f t="shared" si="41"/>
        <v>41872.031597222223</v>
      </c>
      <c r="P893" s="10">
        <f t="shared" si="41"/>
        <v>41842.031597222223</v>
      </c>
      <c r="Q893" t="s">
        <v>8279</v>
      </c>
      <c r="R893" s="6">
        <f t="shared" si="42"/>
        <v>28.888888888888889</v>
      </c>
      <c r="S893" t="s">
        <v>8324</v>
      </c>
      <c r="T893" t="s">
        <v>8328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 t="shared" si="40"/>
        <v>0.40749999999999997</v>
      </c>
      <c r="O894" s="10">
        <f t="shared" si="41"/>
        <v>40391.166666666664</v>
      </c>
      <c r="P894" s="10">
        <f t="shared" si="41"/>
        <v>40304.20003472222</v>
      </c>
      <c r="Q894" t="s">
        <v>8279</v>
      </c>
      <c r="R894" s="6">
        <f t="shared" si="42"/>
        <v>143.8235294117647</v>
      </c>
      <c r="S894" t="s">
        <v>8324</v>
      </c>
      <c r="T894" t="s">
        <v>8328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 t="shared" si="40"/>
        <v>0.1</v>
      </c>
      <c r="O895" s="10">
        <f t="shared" si="41"/>
        <v>42095.856053240743</v>
      </c>
      <c r="P895" s="10">
        <f t="shared" si="41"/>
        <v>42065.897719907407</v>
      </c>
      <c r="Q895" t="s">
        <v>8279</v>
      </c>
      <c r="R895" s="6">
        <f t="shared" si="42"/>
        <v>40</v>
      </c>
      <c r="S895" t="s">
        <v>8324</v>
      </c>
      <c r="T895" t="s">
        <v>8328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 t="shared" si="40"/>
        <v>0.39169999999999999</v>
      </c>
      <c r="O896" s="10">
        <f t="shared" si="41"/>
        <v>42526.981597222228</v>
      </c>
      <c r="P896" s="10">
        <f t="shared" si="41"/>
        <v>42496.981597222228</v>
      </c>
      <c r="Q896" t="s">
        <v>8279</v>
      </c>
      <c r="R896" s="6">
        <f t="shared" si="42"/>
        <v>147.81132075471697</v>
      </c>
      <c r="S896" t="s">
        <v>8324</v>
      </c>
      <c r="T896" t="s">
        <v>8328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 t="shared" si="40"/>
        <v>2.4375000000000001E-2</v>
      </c>
      <c r="O897" s="10">
        <f t="shared" si="41"/>
        <v>40476.127650462964</v>
      </c>
      <c r="P897" s="10">
        <f t="shared" si="41"/>
        <v>40431.127650462964</v>
      </c>
      <c r="Q897" t="s">
        <v>8279</v>
      </c>
      <c r="R897" s="6">
        <f t="shared" si="42"/>
        <v>27.857142857142858</v>
      </c>
      <c r="S897" t="s">
        <v>8324</v>
      </c>
      <c r="T897" t="s">
        <v>8328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 t="shared" ref="N898:N961" si="43">E898/D898</f>
        <v>0.4</v>
      </c>
      <c r="O898" s="10">
        <f t="shared" ref="O898:P961" si="44">(((I898/60)/60)/24)+DATE(1970,1,1)</f>
        <v>42244.166666666672</v>
      </c>
      <c r="P898" s="10">
        <f t="shared" si="44"/>
        <v>42218.872986111113</v>
      </c>
      <c r="Q898" t="s">
        <v>8279</v>
      </c>
      <c r="R898" s="6">
        <f t="shared" si="42"/>
        <v>44.444444444444443</v>
      </c>
      <c r="S898" t="s">
        <v>8324</v>
      </c>
      <c r="T898" t="s">
        <v>8328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 t="shared" si="43"/>
        <v>0</v>
      </c>
      <c r="O899" s="10">
        <f t="shared" si="44"/>
        <v>41241.730416666665</v>
      </c>
      <c r="P899" s="10">
        <f t="shared" si="44"/>
        <v>41211.688750000001</v>
      </c>
      <c r="Q899" t="s">
        <v>8279</v>
      </c>
      <c r="R899" s="6" t="e">
        <f t="shared" ref="R899:R962" si="45">E899/L899</f>
        <v>#DIV/0!</v>
      </c>
      <c r="S899" t="s">
        <v>8324</v>
      </c>
      <c r="T899" t="s">
        <v>8328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 t="shared" si="43"/>
        <v>2.8000000000000001E-2</v>
      </c>
      <c r="O900" s="10">
        <f t="shared" si="44"/>
        <v>40923.758217592593</v>
      </c>
      <c r="P900" s="10">
        <f t="shared" si="44"/>
        <v>40878.758217592593</v>
      </c>
      <c r="Q900" t="s">
        <v>8279</v>
      </c>
      <c r="R900" s="6">
        <f t="shared" si="45"/>
        <v>35</v>
      </c>
      <c r="S900" t="s">
        <v>8324</v>
      </c>
      <c r="T900" t="s">
        <v>8328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 t="shared" si="43"/>
        <v>0.37333333333333335</v>
      </c>
      <c r="O901" s="10">
        <f t="shared" si="44"/>
        <v>40691.099097222221</v>
      </c>
      <c r="P901" s="10">
        <f t="shared" si="44"/>
        <v>40646.099097222221</v>
      </c>
      <c r="Q901" t="s">
        <v>8279</v>
      </c>
      <c r="R901" s="6">
        <f t="shared" si="45"/>
        <v>35</v>
      </c>
      <c r="S901" t="s">
        <v>8324</v>
      </c>
      <c r="T901" t="s">
        <v>8328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 t="shared" si="43"/>
        <v>4.1999999999999997E-3</v>
      </c>
      <c r="O902" s="10">
        <f t="shared" si="44"/>
        <v>42459.807893518519</v>
      </c>
      <c r="P902" s="10">
        <f t="shared" si="44"/>
        <v>42429.84956018519</v>
      </c>
      <c r="Q902" t="s">
        <v>8278</v>
      </c>
      <c r="R902" s="6">
        <f t="shared" si="45"/>
        <v>10.5</v>
      </c>
      <c r="S902" t="s">
        <v>8324</v>
      </c>
      <c r="T902" t="s">
        <v>8327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 t="shared" si="43"/>
        <v>0</v>
      </c>
      <c r="O903" s="10">
        <f t="shared" si="44"/>
        <v>40337.799305555556</v>
      </c>
      <c r="P903" s="10">
        <f t="shared" si="44"/>
        <v>40291.81150462963</v>
      </c>
      <c r="Q903" t="s">
        <v>8278</v>
      </c>
      <c r="R903" s="6" t="e">
        <f t="shared" si="45"/>
        <v>#DIV/0!</v>
      </c>
      <c r="S903" t="s">
        <v>8324</v>
      </c>
      <c r="T903" t="s">
        <v>8327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 t="shared" si="43"/>
        <v>3.0000000000000001E-3</v>
      </c>
      <c r="O904" s="10">
        <f t="shared" si="44"/>
        <v>41881.645833333336</v>
      </c>
      <c r="P904" s="10">
        <f t="shared" si="44"/>
        <v>41829.965532407405</v>
      </c>
      <c r="Q904" t="s">
        <v>8278</v>
      </c>
      <c r="R904" s="6">
        <f t="shared" si="45"/>
        <v>30</v>
      </c>
      <c r="S904" t="s">
        <v>8324</v>
      </c>
      <c r="T904" t="s">
        <v>8327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 t="shared" si="43"/>
        <v>3.2000000000000001E-2</v>
      </c>
      <c r="O905" s="10">
        <f t="shared" si="44"/>
        <v>41175.100694444445</v>
      </c>
      <c r="P905" s="10">
        <f t="shared" si="44"/>
        <v>41149.796064814815</v>
      </c>
      <c r="Q905" t="s">
        <v>8278</v>
      </c>
      <c r="R905" s="6">
        <f t="shared" si="45"/>
        <v>40</v>
      </c>
      <c r="S905" t="s">
        <v>8324</v>
      </c>
      <c r="T905" t="s">
        <v>8327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 t="shared" si="43"/>
        <v>3.0200000000000001E-3</v>
      </c>
      <c r="O906" s="10">
        <f t="shared" si="44"/>
        <v>42372.080289351856</v>
      </c>
      <c r="P906" s="10">
        <f t="shared" si="44"/>
        <v>42342.080289351856</v>
      </c>
      <c r="Q906" t="s">
        <v>8278</v>
      </c>
      <c r="R906" s="6">
        <f t="shared" si="45"/>
        <v>50.333333333333336</v>
      </c>
      <c r="S906" t="s">
        <v>8324</v>
      </c>
      <c r="T906" t="s">
        <v>8327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 t="shared" si="43"/>
        <v>3.0153846153846153E-2</v>
      </c>
      <c r="O907" s="10">
        <f t="shared" si="44"/>
        <v>40567.239884259259</v>
      </c>
      <c r="P907" s="10">
        <f t="shared" si="44"/>
        <v>40507.239884259259</v>
      </c>
      <c r="Q907" t="s">
        <v>8278</v>
      </c>
      <c r="R907" s="6">
        <f t="shared" si="45"/>
        <v>32.666666666666664</v>
      </c>
      <c r="S907" t="s">
        <v>8324</v>
      </c>
      <c r="T907" t="s">
        <v>8327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 t="shared" si="43"/>
        <v>0</v>
      </c>
      <c r="O908" s="10">
        <f t="shared" si="44"/>
        <v>41711.148032407407</v>
      </c>
      <c r="P908" s="10">
        <f t="shared" si="44"/>
        <v>41681.189699074072</v>
      </c>
      <c r="Q908" t="s">
        <v>8278</v>
      </c>
      <c r="R908" s="6" t="e">
        <f t="shared" si="45"/>
        <v>#DIV/0!</v>
      </c>
      <c r="S908" t="s">
        <v>8324</v>
      </c>
      <c r="T908" t="s">
        <v>8327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 t="shared" si="43"/>
        <v>0</v>
      </c>
      <c r="O909" s="10">
        <f t="shared" si="44"/>
        <v>40797.192395833335</v>
      </c>
      <c r="P909" s="10">
        <f t="shared" si="44"/>
        <v>40767.192395833335</v>
      </c>
      <c r="Q909" t="s">
        <v>8278</v>
      </c>
      <c r="R909" s="6" t="e">
        <f t="shared" si="45"/>
        <v>#DIV/0!</v>
      </c>
      <c r="S909" t="s">
        <v>8324</v>
      </c>
      <c r="T909" t="s">
        <v>8327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 t="shared" si="43"/>
        <v>0</v>
      </c>
      <c r="O910" s="10">
        <f t="shared" si="44"/>
        <v>40386.207638888889</v>
      </c>
      <c r="P910" s="10">
        <f t="shared" si="44"/>
        <v>40340.801562499997</v>
      </c>
      <c r="Q910" t="s">
        <v>8278</v>
      </c>
      <c r="R910" s="6" t="e">
        <f t="shared" si="45"/>
        <v>#DIV/0!</v>
      </c>
      <c r="S910" t="s">
        <v>8324</v>
      </c>
      <c r="T910" t="s">
        <v>8327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 t="shared" si="43"/>
        <v>3.2500000000000001E-2</v>
      </c>
      <c r="O911" s="10">
        <f t="shared" si="44"/>
        <v>41113.166666666664</v>
      </c>
      <c r="P911" s="10">
        <f t="shared" si="44"/>
        <v>41081.69027777778</v>
      </c>
      <c r="Q911" t="s">
        <v>8278</v>
      </c>
      <c r="R911" s="6">
        <f t="shared" si="45"/>
        <v>65</v>
      </c>
      <c r="S911" t="s">
        <v>8324</v>
      </c>
      <c r="T911" t="s">
        <v>8327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 t="shared" si="43"/>
        <v>0.22363636363636363</v>
      </c>
      <c r="O912" s="10">
        <f t="shared" si="44"/>
        <v>42797.545358796298</v>
      </c>
      <c r="P912" s="10">
        <f t="shared" si="44"/>
        <v>42737.545358796298</v>
      </c>
      <c r="Q912" t="s">
        <v>8278</v>
      </c>
      <c r="R912" s="6">
        <f t="shared" si="45"/>
        <v>24.6</v>
      </c>
      <c r="S912" t="s">
        <v>8324</v>
      </c>
      <c r="T912" t="s">
        <v>8327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 t="shared" si="43"/>
        <v>0</v>
      </c>
      <c r="O913" s="10">
        <f t="shared" si="44"/>
        <v>41663.005150462966</v>
      </c>
      <c r="P913" s="10">
        <f t="shared" si="44"/>
        <v>41642.005150462966</v>
      </c>
      <c r="Q913" t="s">
        <v>8278</v>
      </c>
      <c r="R913" s="6" t="e">
        <f t="shared" si="45"/>
        <v>#DIV/0!</v>
      </c>
      <c r="S913" t="s">
        <v>8324</v>
      </c>
      <c r="T913" t="s">
        <v>8327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 t="shared" si="43"/>
        <v>8.5714285714285719E-3</v>
      </c>
      <c r="O914" s="10">
        <f t="shared" si="44"/>
        <v>41254.151006944441</v>
      </c>
      <c r="P914" s="10">
        <f t="shared" si="44"/>
        <v>41194.109340277777</v>
      </c>
      <c r="Q914" t="s">
        <v>8278</v>
      </c>
      <c r="R914" s="6">
        <f t="shared" si="45"/>
        <v>15</v>
      </c>
      <c r="S914" t="s">
        <v>8324</v>
      </c>
      <c r="T914" t="s">
        <v>8327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 t="shared" si="43"/>
        <v>6.6066666666666662E-2</v>
      </c>
      <c r="O915" s="10">
        <f t="shared" si="44"/>
        <v>41034.139108796298</v>
      </c>
      <c r="P915" s="10">
        <f t="shared" si="44"/>
        <v>41004.139108796298</v>
      </c>
      <c r="Q915" t="s">
        <v>8278</v>
      </c>
      <c r="R915" s="6">
        <f t="shared" si="45"/>
        <v>82.583333333333329</v>
      </c>
      <c r="S915" t="s">
        <v>8324</v>
      </c>
      <c r="T915" t="s">
        <v>8327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 t="shared" si="43"/>
        <v>0</v>
      </c>
      <c r="O916" s="10">
        <f t="shared" si="44"/>
        <v>41146.763275462967</v>
      </c>
      <c r="P916" s="10">
        <f t="shared" si="44"/>
        <v>41116.763275462967</v>
      </c>
      <c r="Q916" t="s">
        <v>8278</v>
      </c>
      <c r="R916" s="6" t="e">
        <f t="shared" si="45"/>
        <v>#DIV/0!</v>
      </c>
      <c r="S916" t="s">
        <v>8324</v>
      </c>
      <c r="T916" t="s">
        <v>8327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 t="shared" si="43"/>
        <v>5.7692307692307696E-2</v>
      </c>
      <c r="O917" s="10">
        <f t="shared" si="44"/>
        <v>40969.207638888889</v>
      </c>
      <c r="P917" s="10">
        <f t="shared" si="44"/>
        <v>40937.679560185185</v>
      </c>
      <c r="Q917" t="s">
        <v>8278</v>
      </c>
      <c r="R917" s="6">
        <f t="shared" si="45"/>
        <v>41.666666666666664</v>
      </c>
      <c r="S917" t="s">
        <v>8324</v>
      </c>
      <c r="T917" t="s">
        <v>8327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 t="shared" si="43"/>
        <v>0</v>
      </c>
      <c r="O918" s="10">
        <f t="shared" si="44"/>
        <v>40473.208333333336</v>
      </c>
      <c r="P918" s="10">
        <f t="shared" si="44"/>
        <v>40434.853402777779</v>
      </c>
      <c r="Q918" t="s">
        <v>8278</v>
      </c>
      <c r="R918" s="6" t="e">
        <f t="shared" si="45"/>
        <v>#DIV/0!</v>
      </c>
      <c r="S918" t="s">
        <v>8324</v>
      </c>
      <c r="T918" t="s">
        <v>8327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 t="shared" si="43"/>
        <v>6.0000000000000001E-3</v>
      </c>
      <c r="O919" s="10">
        <f t="shared" si="44"/>
        <v>41834.104166666664</v>
      </c>
      <c r="P919" s="10">
        <f t="shared" si="44"/>
        <v>41802.94363425926</v>
      </c>
      <c r="Q919" t="s">
        <v>8278</v>
      </c>
      <c r="R919" s="6">
        <f t="shared" si="45"/>
        <v>30</v>
      </c>
      <c r="S919" t="s">
        <v>8324</v>
      </c>
      <c r="T919" t="s">
        <v>8327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 t="shared" si="43"/>
        <v>5.0256410256410255E-2</v>
      </c>
      <c r="O920" s="10">
        <f t="shared" si="44"/>
        <v>41974.957881944443</v>
      </c>
      <c r="P920" s="10">
        <f t="shared" si="44"/>
        <v>41944.916215277779</v>
      </c>
      <c r="Q920" t="s">
        <v>8278</v>
      </c>
      <c r="R920" s="6">
        <f t="shared" si="45"/>
        <v>19.600000000000001</v>
      </c>
      <c r="S920" t="s">
        <v>8324</v>
      </c>
      <c r="T920" t="s">
        <v>8327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 t="shared" si="43"/>
        <v>5.0000000000000001E-3</v>
      </c>
      <c r="O921" s="10">
        <f t="shared" si="44"/>
        <v>41262.641724537039</v>
      </c>
      <c r="P921" s="10">
        <f t="shared" si="44"/>
        <v>41227.641724537039</v>
      </c>
      <c r="Q921" t="s">
        <v>8278</v>
      </c>
      <c r="R921" s="6">
        <f t="shared" si="45"/>
        <v>100</v>
      </c>
      <c r="S921" t="s">
        <v>8324</v>
      </c>
      <c r="T921" t="s">
        <v>8327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 t="shared" si="43"/>
        <v>0</v>
      </c>
      <c r="O922" s="10">
        <f t="shared" si="44"/>
        <v>41592.713217592594</v>
      </c>
      <c r="P922" s="10">
        <f t="shared" si="44"/>
        <v>41562.67155092593</v>
      </c>
      <c r="Q922" t="s">
        <v>8278</v>
      </c>
      <c r="R922" s="6" t="e">
        <f t="shared" si="45"/>
        <v>#DIV/0!</v>
      </c>
      <c r="S922" t="s">
        <v>8324</v>
      </c>
      <c r="T922" t="s">
        <v>8327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 t="shared" si="43"/>
        <v>0.309</v>
      </c>
      <c r="O923" s="10">
        <f t="shared" si="44"/>
        <v>40889.212685185186</v>
      </c>
      <c r="P923" s="10">
        <f t="shared" si="44"/>
        <v>40847.171018518515</v>
      </c>
      <c r="Q923" t="s">
        <v>8278</v>
      </c>
      <c r="R923" s="6">
        <f t="shared" si="45"/>
        <v>231.75</v>
      </c>
      <c r="S923" t="s">
        <v>8324</v>
      </c>
      <c r="T923" t="s">
        <v>8327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 t="shared" si="43"/>
        <v>0.21037037037037037</v>
      </c>
      <c r="O924" s="10">
        <f t="shared" si="44"/>
        <v>41913.530011574076</v>
      </c>
      <c r="P924" s="10">
        <f t="shared" si="44"/>
        <v>41878.530011574076</v>
      </c>
      <c r="Q924" t="s">
        <v>8278</v>
      </c>
      <c r="R924" s="6">
        <f t="shared" si="45"/>
        <v>189.33333333333334</v>
      </c>
      <c r="S924" t="s">
        <v>8324</v>
      </c>
      <c r="T924" t="s">
        <v>8327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 t="shared" si="43"/>
        <v>2.1999999999999999E-2</v>
      </c>
      <c r="O925" s="10">
        <f t="shared" si="44"/>
        <v>41965.001423611116</v>
      </c>
      <c r="P925" s="10">
        <f t="shared" si="44"/>
        <v>41934.959756944445</v>
      </c>
      <c r="Q925" t="s">
        <v>8278</v>
      </c>
      <c r="R925" s="6">
        <f t="shared" si="45"/>
        <v>55</v>
      </c>
      <c r="S925" t="s">
        <v>8324</v>
      </c>
      <c r="T925" t="s">
        <v>8327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 t="shared" si="43"/>
        <v>0.109</v>
      </c>
      <c r="O926" s="10">
        <f t="shared" si="44"/>
        <v>41318.942928240744</v>
      </c>
      <c r="P926" s="10">
        <f t="shared" si="44"/>
        <v>41288.942928240744</v>
      </c>
      <c r="Q926" t="s">
        <v>8278</v>
      </c>
      <c r="R926" s="6">
        <f t="shared" si="45"/>
        <v>21.8</v>
      </c>
      <c r="S926" t="s">
        <v>8324</v>
      </c>
      <c r="T926" t="s">
        <v>8327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 t="shared" si="43"/>
        <v>2.6666666666666668E-2</v>
      </c>
      <c r="O927" s="10">
        <f t="shared" si="44"/>
        <v>41605.922581018516</v>
      </c>
      <c r="P927" s="10">
        <f t="shared" si="44"/>
        <v>41575.880914351852</v>
      </c>
      <c r="Q927" t="s">
        <v>8278</v>
      </c>
      <c r="R927" s="6">
        <f t="shared" si="45"/>
        <v>32</v>
      </c>
      <c r="S927" t="s">
        <v>8324</v>
      </c>
      <c r="T927" t="s">
        <v>8327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 t="shared" si="43"/>
        <v>0</v>
      </c>
      <c r="O928" s="10">
        <f t="shared" si="44"/>
        <v>40367.944444444445</v>
      </c>
      <c r="P928" s="10">
        <f t="shared" si="44"/>
        <v>40338.02002314815</v>
      </c>
      <c r="Q928" t="s">
        <v>8278</v>
      </c>
      <c r="R928" s="6" t="e">
        <f t="shared" si="45"/>
        <v>#DIV/0!</v>
      </c>
      <c r="S928" t="s">
        <v>8324</v>
      </c>
      <c r="T928" t="s">
        <v>8327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 t="shared" si="43"/>
        <v>0</v>
      </c>
      <c r="O929" s="10">
        <f t="shared" si="44"/>
        <v>41043.822858796295</v>
      </c>
      <c r="P929" s="10">
        <f t="shared" si="44"/>
        <v>41013.822858796295</v>
      </c>
      <c r="Q929" t="s">
        <v>8278</v>
      </c>
      <c r="R929" s="6" t="e">
        <f t="shared" si="45"/>
        <v>#DIV/0!</v>
      </c>
      <c r="S929" t="s">
        <v>8324</v>
      </c>
      <c r="T929" t="s">
        <v>8327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 t="shared" si="43"/>
        <v>0.10862068965517241</v>
      </c>
      <c r="O930" s="10">
        <f t="shared" si="44"/>
        <v>41231</v>
      </c>
      <c r="P930" s="10">
        <f t="shared" si="44"/>
        <v>41180.86241898148</v>
      </c>
      <c r="Q930" t="s">
        <v>8278</v>
      </c>
      <c r="R930" s="6">
        <f t="shared" si="45"/>
        <v>56.25</v>
      </c>
      <c r="S930" t="s">
        <v>8324</v>
      </c>
      <c r="T930" t="s">
        <v>8327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 t="shared" si="43"/>
        <v>0</v>
      </c>
      <c r="O931" s="10">
        <f t="shared" si="44"/>
        <v>41008.196400462963</v>
      </c>
      <c r="P931" s="10">
        <f t="shared" si="44"/>
        <v>40978.238067129627</v>
      </c>
      <c r="Q931" t="s">
        <v>8278</v>
      </c>
      <c r="R931" s="6" t="e">
        <f t="shared" si="45"/>
        <v>#DIV/0!</v>
      </c>
      <c r="S931" t="s">
        <v>8324</v>
      </c>
      <c r="T931" t="s">
        <v>8327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 t="shared" si="43"/>
        <v>0.38333333333333336</v>
      </c>
      <c r="O932" s="10">
        <f t="shared" si="44"/>
        <v>40354.897222222222</v>
      </c>
      <c r="P932" s="10">
        <f t="shared" si="44"/>
        <v>40312.915578703702</v>
      </c>
      <c r="Q932" t="s">
        <v>8278</v>
      </c>
      <c r="R932" s="6">
        <f t="shared" si="45"/>
        <v>69</v>
      </c>
      <c r="S932" t="s">
        <v>8324</v>
      </c>
      <c r="T932" t="s">
        <v>8327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 t="shared" si="43"/>
        <v>6.5500000000000003E-2</v>
      </c>
      <c r="O933" s="10">
        <f t="shared" si="44"/>
        <v>41714.916666666664</v>
      </c>
      <c r="P933" s="10">
        <f t="shared" si="44"/>
        <v>41680.359976851854</v>
      </c>
      <c r="Q933" t="s">
        <v>8278</v>
      </c>
      <c r="R933" s="6">
        <f t="shared" si="45"/>
        <v>18.714285714285715</v>
      </c>
      <c r="S933" t="s">
        <v>8324</v>
      </c>
      <c r="T933" t="s">
        <v>8327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 t="shared" si="43"/>
        <v>0.14536842105263159</v>
      </c>
      <c r="O934" s="10">
        <f t="shared" si="44"/>
        <v>41355.927604166667</v>
      </c>
      <c r="P934" s="10">
        <f t="shared" si="44"/>
        <v>41310.969270833331</v>
      </c>
      <c r="Q934" t="s">
        <v>8278</v>
      </c>
      <c r="R934" s="6">
        <f t="shared" si="45"/>
        <v>46.033333333333331</v>
      </c>
      <c r="S934" t="s">
        <v>8324</v>
      </c>
      <c r="T934" t="s">
        <v>8327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 t="shared" si="43"/>
        <v>0.06</v>
      </c>
      <c r="O935" s="10">
        <f t="shared" si="44"/>
        <v>41771.169085648151</v>
      </c>
      <c r="P935" s="10">
        <f t="shared" si="44"/>
        <v>41711.169085648151</v>
      </c>
      <c r="Q935" t="s">
        <v>8278</v>
      </c>
      <c r="R935" s="6">
        <f t="shared" si="45"/>
        <v>60</v>
      </c>
      <c r="S935" t="s">
        <v>8324</v>
      </c>
      <c r="T935" t="s">
        <v>8327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 t="shared" si="43"/>
        <v>0.30399999999999999</v>
      </c>
      <c r="O936" s="10">
        <f t="shared" si="44"/>
        <v>41763.25</v>
      </c>
      <c r="P936" s="10">
        <f t="shared" si="44"/>
        <v>41733.737083333333</v>
      </c>
      <c r="Q936" t="s">
        <v>8278</v>
      </c>
      <c r="R936" s="6">
        <f t="shared" si="45"/>
        <v>50.666666666666664</v>
      </c>
      <c r="S936" t="s">
        <v>8324</v>
      </c>
      <c r="T936" t="s">
        <v>8327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 t="shared" si="43"/>
        <v>1.4285714285714285E-2</v>
      </c>
      <c r="O937" s="10">
        <f t="shared" si="44"/>
        <v>42398.333668981482</v>
      </c>
      <c r="P937" s="10">
        <f t="shared" si="44"/>
        <v>42368.333668981482</v>
      </c>
      <c r="Q937" t="s">
        <v>8278</v>
      </c>
      <c r="R937" s="6">
        <f t="shared" si="45"/>
        <v>25</v>
      </c>
      <c r="S937" t="s">
        <v>8324</v>
      </c>
      <c r="T937" t="s">
        <v>8327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 t="shared" si="43"/>
        <v>0</v>
      </c>
      <c r="O938" s="10">
        <f t="shared" si="44"/>
        <v>40926.833333333336</v>
      </c>
      <c r="P938" s="10">
        <f t="shared" si="44"/>
        <v>40883.024178240739</v>
      </c>
      <c r="Q938" t="s">
        <v>8278</v>
      </c>
      <c r="R938" s="6" t="e">
        <f t="shared" si="45"/>
        <v>#DIV/0!</v>
      </c>
      <c r="S938" t="s">
        <v>8324</v>
      </c>
      <c r="T938" t="s">
        <v>8327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 t="shared" si="43"/>
        <v>1.1428571428571429E-2</v>
      </c>
      <c r="O939" s="10">
        <f t="shared" si="44"/>
        <v>41581.839780092596</v>
      </c>
      <c r="P939" s="10">
        <f t="shared" si="44"/>
        <v>41551.798113425924</v>
      </c>
      <c r="Q939" t="s">
        <v>8278</v>
      </c>
      <c r="R939" s="6">
        <f t="shared" si="45"/>
        <v>20</v>
      </c>
      <c r="S939" t="s">
        <v>8324</v>
      </c>
      <c r="T939" t="s">
        <v>8327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 t="shared" si="43"/>
        <v>3.5714285714285713E-3</v>
      </c>
      <c r="O940" s="10">
        <f t="shared" si="44"/>
        <v>41154.479722222226</v>
      </c>
      <c r="P940" s="10">
        <f t="shared" si="44"/>
        <v>41124.479722222226</v>
      </c>
      <c r="Q940" t="s">
        <v>8278</v>
      </c>
      <c r="R940" s="6">
        <f t="shared" si="45"/>
        <v>25</v>
      </c>
      <c r="S940" t="s">
        <v>8324</v>
      </c>
      <c r="T940" t="s">
        <v>8327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 t="shared" si="43"/>
        <v>1.4545454545454545E-2</v>
      </c>
      <c r="O941" s="10">
        <f t="shared" si="44"/>
        <v>41455.831944444442</v>
      </c>
      <c r="P941" s="10">
        <f t="shared" si="44"/>
        <v>41416.763171296298</v>
      </c>
      <c r="Q941" t="s">
        <v>8278</v>
      </c>
      <c r="R941" s="6">
        <f t="shared" si="45"/>
        <v>20</v>
      </c>
      <c r="S941" t="s">
        <v>8324</v>
      </c>
      <c r="T941" t="s">
        <v>8327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 t="shared" si="43"/>
        <v>0.17155555555555554</v>
      </c>
      <c r="O942" s="10">
        <f t="shared" si="44"/>
        <v>42227.008402777778</v>
      </c>
      <c r="P942" s="10">
        <f t="shared" si="44"/>
        <v>42182.008402777778</v>
      </c>
      <c r="Q942" t="s">
        <v>8273</v>
      </c>
      <c r="R942" s="6">
        <f t="shared" si="45"/>
        <v>110.28571428571429</v>
      </c>
      <c r="S942" t="s">
        <v>8318</v>
      </c>
      <c r="T942" t="s">
        <v>8320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 t="shared" si="43"/>
        <v>2.3220000000000001E-2</v>
      </c>
      <c r="O943" s="10">
        <f t="shared" si="44"/>
        <v>42776.096585648149</v>
      </c>
      <c r="P943" s="10">
        <f t="shared" si="44"/>
        <v>42746.096585648149</v>
      </c>
      <c r="Q943" t="s">
        <v>8273</v>
      </c>
      <c r="R943" s="6">
        <f t="shared" si="45"/>
        <v>37.451612903225808</v>
      </c>
      <c r="S943" t="s">
        <v>8318</v>
      </c>
      <c r="T943" t="s">
        <v>8320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 t="shared" si="43"/>
        <v>8.9066666666666669E-2</v>
      </c>
      <c r="O944" s="10">
        <f t="shared" si="44"/>
        <v>42418.843287037031</v>
      </c>
      <c r="P944" s="10">
        <f t="shared" si="44"/>
        <v>42382.843287037031</v>
      </c>
      <c r="Q944" t="s">
        <v>8273</v>
      </c>
      <c r="R944" s="6">
        <f t="shared" si="45"/>
        <v>41.75</v>
      </c>
      <c r="S944" t="s">
        <v>8318</v>
      </c>
      <c r="T944" t="s">
        <v>8320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 t="shared" si="43"/>
        <v>9.633333333333334E-2</v>
      </c>
      <c r="O945" s="10">
        <f t="shared" si="44"/>
        <v>42703.709548611107</v>
      </c>
      <c r="P945" s="10">
        <f t="shared" si="44"/>
        <v>42673.66788194445</v>
      </c>
      <c r="Q945" t="s">
        <v>8273</v>
      </c>
      <c r="R945" s="6">
        <f t="shared" si="45"/>
        <v>24.083333333333332</v>
      </c>
      <c r="S945" t="s">
        <v>8318</v>
      </c>
      <c r="T945" t="s">
        <v>8320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 t="shared" si="43"/>
        <v>0.13325999999999999</v>
      </c>
      <c r="O946" s="10">
        <f t="shared" si="44"/>
        <v>42478.583333333328</v>
      </c>
      <c r="P946" s="10">
        <f t="shared" si="44"/>
        <v>42444.583912037036</v>
      </c>
      <c r="Q946" t="s">
        <v>8273</v>
      </c>
      <c r="R946" s="6">
        <f t="shared" si="45"/>
        <v>69.40625</v>
      </c>
      <c r="S946" t="s">
        <v>8318</v>
      </c>
      <c r="T946" t="s">
        <v>8320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 t="shared" si="43"/>
        <v>2.4840000000000001E-2</v>
      </c>
      <c r="O947" s="10">
        <f t="shared" si="44"/>
        <v>42784.999305555553</v>
      </c>
      <c r="P947" s="10">
        <f t="shared" si="44"/>
        <v>42732.872986111113</v>
      </c>
      <c r="Q947" t="s">
        <v>8273</v>
      </c>
      <c r="R947" s="6">
        <f t="shared" si="45"/>
        <v>155.25</v>
      </c>
      <c r="S947" t="s">
        <v>8318</v>
      </c>
      <c r="T947" t="s">
        <v>8320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 t="shared" si="43"/>
        <v>1.9066666666666666E-2</v>
      </c>
      <c r="O948" s="10">
        <f t="shared" si="44"/>
        <v>42622.750555555554</v>
      </c>
      <c r="P948" s="10">
        <f t="shared" si="44"/>
        <v>42592.750555555554</v>
      </c>
      <c r="Q948" t="s">
        <v>8273</v>
      </c>
      <c r="R948" s="6">
        <f t="shared" si="45"/>
        <v>57.2</v>
      </c>
      <c r="S948" t="s">
        <v>8318</v>
      </c>
      <c r="T948" t="s">
        <v>8320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 t="shared" si="43"/>
        <v>0</v>
      </c>
      <c r="O949" s="10">
        <f t="shared" si="44"/>
        <v>42551.781319444446</v>
      </c>
      <c r="P949" s="10">
        <f t="shared" si="44"/>
        <v>42491.781319444446</v>
      </c>
      <c r="Q949" t="s">
        <v>8273</v>
      </c>
      <c r="R949" s="6" t="e">
        <f t="shared" si="45"/>
        <v>#DIV/0!</v>
      </c>
      <c r="S949" t="s">
        <v>8318</v>
      </c>
      <c r="T949" t="s">
        <v>8320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 t="shared" si="43"/>
        <v>0.12</v>
      </c>
      <c r="O950" s="10">
        <f t="shared" si="44"/>
        <v>42441.828287037039</v>
      </c>
      <c r="P950" s="10">
        <f t="shared" si="44"/>
        <v>42411.828287037039</v>
      </c>
      <c r="Q950" t="s">
        <v>8273</v>
      </c>
      <c r="R950" s="6">
        <f t="shared" si="45"/>
        <v>60</v>
      </c>
      <c r="S950" t="s">
        <v>8318</v>
      </c>
      <c r="T950" t="s">
        <v>8320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 t="shared" si="43"/>
        <v>1.3650000000000001E-2</v>
      </c>
      <c r="O951" s="10">
        <f t="shared" si="44"/>
        <v>42421.043703703705</v>
      </c>
      <c r="P951" s="10">
        <f t="shared" si="44"/>
        <v>42361.043703703705</v>
      </c>
      <c r="Q951" t="s">
        <v>8273</v>
      </c>
      <c r="R951" s="6">
        <f t="shared" si="45"/>
        <v>39</v>
      </c>
      <c r="S951" t="s">
        <v>8318</v>
      </c>
      <c r="T951" t="s">
        <v>8320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 t="shared" si="43"/>
        <v>0.28039999999999998</v>
      </c>
      <c r="O952" s="10">
        <f t="shared" si="44"/>
        <v>42386.750706018516</v>
      </c>
      <c r="P952" s="10">
        <f t="shared" si="44"/>
        <v>42356.750706018516</v>
      </c>
      <c r="Q952" t="s">
        <v>8273</v>
      </c>
      <c r="R952" s="6">
        <f t="shared" si="45"/>
        <v>58.416666666666664</v>
      </c>
      <c r="S952" t="s">
        <v>8318</v>
      </c>
      <c r="T952" t="s">
        <v>8320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 t="shared" si="43"/>
        <v>0.38390000000000002</v>
      </c>
      <c r="O953" s="10">
        <f t="shared" si="44"/>
        <v>42525.653611111105</v>
      </c>
      <c r="P953" s="10">
        <f t="shared" si="44"/>
        <v>42480.653611111105</v>
      </c>
      <c r="Q953" t="s">
        <v>8273</v>
      </c>
      <c r="R953" s="6">
        <f t="shared" si="45"/>
        <v>158.63636363636363</v>
      </c>
      <c r="S953" t="s">
        <v>8318</v>
      </c>
      <c r="T953" t="s">
        <v>8320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 t="shared" si="43"/>
        <v>0.39942857142857141</v>
      </c>
      <c r="O954" s="10">
        <f t="shared" si="44"/>
        <v>42692.655231481483</v>
      </c>
      <c r="P954" s="10">
        <f t="shared" si="44"/>
        <v>42662.613564814819</v>
      </c>
      <c r="Q954" t="s">
        <v>8273</v>
      </c>
      <c r="R954" s="6">
        <f t="shared" si="45"/>
        <v>99.857142857142861</v>
      </c>
      <c r="S954" t="s">
        <v>8318</v>
      </c>
      <c r="T954" t="s">
        <v>8320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 t="shared" si="43"/>
        <v>8.3999999999999995E-3</v>
      </c>
      <c r="O955" s="10">
        <f t="shared" si="44"/>
        <v>42029.164340277777</v>
      </c>
      <c r="P955" s="10">
        <f t="shared" si="44"/>
        <v>41999.164340277777</v>
      </c>
      <c r="Q955" t="s">
        <v>8273</v>
      </c>
      <c r="R955" s="6">
        <f t="shared" si="45"/>
        <v>25.2</v>
      </c>
      <c r="S955" t="s">
        <v>8318</v>
      </c>
      <c r="T955" t="s">
        <v>8320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 t="shared" si="43"/>
        <v>0.43406666666666666</v>
      </c>
      <c r="O956" s="10">
        <f t="shared" si="44"/>
        <v>42236.833784722221</v>
      </c>
      <c r="P956" s="10">
        <f t="shared" si="44"/>
        <v>42194.833784722221</v>
      </c>
      <c r="Q956" t="s">
        <v>8273</v>
      </c>
      <c r="R956" s="6">
        <f t="shared" si="45"/>
        <v>89.191780821917803</v>
      </c>
      <c r="S956" t="s">
        <v>8318</v>
      </c>
      <c r="T956" t="s">
        <v>8320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 t="shared" si="43"/>
        <v>5.6613333333333335E-2</v>
      </c>
      <c r="O957" s="10">
        <f t="shared" si="44"/>
        <v>42626.295138888891</v>
      </c>
      <c r="P957" s="10">
        <f t="shared" si="44"/>
        <v>42586.295138888891</v>
      </c>
      <c r="Q957" t="s">
        <v>8273</v>
      </c>
      <c r="R957" s="6">
        <f t="shared" si="45"/>
        <v>182.6236559139785</v>
      </c>
      <c r="S957" t="s">
        <v>8318</v>
      </c>
      <c r="T957" t="s">
        <v>8320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 t="shared" si="43"/>
        <v>1.7219999999999999E-2</v>
      </c>
      <c r="O958" s="10">
        <f t="shared" si="44"/>
        <v>42120.872210648144</v>
      </c>
      <c r="P958" s="10">
        <f t="shared" si="44"/>
        <v>42060.913877314815</v>
      </c>
      <c r="Q958" t="s">
        <v>8273</v>
      </c>
      <c r="R958" s="6">
        <f t="shared" si="45"/>
        <v>50.647058823529413</v>
      </c>
      <c r="S958" t="s">
        <v>8318</v>
      </c>
      <c r="T958" t="s">
        <v>8320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 t="shared" si="43"/>
        <v>1.9416666666666665E-2</v>
      </c>
      <c r="O959" s="10">
        <f t="shared" si="44"/>
        <v>42691.594131944439</v>
      </c>
      <c r="P959" s="10">
        <f t="shared" si="44"/>
        <v>42660.552465277782</v>
      </c>
      <c r="Q959" t="s">
        <v>8273</v>
      </c>
      <c r="R959" s="6">
        <f t="shared" si="45"/>
        <v>33.285714285714285</v>
      </c>
      <c r="S959" t="s">
        <v>8318</v>
      </c>
      <c r="T959" t="s">
        <v>8320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 t="shared" si="43"/>
        <v>0.11328275684711328</v>
      </c>
      <c r="O960" s="10">
        <f t="shared" si="44"/>
        <v>42104.207638888889</v>
      </c>
      <c r="P960" s="10">
        <f t="shared" si="44"/>
        <v>42082.802812499998</v>
      </c>
      <c r="Q960" t="s">
        <v>8273</v>
      </c>
      <c r="R960" s="6">
        <f t="shared" si="45"/>
        <v>51.823529411764703</v>
      </c>
      <c r="S960" t="s">
        <v>8318</v>
      </c>
      <c r="T960" t="s">
        <v>8320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 t="shared" si="43"/>
        <v>0.3886</v>
      </c>
      <c r="O961" s="10">
        <f t="shared" si="44"/>
        <v>42023.174363425926</v>
      </c>
      <c r="P961" s="10">
        <f t="shared" si="44"/>
        <v>41993.174363425926</v>
      </c>
      <c r="Q961" t="s">
        <v>8273</v>
      </c>
      <c r="R961" s="6">
        <f t="shared" si="45"/>
        <v>113.62573099415205</v>
      </c>
      <c r="S961" t="s">
        <v>8318</v>
      </c>
      <c r="T961" t="s">
        <v>8320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 t="shared" ref="N962:N1025" si="46">E962/D962</f>
        <v>0.46100628930817611</v>
      </c>
      <c r="O962" s="10">
        <f t="shared" ref="O962:P1025" si="47">(((I962/60)/60)/24)+DATE(1970,1,1)</f>
        <v>42808.585127314815</v>
      </c>
      <c r="P962" s="10">
        <f t="shared" si="47"/>
        <v>42766.626793981486</v>
      </c>
      <c r="Q962" t="s">
        <v>8273</v>
      </c>
      <c r="R962" s="6">
        <f t="shared" si="45"/>
        <v>136.46276595744681</v>
      </c>
      <c r="S962" t="s">
        <v>8318</v>
      </c>
      <c r="T962" t="s">
        <v>8320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 t="shared" si="46"/>
        <v>0.42188421052631581</v>
      </c>
      <c r="O963" s="10">
        <f t="shared" si="47"/>
        <v>42786.791666666672</v>
      </c>
      <c r="P963" s="10">
        <f t="shared" si="47"/>
        <v>42740.693692129629</v>
      </c>
      <c r="Q963" t="s">
        <v>8273</v>
      </c>
      <c r="R963" s="6">
        <f t="shared" ref="R963:R1026" si="48">E963/L963</f>
        <v>364.35454545454547</v>
      </c>
      <c r="S963" t="s">
        <v>8318</v>
      </c>
      <c r="T963" t="s">
        <v>8320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 t="shared" si="46"/>
        <v>0.2848</v>
      </c>
      <c r="O964" s="10">
        <f t="shared" si="47"/>
        <v>42411.712418981479</v>
      </c>
      <c r="P964" s="10">
        <f t="shared" si="47"/>
        <v>42373.712418981479</v>
      </c>
      <c r="Q964" t="s">
        <v>8273</v>
      </c>
      <c r="R964" s="6">
        <f t="shared" si="48"/>
        <v>19.243243243243242</v>
      </c>
      <c r="S964" t="s">
        <v>8318</v>
      </c>
      <c r="T964" t="s">
        <v>8320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 t="shared" si="46"/>
        <v>1.0771428571428571E-2</v>
      </c>
      <c r="O965" s="10">
        <f t="shared" si="47"/>
        <v>42660.635636574079</v>
      </c>
      <c r="P965" s="10">
        <f t="shared" si="47"/>
        <v>42625.635636574079</v>
      </c>
      <c r="Q965" t="s">
        <v>8273</v>
      </c>
      <c r="R965" s="6">
        <f t="shared" si="48"/>
        <v>41.888888888888886</v>
      </c>
      <c r="S965" t="s">
        <v>8318</v>
      </c>
      <c r="T965" t="s">
        <v>8320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 t="shared" si="46"/>
        <v>7.9909090909090902E-3</v>
      </c>
      <c r="O966" s="10">
        <f t="shared" si="47"/>
        <v>42248.628692129627</v>
      </c>
      <c r="P966" s="10">
        <f t="shared" si="47"/>
        <v>42208.628692129627</v>
      </c>
      <c r="Q966" t="s">
        <v>8273</v>
      </c>
      <c r="R966" s="6">
        <f t="shared" si="48"/>
        <v>30.310344827586206</v>
      </c>
      <c r="S966" t="s">
        <v>8318</v>
      </c>
      <c r="T966" t="s">
        <v>8320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 t="shared" si="46"/>
        <v>1.192E-2</v>
      </c>
      <c r="O967" s="10">
        <f t="shared" si="47"/>
        <v>42669.165972222225</v>
      </c>
      <c r="P967" s="10">
        <f t="shared" si="47"/>
        <v>42637.016736111109</v>
      </c>
      <c r="Q967" t="s">
        <v>8273</v>
      </c>
      <c r="R967" s="6">
        <f t="shared" si="48"/>
        <v>49.666666666666664</v>
      </c>
      <c r="S967" t="s">
        <v>8318</v>
      </c>
      <c r="T967" t="s">
        <v>8320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 t="shared" si="46"/>
        <v>0.14799999999999999</v>
      </c>
      <c r="O968" s="10">
        <f t="shared" si="47"/>
        <v>42649.635787037041</v>
      </c>
      <c r="P968" s="10">
        <f t="shared" si="47"/>
        <v>42619.635787037041</v>
      </c>
      <c r="Q968" t="s">
        <v>8273</v>
      </c>
      <c r="R968" s="6">
        <f t="shared" si="48"/>
        <v>59.2</v>
      </c>
      <c r="S968" t="s">
        <v>8318</v>
      </c>
      <c r="T968" t="s">
        <v>8320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 t="shared" si="46"/>
        <v>0.17810000000000001</v>
      </c>
      <c r="O969" s="10">
        <f t="shared" si="47"/>
        <v>42482.21266203704</v>
      </c>
      <c r="P969" s="10">
        <f t="shared" si="47"/>
        <v>42422.254328703704</v>
      </c>
      <c r="Q969" t="s">
        <v>8273</v>
      </c>
      <c r="R969" s="6">
        <f t="shared" si="48"/>
        <v>43.97530864197531</v>
      </c>
      <c r="S969" t="s">
        <v>8318</v>
      </c>
      <c r="T969" t="s">
        <v>8320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 t="shared" si="46"/>
        <v>1.325E-2</v>
      </c>
      <c r="O970" s="10">
        <f t="shared" si="47"/>
        <v>41866.847615740742</v>
      </c>
      <c r="P970" s="10">
        <f t="shared" si="47"/>
        <v>41836.847615740742</v>
      </c>
      <c r="Q970" t="s">
        <v>8273</v>
      </c>
      <c r="R970" s="6">
        <f t="shared" si="48"/>
        <v>26.5</v>
      </c>
      <c r="S970" t="s">
        <v>8318</v>
      </c>
      <c r="T970" t="s">
        <v>8320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 t="shared" si="46"/>
        <v>0.46666666666666667</v>
      </c>
      <c r="O971" s="10">
        <f t="shared" si="47"/>
        <v>42775.30332175926</v>
      </c>
      <c r="P971" s="10">
        <f t="shared" si="47"/>
        <v>42742.30332175926</v>
      </c>
      <c r="Q971" t="s">
        <v>8273</v>
      </c>
      <c r="R971" s="6">
        <f t="shared" si="48"/>
        <v>1272.7272727272727</v>
      </c>
      <c r="S971" t="s">
        <v>8318</v>
      </c>
      <c r="T971" t="s">
        <v>8320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 t="shared" si="46"/>
        <v>0.4592</v>
      </c>
      <c r="O972" s="10">
        <f t="shared" si="47"/>
        <v>42758.207638888889</v>
      </c>
      <c r="P972" s="10">
        <f t="shared" si="47"/>
        <v>42721.220520833333</v>
      </c>
      <c r="Q972" t="s">
        <v>8273</v>
      </c>
      <c r="R972" s="6">
        <f t="shared" si="48"/>
        <v>164</v>
      </c>
      <c r="S972" t="s">
        <v>8318</v>
      </c>
      <c r="T972" t="s">
        <v>8320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 t="shared" si="46"/>
        <v>2.2599999999999999E-3</v>
      </c>
      <c r="O973" s="10">
        <f t="shared" si="47"/>
        <v>42156.709027777775</v>
      </c>
      <c r="P973" s="10">
        <f t="shared" si="47"/>
        <v>42111.709027777775</v>
      </c>
      <c r="Q973" t="s">
        <v>8273</v>
      </c>
      <c r="R973" s="6">
        <f t="shared" si="48"/>
        <v>45.2</v>
      </c>
      <c r="S973" t="s">
        <v>8318</v>
      </c>
      <c r="T973" t="s">
        <v>8320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 t="shared" si="46"/>
        <v>0.34625</v>
      </c>
      <c r="O974" s="10">
        <f t="shared" si="47"/>
        <v>41886.290972222225</v>
      </c>
      <c r="P974" s="10">
        <f t="shared" si="47"/>
        <v>41856.865717592591</v>
      </c>
      <c r="Q974" t="s">
        <v>8273</v>
      </c>
      <c r="R974" s="6">
        <f t="shared" si="48"/>
        <v>153.88888888888889</v>
      </c>
      <c r="S974" t="s">
        <v>8318</v>
      </c>
      <c r="T974" t="s">
        <v>8320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 t="shared" si="46"/>
        <v>2.0549999999999999E-2</v>
      </c>
      <c r="O975" s="10">
        <f t="shared" si="47"/>
        <v>42317.056631944448</v>
      </c>
      <c r="P975" s="10">
        <f t="shared" si="47"/>
        <v>42257.014965277776</v>
      </c>
      <c r="Q975" t="s">
        <v>8273</v>
      </c>
      <c r="R975" s="6">
        <f t="shared" si="48"/>
        <v>51.375</v>
      </c>
      <c r="S975" t="s">
        <v>8318</v>
      </c>
      <c r="T975" t="s">
        <v>8320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 t="shared" si="46"/>
        <v>5.5999999999999999E-3</v>
      </c>
      <c r="O976" s="10">
        <f t="shared" si="47"/>
        <v>42454.707824074074</v>
      </c>
      <c r="P976" s="10">
        <f t="shared" si="47"/>
        <v>42424.749490740738</v>
      </c>
      <c r="Q976" t="s">
        <v>8273</v>
      </c>
      <c r="R976" s="6">
        <f t="shared" si="48"/>
        <v>93.333333333333329</v>
      </c>
      <c r="S976" t="s">
        <v>8318</v>
      </c>
      <c r="T976" t="s">
        <v>8320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 t="shared" si="46"/>
        <v>2.6069999999999999E-2</v>
      </c>
      <c r="O977" s="10">
        <f t="shared" si="47"/>
        <v>42549.696585648147</v>
      </c>
      <c r="P977" s="10">
        <f t="shared" si="47"/>
        <v>42489.696585648147</v>
      </c>
      <c r="Q977" t="s">
        <v>8273</v>
      </c>
      <c r="R977" s="6">
        <f t="shared" si="48"/>
        <v>108.625</v>
      </c>
      <c r="S977" t="s">
        <v>8318</v>
      </c>
      <c r="T977" t="s">
        <v>8320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 t="shared" si="46"/>
        <v>1.9259999999999999E-2</v>
      </c>
      <c r="O978" s="10">
        <f t="shared" si="47"/>
        <v>42230.058993055558</v>
      </c>
      <c r="P978" s="10">
        <f t="shared" si="47"/>
        <v>42185.058993055558</v>
      </c>
      <c r="Q978" t="s">
        <v>8273</v>
      </c>
      <c r="R978" s="6">
        <f t="shared" si="48"/>
        <v>160.5</v>
      </c>
      <c r="S978" t="s">
        <v>8318</v>
      </c>
      <c r="T978" t="s">
        <v>8320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 t="shared" si="46"/>
        <v>0.33666666666666667</v>
      </c>
      <c r="O979" s="10">
        <f t="shared" si="47"/>
        <v>42421.942094907412</v>
      </c>
      <c r="P979" s="10">
        <f t="shared" si="47"/>
        <v>42391.942094907412</v>
      </c>
      <c r="Q979" t="s">
        <v>8273</v>
      </c>
      <c r="R979" s="6">
        <f t="shared" si="48"/>
        <v>75.75</v>
      </c>
      <c r="S979" t="s">
        <v>8318</v>
      </c>
      <c r="T979" t="s">
        <v>8320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 t="shared" si="46"/>
        <v>0.5626326718299024</v>
      </c>
      <c r="O980" s="10">
        <f t="shared" si="47"/>
        <v>42425.309039351851</v>
      </c>
      <c r="P980" s="10">
        <f t="shared" si="47"/>
        <v>42395.309039351851</v>
      </c>
      <c r="Q980" t="s">
        <v>8273</v>
      </c>
      <c r="R980" s="6">
        <f t="shared" si="48"/>
        <v>790.83739837398377</v>
      </c>
      <c r="S980" t="s">
        <v>8318</v>
      </c>
      <c r="T980" t="s">
        <v>8320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 t="shared" si="46"/>
        <v>0.82817600000000002</v>
      </c>
      <c r="O981" s="10">
        <f t="shared" si="47"/>
        <v>42541.790972222225</v>
      </c>
      <c r="P981" s="10">
        <f t="shared" si="47"/>
        <v>42506.416990740734</v>
      </c>
      <c r="Q981" t="s">
        <v>8273</v>
      </c>
      <c r="R981" s="6">
        <f t="shared" si="48"/>
        <v>301.93916666666667</v>
      </c>
      <c r="S981" t="s">
        <v>8318</v>
      </c>
      <c r="T981" t="s">
        <v>8320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 t="shared" si="46"/>
        <v>0.14860000000000001</v>
      </c>
      <c r="O982" s="10">
        <f t="shared" si="47"/>
        <v>41973.945856481485</v>
      </c>
      <c r="P982" s="10">
        <f t="shared" si="47"/>
        <v>41928.904189814813</v>
      </c>
      <c r="Q982" t="s">
        <v>8273</v>
      </c>
      <c r="R982" s="6">
        <f t="shared" si="48"/>
        <v>47.935483870967744</v>
      </c>
      <c r="S982" t="s">
        <v>8318</v>
      </c>
      <c r="T982" t="s">
        <v>8320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 t="shared" si="46"/>
        <v>1.2375123751237513E-4</v>
      </c>
      <c r="O983" s="10">
        <f t="shared" si="47"/>
        <v>41860.947013888886</v>
      </c>
      <c r="P983" s="10">
        <f t="shared" si="47"/>
        <v>41830.947013888886</v>
      </c>
      <c r="Q983" t="s">
        <v>8273</v>
      </c>
      <c r="R983" s="6">
        <f t="shared" si="48"/>
        <v>2.75</v>
      </c>
      <c r="S983" t="s">
        <v>8318</v>
      </c>
      <c r="T983" t="s">
        <v>8320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 t="shared" si="46"/>
        <v>1.7142857142857143E-4</v>
      </c>
      <c r="O984" s="10">
        <f t="shared" si="47"/>
        <v>42645.753310185188</v>
      </c>
      <c r="P984" s="10">
        <f t="shared" si="47"/>
        <v>42615.753310185188</v>
      </c>
      <c r="Q984" t="s">
        <v>8273</v>
      </c>
      <c r="R984" s="6">
        <f t="shared" si="48"/>
        <v>1</v>
      </c>
      <c r="S984" t="s">
        <v>8318</v>
      </c>
      <c r="T984" t="s">
        <v>8320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 t="shared" si="46"/>
        <v>0.2950613611721471</v>
      </c>
      <c r="O985" s="10">
        <f t="shared" si="47"/>
        <v>42605.870833333334</v>
      </c>
      <c r="P985" s="10">
        <f t="shared" si="47"/>
        <v>42574.667650462965</v>
      </c>
      <c r="Q985" t="s">
        <v>8273</v>
      </c>
      <c r="R985" s="6">
        <f t="shared" si="48"/>
        <v>171.79329608938548</v>
      </c>
      <c r="S985" t="s">
        <v>8318</v>
      </c>
      <c r="T985" t="s">
        <v>8320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 t="shared" si="46"/>
        <v>1.06E-2</v>
      </c>
      <c r="O986" s="10">
        <f t="shared" si="47"/>
        <v>42091.074166666673</v>
      </c>
      <c r="P986" s="10">
        <f t="shared" si="47"/>
        <v>42061.11583333333</v>
      </c>
      <c r="Q986" t="s">
        <v>8273</v>
      </c>
      <c r="R986" s="6">
        <f t="shared" si="48"/>
        <v>35.333333333333336</v>
      </c>
      <c r="S986" t="s">
        <v>8318</v>
      </c>
      <c r="T986" t="s">
        <v>8320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 t="shared" si="46"/>
        <v>6.2933333333333327E-2</v>
      </c>
      <c r="O987" s="10">
        <f t="shared" si="47"/>
        <v>42369.958333333328</v>
      </c>
      <c r="P987" s="10">
        <f t="shared" si="47"/>
        <v>42339.967708333337</v>
      </c>
      <c r="Q987" t="s">
        <v>8273</v>
      </c>
      <c r="R987" s="6">
        <f t="shared" si="48"/>
        <v>82.086956521739125</v>
      </c>
      <c r="S987" t="s">
        <v>8318</v>
      </c>
      <c r="T987" t="s">
        <v>8320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 t="shared" si="46"/>
        <v>0.1275</v>
      </c>
      <c r="O988" s="10">
        <f t="shared" si="47"/>
        <v>42379</v>
      </c>
      <c r="P988" s="10">
        <f t="shared" si="47"/>
        <v>42324.767361111109</v>
      </c>
      <c r="Q988" t="s">
        <v>8273</v>
      </c>
      <c r="R988" s="6">
        <f t="shared" si="48"/>
        <v>110.8695652173913</v>
      </c>
      <c r="S988" t="s">
        <v>8318</v>
      </c>
      <c r="T988" t="s">
        <v>8320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 t="shared" si="46"/>
        <v>0.13220000000000001</v>
      </c>
      <c r="O989" s="10">
        <f t="shared" si="47"/>
        <v>41813.294560185182</v>
      </c>
      <c r="P989" s="10">
        <f t="shared" si="47"/>
        <v>41773.294560185182</v>
      </c>
      <c r="Q989" t="s">
        <v>8273</v>
      </c>
      <c r="R989" s="6">
        <f t="shared" si="48"/>
        <v>161.21951219512195</v>
      </c>
      <c r="S989" t="s">
        <v>8318</v>
      </c>
      <c r="T989" t="s">
        <v>8320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 t="shared" si="46"/>
        <v>0</v>
      </c>
      <c r="O990" s="10">
        <f t="shared" si="47"/>
        <v>42644.356770833328</v>
      </c>
      <c r="P990" s="10">
        <f t="shared" si="47"/>
        <v>42614.356770833328</v>
      </c>
      <c r="Q990" t="s">
        <v>8273</v>
      </c>
      <c r="R990" s="6" t="e">
        <f t="shared" si="48"/>
        <v>#DIV/0!</v>
      </c>
      <c r="S990" t="s">
        <v>8318</v>
      </c>
      <c r="T990" t="s">
        <v>8320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 t="shared" si="46"/>
        <v>0.16769999999999999</v>
      </c>
      <c r="O991" s="10">
        <f t="shared" si="47"/>
        <v>42641.933969907404</v>
      </c>
      <c r="P991" s="10">
        <f t="shared" si="47"/>
        <v>42611.933969907404</v>
      </c>
      <c r="Q991" t="s">
        <v>8273</v>
      </c>
      <c r="R991" s="6">
        <f t="shared" si="48"/>
        <v>52.40625</v>
      </c>
      <c r="S991" t="s">
        <v>8318</v>
      </c>
      <c r="T991" t="s">
        <v>8320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 t="shared" si="46"/>
        <v>1.0399999999999999E-3</v>
      </c>
      <c r="O992" s="10">
        <f t="shared" si="47"/>
        <v>41885.784305555557</v>
      </c>
      <c r="P992" s="10">
        <f t="shared" si="47"/>
        <v>41855.784305555557</v>
      </c>
      <c r="Q992" t="s">
        <v>8273</v>
      </c>
      <c r="R992" s="6">
        <f t="shared" si="48"/>
        <v>13</v>
      </c>
      <c r="S992" t="s">
        <v>8318</v>
      </c>
      <c r="T992" t="s">
        <v>8320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 t="shared" si="46"/>
        <v>4.24E-2</v>
      </c>
      <c r="O993" s="10">
        <f t="shared" si="47"/>
        <v>42563.785416666666</v>
      </c>
      <c r="P993" s="10">
        <f t="shared" si="47"/>
        <v>42538.75680555556</v>
      </c>
      <c r="Q993" t="s">
        <v>8273</v>
      </c>
      <c r="R993" s="6">
        <f t="shared" si="48"/>
        <v>30.285714285714285</v>
      </c>
      <c r="S993" t="s">
        <v>8318</v>
      </c>
      <c r="T993" t="s">
        <v>8320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 t="shared" si="46"/>
        <v>4.6699999999999997E-3</v>
      </c>
      <c r="O994" s="10">
        <f t="shared" si="47"/>
        <v>42497.883321759262</v>
      </c>
      <c r="P994" s="10">
        <f t="shared" si="47"/>
        <v>42437.924988425926</v>
      </c>
      <c r="Q994" t="s">
        <v>8273</v>
      </c>
      <c r="R994" s="6">
        <f t="shared" si="48"/>
        <v>116.75</v>
      </c>
      <c r="S994" t="s">
        <v>8318</v>
      </c>
      <c r="T994" t="s">
        <v>8320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 t="shared" si="46"/>
        <v>0.25087142857142858</v>
      </c>
      <c r="O995" s="10">
        <f t="shared" si="47"/>
        <v>42686.208333333328</v>
      </c>
      <c r="P995" s="10">
        <f t="shared" si="47"/>
        <v>42652.964907407411</v>
      </c>
      <c r="Q995" t="s">
        <v>8273</v>
      </c>
      <c r="R995" s="6">
        <f t="shared" si="48"/>
        <v>89.59693877551021</v>
      </c>
      <c r="S995" t="s">
        <v>8318</v>
      </c>
      <c r="T995" t="s">
        <v>8320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 t="shared" si="46"/>
        <v>2.3345000000000001E-2</v>
      </c>
      <c r="O996" s="10">
        <f t="shared" si="47"/>
        <v>41973.957638888889</v>
      </c>
      <c r="P996" s="10">
        <f t="shared" si="47"/>
        <v>41921.263078703705</v>
      </c>
      <c r="Q996" t="s">
        <v>8273</v>
      </c>
      <c r="R996" s="6">
        <f t="shared" si="48"/>
        <v>424.45454545454544</v>
      </c>
      <c r="S996" t="s">
        <v>8318</v>
      </c>
      <c r="T996" t="s">
        <v>8320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 t="shared" si="46"/>
        <v>7.2599999999999998E-2</v>
      </c>
      <c r="O997" s="10">
        <f t="shared" si="47"/>
        <v>41972.666666666672</v>
      </c>
      <c r="P997" s="10">
        <f t="shared" si="47"/>
        <v>41947.940740740742</v>
      </c>
      <c r="Q997" t="s">
        <v>8273</v>
      </c>
      <c r="R997" s="6">
        <f t="shared" si="48"/>
        <v>80.666666666666671</v>
      </c>
      <c r="S997" t="s">
        <v>8318</v>
      </c>
      <c r="T997" t="s">
        <v>8320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 t="shared" si="46"/>
        <v>1.6250000000000001E-2</v>
      </c>
      <c r="O998" s="10">
        <f t="shared" si="47"/>
        <v>41847.643750000003</v>
      </c>
      <c r="P998" s="10">
        <f t="shared" si="47"/>
        <v>41817.866435185184</v>
      </c>
      <c r="Q998" t="s">
        <v>8273</v>
      </c>
      <c r="R998" s="6">
        <f t="shared" si="48"/>
        <v>13</v>
      </c>
      <c r="S998" t="s">
        <v>8318</v>
      </c>
      <c r="T998" t="s">
        <v>8320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 t="shared" si="46"/>
        <v>1.2999999999999999E-2</v>
      </c>
      <c r="O999" s="10">
        <f t="shared" si="47"/>
        <v>41971.144641203704</v>
      </c>
      <c r="P999" s="10">
        <f t="shared" si="47"/>
        <v>41941.10297453704</v>
      </c>
      <c r="Q999" t="s">
        <v>8273</v>
      </c>
      <c r="R999" s="6">
        <f t="shared" si="48"/>
        <v>8.125</v>
      </c>
      <c r="S999" t="s">
        <v>8318</v>
      </c>
      <c r="T999" t="s">
        <v>8320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 t="shared" si="46"/>
        <v>0.58558333333333334</v>
      </c>
      <c r="O1000" s="10">
        <f t="shared" si="47"/>
        <v>42327.210659722223</v>
      </c>
      <c r="P1000" s="10">
        <f t="shared" si="47"/>
        <v>42282.168993055559</v>
      </c>
      <c r="Q1000" t="s">
        <v>8273</v>
      </c>
      <c r="R1000" s="6">
        <f t="shared" si="48"/>
        <v>153.42794759825327</v>
      </c>
      <c r="S1000" t="s">
        <v>8318</v>
      </c>
      <c r="T1000" t="s">
        <v>8320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 t="shared" si="46"/>
        <v>7.7886666666666673E-2</v>
      </c>
      <c r="O1001" s="10">
        <f t="shared" si="47"/>
        <v>41956.334722222222</v>
      </c>
      <c r="P1001" s="10">
        <f t="shared" si="47"/>
        <v>41926.29965277778</v>
      </c>
      <c r="Q1001" t="s">
        <v>8273</v>
      </c>
      <c r="R1001" s="6">
        <f t="shared" si="48"/>
        <v>292.07499999999999</v>
      </c>
      <c r="S1001" t="s">
        <v>8318</v>
      </c>
      <c r="T1001" t="s">
        <v>8320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 t="shared" si="46"/>
        <v>2.2157147647256063E-2</v>
      </c>
      <c r="O1002" s="10">
        <f t="shared" si="47"/>
        <v>42809.018055555556</v>
      </c>
      <c r="P1002" s="10">
        <f t="shared" si="47"/>
        <v>42749.059722222228</v>
      </c>
      <c r="Q1002" t="s">
        <v>8273</v>
      </c>
      <c r="R1002" s="6">
        <f t="shared" si="48"/>
        <v>3304</v>
      </c>
      <c r="S1002" t="s">
        <v>8318</v>
      </c>
      <c r="T1002" t="s">
        <v>8320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 t="shared" si="46"/>
        <v>1.04</v>
      </c>
      <c r="O1003" s="10">
        <f t="shared" si="47"/>
        <v>42765.720057870371</v>
      </c>
      <c r="P1003" s="10">
        <f t="shared" si="47"/>
        <v>42720.720057870371</v>
      </c>
      <c r="Q1003" t="s">
        <v>8273</v>
      </c>
      <c r="R1003" s="6">
        <f t="shared" si="48"/>
        <v>1300</v>
      </c>
      <c r="S1003" t="s">
        <v>8318</v>
      </c>
      <c r="T1003" t="s">
        <v>8320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 t="shared" si="46"/>
        <v>0.29602960296029601</v>
      </c>
      <c r="O1004" s="10">
        <f t="shared" si="47"/>
        <v>42355.249305555553</v>
      </c>
      <c r="P1004" s="10">
        <f t="shared" si="47"/>
        <v>42325.684189814812</v>
      </c>
      <c r="Q1004" t="s">
        <v>8273</v>
      </c>
      <c r="R1004" s="6">
        <f t="shared" si="48"/>
        <v>134.54545454545453</v>
      </c>
      <c r="S1004" t="s">
        <v>8318</v>
      </c>
      <c r="T1004" t="s">
        <v>8320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 t="shared" si="46"/>
        <v>0.16055</v>
      </c>
      <c r="O1005" s="10">
        <f t="shared" si="47"/>
        <v>42810.667372685188</v>
      </c>
      <c r="P1005" s="10">
        <f t="shared" si="47"/>
        <v>42780.709039351852</v>
      </c>
      <c r="Q1005" t="s">
        <v>8273</v>
      </c>
      <c r="R1005" s="6">
        <f t="shared" si="48"/>
        <v>214.06666666666666</v>
      </c>
      <c r="S1005" t="s">
        <v>8318</v>
      </c>
      <c r="T1005" t="s">
        <v>8320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 t="shared" si="46"/>
        <v>0.82208000000000003</v>
      </c>
      <c r="O1006" s="10">
        <f t="shared" si="47"/>
        <v>42418.708645833336</v>
      </c>
      <c r="P1006" s="10">
        <f t="shared" si="47"/>
        <v>42388.708645833336</v>
      </c>
      <c r="Q1006" t="s">
        <v>8273</v>
      </c>
      <c r="R1006" s="6">
        <f t="shared" si="48"/>
        <v>216.33684210526314</v>
      </c>
      <c r="S1006" t="s">
        <v>8318</v>
      </c>
      <c r="T1006" t="s">
        <v>8320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 t="shared" si="46"/>
        <v>0.75051000000000001</v>
      </c>
      <c r="O1007" s="10">
        <f t="shared" si="47"/>
        <v>42307.624803240738</v>
      </c>
      <c r="P1007" s="10">
        <f t="shared" si="47"/>
        <v>42276.624803240738</v>
      </c>
      <c r="Q1007" t="s">
        <v>8273</v>
      </c>
      <c r="R1007" s="6">
        <f t="shared" si="48"/>
        <v>932.31055900621118</v>
      </c>
      <c r="S1007" t="s">
        <v>8318</v>
      </c>
      <c r="T1007" t="s">
        <v>8320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 t="shared" si="46"/>
        <v>5.8500000000000003E-2</v>
      </c>
      <c r="O1008" s="10">
        <f t="shared" si="47"/>
        <v>41985.299305555556</v>
      </c>
      <c r="P1008" s="10">
        <f t="shared" si="47"/>
        <v>41977.040185185186</v>
      </c>
      <c r="Q1008" t="s">
        <v>8273</v>
      </c>
      <c r="R1008" s="6">
        <f t="shared" si="48"/>
        <v>29.25</v>
      </c>
      <c r="S1008" t="s">
        <v>8318</v>
      </c>
      <c r="T1008" t="s">
        <v>8320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 t="shared" si="46"/>
        <v>0.44319999999999998</v>
      </c>
      <c r="O1009" s="10">
        <f t="shared" si="47"/>
        <v>42718.6252662037</v>
      </c>
      <c r="P1009" s="10">
        <f t="shared" si="47"/>
        <v>42676.583599537036</v>
      </c>
      <c r="Q1009" t="s">
        <v>8273</v>
      </c>
      <c r="R1009" s="6">
        <f t="shared" si="48"/>
        <v>174.94736842105263</v>
      </c>
      <c r="S1009" t="s">
        <v>8318</v>
      </c>
      <c r="T1009" t="s">
        <v>8320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 t="shared" si="46"/>
        <v>2.6737967914438501E-3</v>
      </c>
      <c r="O1010" s="10">
        <f t="shared" si="47"/>
        <v>42732.809201388889</v>
      </c>
      <c r="P1010" s="10">
        <f t="shared" si="47"/>
        <v>42702.809201388889</v>
      </c>
      <c r="Q1010" t="s">
        <v>8273</v>
      </c>
      <c r="R1010" s="6">
        <f t="shared" si="48"/>
        <v>250</v>
      </c>
      <c r="S1010" t="s">
        <v>8318</v>
      </c>
      <c r="T1010" t="s">
        <v>8320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 t="shared" si="46"/>
        <v>0.1313</v>
      </c>
      <c r="O1011" s="10">
        <f t="shared" si="47"/>
        <v>42540.604699074072</v>
      </c>
      <c r="P1011" s="10">
        <f t="shared" si="47"/>
        <v>42510.604699074072</v>
      </c>
      <c r="Q1011" t="s">
        <v>8273</v>
      </c>
      <c r="R1011" s="6">
        <f t="shared" si="48"/>
        <v>65</v>
      </c>
      <c r="S1011" t="s">
        <v>8318</v>
      </c>
      <c r="T1011" t="s">
        <v>8320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 t="shared" si="46"/>
        <v>1.9088937093275488E-3</v>
      </c>
      <c r="O1012" s="10">
        <f t="shared" si="47"/>
        <v>42618.124305555553</v>
      </c>
      <c r="P1012" s="10">
        <f t="shared" si="47"/>
        <v>42561.829421296294</v>
      </c>
      <c r="Q1012" t="s">
        <v>8273</v>
      </c>
      <c r="R1012" s="6">
        <f t="shared" si="48"/>
        <v>55</v>
      </c>
      <c r="S1012" t="s">
        <v>8318</v>
      </c>
      <c r="T1012" t="s">
        <v>8320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 t="shared" si="46"/>
        <v>3.7499999999999999E-3</v>
      </c>
      <c r="O1013" s="10">
        <f t="shared" si="47"/>
        <v>41991.898090277777</v>
      </c>
      <c r="P1013" s="10">
        <f t="shared" si="47"/>
        <v>41946.898090277777</v>
      </c>
      <c r="Q1013" t="s">
        <v>8273</v>
      </c>
      <c r="R1013" s="6">
        <f t="shared" si="48"/>
        <v>75</v>
      </c>
      <c r="S1013" t="s">
        <v>8318</v>
      </c>
      <c r="T1013" t="s">
        <v>8320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 t="shared" si="46"/>
        <v>215.35021</v>
      </c>
      <c r="O1014" s="10">
        <f t="shared" si="47"/>
        <v>42759.440416666665</v>
      </c>
      <c r="P1014" s="10">
        <f t="shared" si="47"/>
        <v>42714.440416666665</v>
      </c>
      <c r="Q1014" t="s">
        <v>8273</v>
      </c>
      <c r="R1014" s="6">
        <f t="shared" si="48"/>
        <v>1389.3561935483872</v>
      </c>
      <c r="S1014" t="s">
        <v>8318</v>
      </c>
      <c r="T1014" t="s">
        <v>8320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 t="shared" si="46"/>
        <v>0.34527999999999998</v>
      </c>
      <c r="O1015" s="10">
        <f t="shared" si="47"/>
        <v>42367.833333333328</v>
      </c>
      <c r="P1015" s="10">
        <f t="shared" si="47"/>
        <v>42339.833981481483</v>
      </c>
      <c r="Q1015" t="s">
        <v>8273</v>
      </c>
      <c r="R1015" s="6">
        <f t="shared" si="48"/>
        <v>95.911111111111111</v>
      </c>
      <c r="S1015" t="s">
        <v>8318</v>
      </c>
      <c r="T1015" t="s">
        <v>8320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 t="shared" si="46"/>
        <v>0.30599999999999999</v>
      </c>
      <c r="O1016" s="10">
        <f t="shared" si="47"/>
        <v>42005.002488425926</v>
      </c>
      <c r="P1016" s="10">
        <f t="shared" si="47"/>
        <v>41955.002488425926</v>
      </c>
      <c r="Q1016" t="s">
        <v>8273</v>
      </c>
      <c r="R1016" s="6">
        <f t="shared" si="48"/>
        <v>191.25</v>
      </c>
      <c r="S1016" t="s">
        <v>8318</v>
      </c>
      <c r="T1016" t="s">
        <v>8320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 t="shared" si="46"/>
        <v>2.6666666666666668E-2</v>
      </c>
      <c r="O1017" s="10">
        <f t="shared" si="47"/>
        <v>42333.920081018514</v>
      </c>
      <c r="P1017" s="10">
        <f t="shared" si="47"/>
        <v>42303.878414351857</v>
      </c>
      <c r="Q1017" t="s">
        <v>8273</v>
      </c>
      <c r="R1017" s="6">
        <f t="shared" si="48"/>
        <v>40</v>
      </c>
      <c r="S1017" t="s">
        <v>8318</v>
      </c>
      <c r="T1017" t="s">
        <v>8320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 t="shared" si="46"/>
        <v>2.8420000000000001E-2</v>
      </c>
      <c r="O1018" s="10">
        <f t="shared" si="47"/>
        <v>42467.065462962957</v>
      </c>
      <c r="P1018" s="10">
        <f t="shared" si="47"/>
        <v>42422.107129629629</v>
      </c>
      <c r="Q1018" t="s">
        <v>8273</v>
      </c>
      <c r="R1018" s="6">
        <f t="shared" si="48"/>
        <v>74.78947368421052</v>
      </c>
      <c r="S1018" t="s">
        <v>8318</v>
      </c>
      <c r="T1018" t="s">
        <v>8320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 t="shared" si="46"/>
        <v>0.22878799999999999</v>
      </c>
      <c r="O1019" s="10">
        <f t="shared" si="47"/>
        <v>42329.716840277775</v>
      </c>
      <c r="P1019" s="10">
        <f t="shared" si="47"/>
        <v>42289.675173611111</v>
      </c>
      <c r="Q1019" t="s">
        <v>8273</v>
      </c>
      <c r="R1019" s="6">
        <f t="shared" si="48"/>
        <v>161.11830985915492</v>
      </c>
      <c r="S1019" t="s">
        <v>8318</v>
      </c>
      <c r="T1019" t="s">
        <v>8320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 t="shared" si="46"/>
        <v>3.1050000000000001E-2</v>
      </c>
      <c r="O1020" s="10">
        <f t="shared" si="47"/>
        <v>42565.492280092592</v>
      </c>
      <c r="P1020" s="10">
        <f t="shared" si="47"/>
        <v>42535.492280092592</v>
      </c>
      <c r="Q1020" t="s">
        <v>8273</v>
      </c>
      <c r="R1020" s="6">
        <f t="shared" si="48"/>
        <v>88.714285714285708</v>
      </c>
      <c r="S1020" t="s">
        <v>8318</v>
      </c>
      <c r="T1020" t="s">
        <v>8320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 t="shared" si="46"/>
        <v>0.47333333333333333</v>
      </c>
      <c r="O1021" s="10">
        <f t="shared" si="47"/>
        <v>42039.973946759259</v>
      </c>
      <c r="P1021" s="10">
        <f t="shared" si="47"/>
        <v>42009.973946759259</v>
      </c>
      <c r="Q1021" t="s">
        <v>8273</v>
      </c>
      <c r="R1021" s="6">
        <f t="shared" si="48"/>
        <v>53.25</v>
      </c>
      <c r="S1021" t="s">
        <v>8318</v>
      </c>
      <c r="T1021" t="s">
        <v>8320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 t="shared" si="46"/>
        <v>2.0554838709677421</v>
      </c>
      <c r="O1022" s="10">
        <f t="shared" si="47"/>
        <v>42157.032638888893</v>
      </c>
      <c r="P1022" s="10">
        <f t="shared" si="47"/>
        <v>42127.069548611107</v>
      </c>
      <c r="Q1022" t="s">
        <v>8280</v>
      </c>
      <c r="R1022" s="6">
        <f t="shared" si="48"/>
        <v>106.2</v>
      </c>
      <c r="S1022" t="s">
        <v>8324</v>
      </c>
      <c r="T1022" t="s">
        <v>8329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 t="shared" si="46"/>
        <v>3.5180366666666667</v>
      </c>
      <c r="O1023" s="10">
        <f t="shared" si="47"/>
        <v>42294.166666666672</v>
      </c>
      <c r="P1023" s="10">
        <f t="shared" si="47"/>
        <v>42271.251979166671</v>
      </c>
      <c r="Q1023" t="s">
        <v>8280</v>
      </c>
      <c r="R1023" s="6">
        <f t="shared" si="48"/>
        <v>22.079728033472804</v>
      </c>
      <c r="S1023" t="s">
        <v>8324</v>
      </c>
      <c r="T1023" t="s">
        <v>8329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 t="shared" si="46"/>
        <v>1.149</v>
      </c>
      <c r="O1024" s="10">
        <f t="shared" si="47"/>
        <v>42141.646724537044</v>
      </c>
      <c r="P1024" s="10">
        <f t="shared" si="47"/>
        <v>42111.646724537044</v>
      </c>
      <c r="Q1024" t="s">
        <v>8280</v>
      </c>
      <c r="R1024" s="6">
        <f t="shared" si="48"/>
        <v>31.054054054054053</v>
      </c>
      <c r="S1024" t="s">
        <v>8324</v>
      </c>
      <c r="T1024" t="s">
        <v>8329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 t="shared" si="46"/>
        <v>2.3715000000000002</v>
      </c>
      <c r="O1025" s="10">
        <f t="shared" si="47"/>
        <v>42175.919687500005</v>
      </c>
      <c r="P1025" s="10">
        <f t="shared" si="47"/>
        <v>42145.919687500005</v>
      </c>
      <c r="Q1025" t="s">
        <v>8280</v>
      </c>
      <c r="R1025" s="6">
        <f t="shared" si="48"/>
        <v>36.206106870229007</v>
      </c>
      <c r="S1025" t="s">
        <v>8324</v>
      </c>
      <c r="T1025" t="s">
        <v>8329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 t="shared" ref="N1026:N1089" si="49">E1026/D1026</f>
        <v>1.1863774999999999</v>
      </c>
      <c r="O1026" s="10">
        <f t="shared" ref="O1026:P1089" si="50">(((I1026/60)/60)/24)+DATE(1970,1,1)</f>
        <v>42400.580590277779</v>
      </c>
      <c r="P1026" s="10">
        <f t="shared" si="50"/>
        <v>42370.580590277779</v>
      </c>
      <c r="Q1026" t="s">
        <v>8280</v>
      </c>
      <c r="R1026" s="6">
        <f t="shared" si="48"/>
        <v>388.9762295081967</v>
      </c>
      <c r="S1026" t="s">
        <v>8324</v>
      </c>
      <c r="T1026" t="s">
        <v>8329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 t="shared" si="49"/>
        <v>1.099283142857143</v>
      </c>
      <c r="O1027" s="10">
        <f t="shared" si="50"/>
        <v>42079.792094907403</v>
      </c>
      <c r="P1027" s="10">
        <f t="shared" si="50"/>
        <v>42049.833761574075</v>
      </c>
      <c r="Q1027" t="s">
        <v>8280</v>
      </c>
      <c r="R1027" s="6">
        <f t="shared" ref="R1027:R1090" si="51">E1027/L1027</f>
        <v>71.848571428571432</v>
      </c>
      <c r="S1027" t="s">
        <v>8324</v>
      </c>
      <c r="T1027" t="s">
        <v>8329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 t="shared" si="49"/>
        <v>1.0000828571428571</v>
      </c>
      <c r="O1028" s="10">
        <f t="shared" si="50"/>
        <v>42460.365925925929</v>
      </c>
      <c r="P1028" s="10">
        <f t="shared" si="50"/>
        <v>42426.407592592594</v>
      </c>
      <c r="Q1028" t="s">
        <v>8280</v>
      </c>
      <c r="R1028" s="6">
        <f t="shared" si="51"/>
        <v>57.381803278688523</v>
      </c>
      <c r="S1028" t="s">
        <v>8324</v>
      </c>
      <c r="T1028" t="s">
        <v>8329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 t="shared" si="49"/>
        <v>1.0309292094387414</v>
      </c>
      <c r="O1029" s="10">
        <f t="shared" si="50"/>
        <v>41935.034108796295</v>
      </c>
      <c r="P1029" s="10">
        <f t="shared" si="50"/>
        <v>41905.034108796295</v>
      </c>
      <c r="Q1029" t="s">
        <v>8280</v>
      </c>
      <c r="R1029" s="6">
        <f t="shared" si="51"/>
        <v>69.666666666666671</v>
      </c>
      <c r="S1029" t="s">
        <v>8324</v>
      </c>
      <c r="T1029" t="s">
        <v>8329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 t="shared" si="49"/>
        <v>1.1727000000000001</v>
      </c>
      <c r="O1030" s="10">
        <f t="shared" si="50"/>
        <v>42800.833333333328</v>
      </c>
      <c r="P1030" s="10">
        <f t="shared" si="50"/>
        <v>42755.627372685187</v>
      </c>
      <c r="Q1030" t="s">
        <v>8280</v>
      </c>
      <c r="R1030" s="6">
        <f t="shared" si="51"/>
        <v>45.988235294117644</v>
      </c>
      <c r="S1030" t="s">
        <v>8324</v>
      </c>
      <c r="T1030" t="s">
        <v>8329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 t="shared" si="49"/>
        <v>1.1175999999999999</v>
      </c>
      <c r="O1031" s="10">
        <f t="shared" si="50"/>
        <v>42098.915972222225</v>
      </c>
      <c r="P1031" s="10">
        <f t="shared" si="50"/>
        <v>42044.711886574078</v>
      </c>
      <c r="Q1031" t="s">
        <v>8280</v>
      </c>
      <c r="R1031" s="6">
        <f t="shared" si="51"/>
        <v>79.262411347517727</v>
      </c>
      <c r="S1031" t="s">
        <v>8324</v>
      </c>
      <c r="T1031" t="s">
        <v>8329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 t="shared" si="49"/>
        <v>3.4209999999999998</v>
      </c>
      <c r="O1032" s="10">
        <f t="shared" si="50"/>
        <v>42625.483206018514</v>
      </c>
      <c r="P1032" s="10">
        <f t="shared" si="50"/>
        <v>42611.483206018514</v>
      </c>
      <c r="Q1032" t="s">
        <v>8280</v>
      </c>
      <c r="R1032" s="6">
        <f t="shared" si="51"/>
        <v>43.031446540880502</v>
      </c>
      <c r="S1032" t="s">
        <v>8324</v>
      </c>
      <c r="T1032" t="s">
        <v>8329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 t="shared" si="49"/>
        <v>1.0740000000000001</v>
      </c>
      <c r="O1033" s="10">
        <f t="shared" si="50"/>
        <v>42354.764004629629</v>
      </c>
      <c r="P1033" s="10">
        <f t="shared" si="50"/>
        <v>42324.764004629629</v>
      </c>
      <c r="Q1033" t="s">
        <v>8280</v>
      </c>
      <c r="R1033" s="6">
        <f t="shared" si="51"/>
        <v>108.48484848484848</v>
      </c>
      <c r="S1033" t="s">
        <v>8324</v>
      </c>
      <c r="T1033" t="s">
        <v>8329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 t="shared" si="49"/>
        <v>1.0849703703703704</v>
      </c>
      <c r="O1034" s="10">
        <f t="shared" si="50"/>
        <v>42544.666956018518</v>
      </c>
      <c r="P1034" s="10">
        <f t="shared" si="50"/>
        <v>42514.666956018518</v>
      </c>
      <c r="Q1034" t="s">
        <v>8280</v>
      </c>
      <c r="R1034" s="6">
        <f t="shared" si="51"/>
        <v>61.029583333333335</v>
      </c>
      <c r="S1034" t="s">
        <v>8324</v>
      </c>
      <c r="T1034" t="s">
        <v>8329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 t="shared" si="49"/>
        <v>1.0286144578313252</v>
      </c>
      <c r="O1035" s="10">
        <f t="shared" si="50"/>
        <v>42716.732407407413</v>
      </c>
      <c r="P1035" s="10">
        <f t="shared" si="50"/>
        <v>42688.732407407413</v>
      </c>
      <c r="Q1035" t="s">
        <v>8280</v>
      </c>
      <c r="R1035" s="6">
        <f t="shared" si="51"/>
        <v>50.592592592592595</v>
      </c>
      <c r="S1035" t="s">
        <v>8324</v>
      </c>
      <c r="T1035" t="s">
        <v>8329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 t="shared" si="49"/>
        <v>1.3000180000000001</v>
      </c>
      <c r="O1036" s="10">
        <f t="shared" si="50"/>
        <v>42587.165972222225</v>
      </c>
      <c r="P1036" s="10">
        <f t="shared" si="50"/>
        <v>42555.166712962964</v>
      </c>
      <c r="Q1036" t="s">
        <v>8280</v>
      </c>
      <c r="R1036" s="6">
        <f t="shared" si="51"/>
        <v>39.157168674698795</v>
      </c>
      <c r="S1036" t="s">
        <v>8324</v>
      </c>
      <c r="T1036" t="s">
        <v>8329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 t="shared" si="49"/>
        <v>1.0765217391304347</v>
      </c>
      <c r="O1037" s="10">
        <f t="shared" si="50"/>
        <v>42046.641435185185</v>
      </c>
      <c r="P1037" s="10">
        <f t="shared" si="50"/>
        <v>42016.641435185185</v>
      </c>
      <c r="Q1037" t="s">
        <v>8280</v>
      </c>
      <c r="R1037" s="6">
        <f t="shared" si="51"/>
        <v>65.15789473684211</v>
      </c>
      <c r="S1037" t="s">
        <v>8324</v>
      </c>
      <c r="T1037" t="s">
        <v>8329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 t="shared" si="49"/>
        <v>1.1236044444444444</v>
      </c>
      <c r="O1038" s="10">
        <f t="shared" si="50"/>
        <v>41281.333333333336</v>
      </c>
      <c r="P1038" s="10">
        <f t="shared" si="50"/>
        <v>41249.448958333334</v>
      </c>
      <c r="Q1038" t="s">
        <v>8280</v>
      </c>
      <c r="R1038" s="6">
        <f t="shared" si="51"/>
        <v>23.963127962085309</v>
      </c>
      <c r="S1038" t="s">
        <v>8324</v>
      </c>
      <c r="T1038" t="s">
        <v>8329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 t="shared" si="49"/>
        <v>1.0209999999999999</v>
      </c>
      <c r="O1039" s="10">
        <f t="shared" si="50"/>
        <v>42142.208333333328</v>
      </c>
      <c r="P1039" s="10">
        <f t="shared" si="50"/>
        <v>42119.822476851856</v>
      </c>
      <c r="Q1039" t="s">
        <v>8280</v>
      </c>
      <c r="R1039" s="6">
        <f t="shared" si="51"/>
        <v>48.61904761904762</v>
      </c>
      <c r="S1039" t="s">
        <v>8324</v>
      </c>
      <c r="T1039" t="s">
        <v>8329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 t="shared" si="49"/>
        <v>1.4533333333333334</v>
      </c>
      <c r="O1040" s="10">
        <f t="shared" si="50"/>
        <v>42448.190081018518</v>
      </c>
      <c r="P1040" s="10">
        <f t="shared" si="50"/>
        <v>42418.231747685189</v>
      </c>
      <c r="Q1040" t="s">
        <v>8280</v>
      </c>
      <c r="R1040" s="6">
        <f t="shared" si="51"/>
        <v>35.73770491803279</v>
      </c>
      <c r="S1040" t="s">
        <v>8324</v>
      </c>
      <c r="T1040" t="s">
        <v>8329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 t="shared" si="49"/>
        <v>1.282</v>
      </c>
      <c r="O1041" s="10">
        <f t="shared" si="50"/>
        <v>42717.332638888889</v>
      </c>
      <c r="P1041" s="10">
        <f t="shared" si="50"/>
        <v>42692.109328703707</v>
      </c>
      <c r="Q1041" t="s">
        <v>8280</v>
      </c>
      <c r="R1041" s="6">
        <f t="shared" si="51"/>
        <v>21.366666666666667</v>
      </c>
      <c r="S1041" t="s">
        <v>8324</v>
      </c>
      <c r="T1041" t="s">
        <v>8329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 t="shared" si="49"/>
        <v>2.9411764705882353E-3</v>
      </c>
      <c r="O1042" s="10">
        <f t="shared" si="50"/>
        <v>42609.708437499998</v>
      </c>
      <c r="P1042" s="10">
        <f t="shared" si="50"/>
        <v>42579.708437499998</v>
      </c>
      <c r="Q1042" t="s">
        <v>8281</v>
      </c>
      <c r="R1042" s="6">
        <f t="shared" si="51"/>
        <v>250</v>
      </c>
      <c r="S1042" t="s">
        <v>8330</v>
      </c>
      <c r="T1042" t="s">
        <v>8331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 t="shared" si="49"/>
        <v>0</v>
      </c>
      <c r="O1043" s="10">
        <f t="shared" si="50"/>
        <v>41851.060092592597</v>
      </c>
      <c r="P1043" s="10">
        <f t="shared" si="50"/>
        <v>41831.060092592597</v>
      </c>
      <c r="Q1043" t="s">
        <v>8281</v>
      </c>
      <c r="R1043" s="6" t="e">
        <f t="shared" si="51"/>
        <v>#DIV/0!</v>
      </c>
      <c r="S1043" t="s">
        <v>8330</v>
      </c>
      <c r="T1043" t="s">
        <v>8331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 t="shared" si="49"/>
        <v>1.5384615384615385E-2</v>
      </c>
      <c r="O1044" s="10">
        <f t="shared" si="50"/>
        <v>41894.416666666664</v>
      </c>
      <c r="P1044" s="10">
        <f t="shared" si="50"/>
        <v>41851.696157407408</v>
      </c>
      <c r="Q1044" t="s">
        <v>8281</v>
      </c>
      <c r="R1044" s="6">
        <f t="shared" si="51"/>
        <v>10</v>
      </c>
      <c r="S1044" t="s">
        <v>8330</v>
      </c>
      <c r="T1044" t="s">
        <v>8331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 t="shared" si="49"/>
        <v>8.5370000000000001E-2</v>
      </c>
      <c r="O1045" s="10">
        <f t="shared" si="50"/>
        <v>42144.252951388888</v>
      </c>
      <c r="P1045" s="10">
        <f t="shared" si="50"/>
        <v>42114.252951388888</v>
      </c>
      <c r="Q1045" t="s">
        <v>8281</v>
      </c>
      <c r="R1045" s="6">
        <f t="shared" si="51"/>
        <v>29.236301369863014</v>
      </c>
      <c r="S1045" t="s">
        <v>8330</v>
      </c>
      <c r="T1045" t="s">
        <v>8331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 t="shared" si="49"/>
        <v>8.571428571428571E-4</v>
      </c>
      <c r="O1046" s="10">
        <f t="shared" si="50"/>
        <v>42068.852083333331</v>
      </c>
      <c r="P1046" s="10">
        <f t="shared" si="50"/>
        <v>42011.925937499997</v>
      </c>
      <c r="Q1046" t="s">
        <v>8281</v>
      </c>
      <c r="R1046" s="6">
        <f t="shared" si="51"/>
        <v>3</v>
      </c>
      <c r="S1046" t="s">
        <v>8330</v>
      </c>
      <c r="T1046" t="s">
        <v>8331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 t="shared" si="49"/>
        <v>2.6599999999999999E-2</v>
      </c>
      <c r="O1047" s="10">
        <f t="shared" si="50"/>
        <v>41874.874421296299</v>
      </c>
      <c r="P1047" s="10">
        <f t="shared" si="50"/>
        <v>41844.874421296299</v>
      </c>
      <c r="Q1047" t="s">
        <v>8281</v>
      </c>
      <c r="R1047" s="6">
        <f t="shared" si="51"/>
        <v>33.25</v>
      </c>
      <c r="S1047" t="s">
        <v>8330</v>
      </c>
      <c r="T1047" t="s">
        <v>8331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 t="shared" si="49"/>
        <v>0</v>
      </c>
      <c r="O1048" s="10">
        <f t="shared" si="50"/>
        <v>42364.851388888885</v>
      </c>
      <c r="P1048" s="10">
        <f t="shared" si="50"/>
        <v>42319.851388888885</v>
      </c>
      <c r="Q1048" t="s">
        <v>8281</v>
      </c>
      <c r="R1048" s="6" t="e">
        <f t="shared" si="51"/>
        <v>#DIV/0!</v>
      </c>
      <c r="S1048" t="s">
        <v>8330</v>
      </c>
      <c r="T1048" t="s">
        <v>8331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 t="shared" si="49"/>
        <v>5.0000000000000001E-4</v>
      </c>
      <c r="O1049" s="10">
        <f t="shared" si="50"/>
        <v>41948.860127314816</v>
      </c>
      <c r="P1049" s="10">
        <f t="shared" si="50"/>
        <v>41918.818460648145</v>
      </c>
      <c r="Q1049" t="s">
        <v>8281</v>
      </c>
      <c r="R1049" s="6">
        <f t="shared" si="51"/>
        <v>1</v>
      </c>
      <c r="S1049" t="s">
        <v>8330</v>
      </c>
      <c r="T1049" t="s">
        <v>8331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 t="shared" si="49"/>
        <v>1.4133333333333333E-2</v>
      </c>
      <c r="O1050" s="10">
        <f t="shared" si="50"/>
        <v>42638.053113425922</v>
      </c>
      <c r="P1050" s="10">
        <f t="shared" si="50"/>
        <v>42598.053113425922</v>
      </c>
      <c r="Q1050" t="s">
        <v>8281</v>
      </c>
      <c r="R1050" s="6">
        <f t="shared" si="51"/>
        <v>53</v>
      </c>
      <c r="S1050" t="s">
        <v>8330</v>
      </c>
      <c r="T1050" t="s">
        <v>8331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 t="shared" si="49"/>
        <v>0</v>
      </c>
      <c r="O1051" s="10">
        <f t="shared" si="50"/>
        <v>42412.431076388893</v>
      </c>
      <c r="P1051" s="10">
        <f t="shared" si="50"/>
        <v>42382.431076388893</v>
      </c>
      <c r="Q1051" t="s">
        <v>8281</v>
      </c>
      <c r="R1051" s="6" t="e">
        <f t="shared" si="51"/>
        <v>#DIV/0!</v>
      </c>
      <c r="S1051" t="s">
        <v>8330</v>
      </c>
      <c r="T1051" t="s">
        <v>8331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 t="shared" si="49"/>
        <v>0</v>
      </c>
      <c r="O1052" s="10">
        <f t="shared" si="50"/>
        <v>42261.7971875</v>
      </c>
      <c r="P1052" s="10">
        <f t="shared" si="50"/>
        <v>42231.7971875</v>
      </c>
      <c r="Q1052" t="s">
        <v>8281</v>
      </c>
      <c r="R1052" s="6" t="e">
        <f t="shared" si="51"/>
        <v>#DIV/0!</v>
      </c>
      <c r="S1052" t="s">
        <v>8330</v>
      </c>
      <c r="T1052" t="s">
        <v>8331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 t="shared" si="49"/>
        <v>0</v>
      </c>
      <c r="O1053" s="10">
        <f t="shared" si="50"/>
        <v>41878.014178240745</v>
      </c>
      <c r="P1053" s="10">
        <f t="shared" si="50"/>
        <v>41850.014178240745</v>
      </c>
      <c r="Q1053" t="s">
        <v>8281</v>
      </c>
      <c r="R1053" s="6" t="e">
        <f t="shared" si="51"/>
        <v>#DIV/0!</v>
      </c>
      <c r="S1053" t="s">
        <v>8330</v>
      </c>
      <c r="T1053" t="s">
        <v>8331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 t="shared" si="49"/>
        <v>0</v>
      </c>
      <c r="O1054" s="10">
        <f t="shared" si="50"/>
        <v>42527.839583333334</v>
      </c>
      <c r="P1054" s="10">
        <f t="shared" si="50"/>
        <v>42483.797395833331</v>
      </c>
      <c r="Q1054" t="s">
        <v>8281</v>
      </c>
      <c r="R1054" s="6" t="e">
        <f t="shared" si="51"/>
        <v>#DIV/0!</v>
      </c>
      <c r="S1054" t="s">
        <v>8330</v>
      </c>
      <c r="T1054" t="s">
        <v>8331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 t="shared" si="49"/>
        <v>0.01</v>
      </c>
      <c r="O1055" s="10">
        <f t="shared" si="50"/>
        <v>42800.172824074078</v>
      </c>
      <c r="P1055" s="10">
        <f t="shared" si="50"/>
        <v>42775.172824074078</v>
      </c>
      <c r="Q1055" t="s">
        <v>8281</v>
      </c>
      <c r="R1055" s="6">
        <f t="shared" si="51"/>
        <v>15</v>
      </c>
      <c r="S1055" t="s">
        <v>8330</v>
      </c>
      <c r="T1055" t="s">
        <v>8331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 t="shared" si="49"/>
        <v>0</v>
      </c>
      <c r="O1056" s="10">
        <f t="shared" si="50"/>
        <v>41861.916666666664</v>
      </c>
      <c r="P1056" s="10">
        <f t="shared" si="50"/>
        <v>41831.851840277777</v>
      </c>
      <c r="Q1056" t="s">
        <v>8281</v>
      </c>
      <c r="R1056" s="6" t="e">
        <f t="shared" si="51"/>
        <v>#DIV/0!</v>
      </c>
      <c r="S1056" t="s">
        <v>8330</v>
      </c>
      <c r="T1056" t="s">
        <v>8331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 t="shared" si="49"/>
        <v>0</v>
      </c>
      <c r="O1057" s="10">
        <f t="shared" si="50"/>
        <v>42436.992418981477</v>
      </c>
      <c r="P1057" s="10">
        <f t="shared" si="50"/>
        <v>42406.992418981477</v>
      </c>
      <c r="Q1057" t="s">
        <v>8281</v>
      </c>
      <c r="R1057" s="6" t="e">
        <f t="shared" si="51"/>
        <v>#DIV/0!</v>
      </c>
      <c r="S1057" t="s">
        <v>8330</v>
      </c>
      <c r="T1057" t="s">
        <v>8331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 t="shared" si="49"/>
        <v>0</v>
      </c>
      <c r="O1058" s="10">
        <f t="shared" si="50"/>
        <v>42118.677974537044</v>
      </c>
      <c r="P1058" s="10">
        <f t="shared" si="50"/>
        <v>42058.719641203701</v>
      </c>
      <c r="Q1058" t="s">
        <v>8281</v>
      </c>
      <c r="R1058" s="6" t="e">
        <f t="shared" si="51"/>
        <v>#DIV/0!</v>
      </c>
      <c r="S1058" t="s">
        <v>8330</v>
      </c>
      <c r="T1058" t="s">
        <v>8331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 t="shared" si="49"/>
        <v>0</v>
      </c>
      <c r="O1059" s="10">
        <f t="shared" si="50"/>
        <v>42708.912997685184</v>
      </c>
      <c r="P1059" s="10">
        <f t="shared" si="50"/>
        <v>42678.871331018512</v>
      </c>
      <c r="Q1059" t="s">
        <v>8281</v>
      </c>
      <c r="R1059" s="6" t="e">
        <f t="shared" si="51"/>
        <v>#DIV/0!</v>
      </c>
      <c r="S1059" t="s">
        <v>8330</v>
      </c>
      <c r="T1059" t="s">
        <v>8331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 t="shared" si="49"/>
        <v>0</v>
      </c>
      <c r="O1060" s="10">
        <f t="shared" si="50"/>
        <v>42089</v>
      </c>
      <c r="P1060" s="10">
        <f t="shared" si="50"/>
        <v>42047.900960648149</v>
      </c>
      <c r="Q1060" t="s">
        <v>8281</v>
      </c>
      <c r="R1060" s="6" t="e">
        <f t="shared" si="51"/>
        <v>#DIV/0!</v>
      </c>
      <c r="S1060" t="s">
        <v>8330</v>
      </c>
      <c r="T1060" t="s">
        <v>8331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 t="shared" si="49"/>
        <v>0</v>
      </c>
      <c r="O1061" s="10">
        <f t="shared" si="50"/>
        <v>42076.748333333337</v>
      </c>
      <c r="P1061" s="10">
        <f t="shared" si="50"/>
        <v>42046.79</v>
      </c>
      <c r="Q1061" t="s">
        <v>8281</v>
      </c>
      <c r="R1061" s="6" t="e">
        <f t="shared" si="51"/>
        <v>#DIV/0!</v>
      </c>
      <c r="S1061" t="s">
        <v>8330</v>
      </c>
      <c r="T1061" t="s">
        <v>8331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 t="shared" si="49"/>
        <v>0.01</v>
      </c>
      <c r="O1062" s="10">
        <f t="shared" si="50"/>
        <v>42109.913113425922</v>
      </c>
      <c r="P1062" s="10">
        <f t="shared" si="50"/>
        <v>42079.913113425922</v>
      </c>
      <c r="Q1062" t="s">
        <v>8281</v>
      </c>
      <c r="R1062" s="6">
        <f t="shared" si="51"/>
        <v>50</v>
      </c>
      <c r="S1062" t="s">
        <v>8330</v>
      </c>
      <c r="T1062" t="s">
        <v>8331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 t="shared" si="49"/>
        <v>0</v>
      </c>
      <c r="O1063" s="10">
        <f t="shared" si="50"/>
        <v>42492.041666666672</v>
      </c>
      <c r="P1063" s="10">
        <f t="shared" si="50"/>
        <v>42432.276712962965</v>
      </c>
      <c r="Q1063" t="s">
        <v>8281</v>
      </c>
      <c r="R1063" s="6" t="e">
        <f t="shared" si="51"/>
        <v>#DIV/0!</v>
      </c>
      <c r="S1063" t="s">
        <v>8330</v>
      </c>
      <c r="T1063" t="s">
        <v>8331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 t="shared" si="49"/>
        <v>0.95477386934673369</v>
      </c>
      <c r="O1064" s="10">
        <f t="shared" si="50"/>
        <v>42563.807187500002</v>
      </c>
      <c r="P1064" s="10">
        <f t="shared" si="50"/>
        <v>42556.807187500002</v>
      </c>
      <c r="Q1064" t="s">
        <v>8281</v>
      </c>
      <c r="R1064" s="6">
        <f t="shared" si="51"/>
        <v>47.5</v>
      </c>
      <c r="S1064" t="s">
        <v>8330</v>
      </c>
      <c r="T1064" t="s">
        <v>8331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 t="shared" si="49"/>
        <v>0</v>
      </c>
      <c r="O1065" s="10">
        <f t="shared" si="50"/>
        <v>42613.030810185184</v>
      </c>
      <c r="P1065" s="10">
        <f t="shared" si="50"/>
        <v>42583.030810185184</v>
      </c>
      <c r="Q1065" t="s">
        <v>8281</v>
      </c>
      <c r="R1065" s="6" t="e">
        <f t="shared" si="51"/>
        <v>#DIV/0!</v>
      </c>
      <c r="S1065" t="s">
        <v>8330</v>
      </c>
      <c r="T1065" t="s">
        <v>8331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 t="shared" si="49"/>
        <v>8.9744444444444446E-2</v>
      </c>
      <c r="O1066" s="10">
        <f t="shared" si="50"/>
        <v>41462.228043981479</v>
      </c>
      <c r="P1066" s="10">
        <f t="shared" si="50"/>
        <v>41417.228043981479</v>
      </c>
      <c r="Q1066" t="s">
        <v>8282</v>
      </c>
      <c r="R1066" s="6">
        <f t="shared" si="51"/>
        <v>65.666666666666671</v>
      </c>
      <c r="S1066" t="s">
        <v>8332</v>
      </c>
      <c r="T1066" t="s">
        <v>8333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 t="shared" si="49"/>
        <v>2.7E-2</v>
      </c>
      <c r="O1067" s="10">
        <f t="shared" si="50"/>
        <v>41689.381041666667</v>
      </c>
      <c r="P1067" s="10">
        <f t="shared" si="50"/>
        <v>41661.381041666667</v>
      </c>
      <c r="Q1067" t="s">
        <v>8282</v>
      </c>
      <c r="R1067" s="6">
        <f t="shared" si="51"/>
        <v>16.2</v>
      </c>
      <c r="S1067" t="s">
        <v>8332</v>
      </c>
      <c r="T1067" t="s">
        <v>8333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 t="shared" si="49"/>
        <v>3.3673333333333333E-2</v>
      </c>
      <c r="O1068" s="10">
        <f t="shared" si="50"/>
        <v>41490.962754629632</v>
      </c>
      <c r="P1068" s="10">
        <f t="shared" si="50"/>
        <v>41445.962754629632</v>
      </c>
      <c r="Q1068" t="s">
        <v>8282</v>
      </c>
      <c r="R1068" s="6">
        <f t="shared" si="51"/>
        <v>34.128378378378379</v>
      </c>
      <c r="S1068" t="s">
        <v>8332</v>
      </c>
      <c r="T1068" t="s">
        <v>8333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 t="shared" si="49"/>
        <v>0.26</v>
      </c>
      <c r="O1069" s="10">
        <f t="shared" si="50"/>
        <v>41629.855682870373</v>
      </c>
      <c r="P1069" s="10">
        <f t="shared" si="50"/>
        <v>41599.855682870373</v>
      </c>
      <c r="Q1069" t="s">
        <v>8282</v>
      </c>
      <c r="R1069" s="6">
        <f t="shared" si="51"/>
        <v>13</v>
      </c>
      <c r="S1069" t="s">
        <v>8332</v>
      </c>
      <c r="T1069" t="s">
        <v>8333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 t="shared" si="49"/>
        <v>1.5E-3</v>
      </c>
      <c r="O1070" s="10">
        <f t="shared" si="50"/>
        <v>42470.329444444447</v>
      </c>
      <c r="P1070" s="10">
        <f t="shared" si="50"/>
        <v>42440.371111111104</v>
      </c>
      <c r="Q1070" t="s">
        <v>8282</v>
      </c>
      <c r="R1070" s="6">
        <f t="shared" si="51"/>
        <v>11.25</v>
      </c>
      <c r="S1070" t="s">
        <v>8332</v>
      </c>
      <c r="T1070" t="s">
        <v>8333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 t="shared" si="49"/>
        <v>0.38636363636363635</v>
      </c>
      <c r="O1071" s="10">
        <f t="shared" si="50"/>
        <v>41604.271516203706</v>
      </c>
      <c r="P1071" s="10">
        <f t="shared" si="50"/>
        <v>41572.229849537034</v>
      </c>
      <c r="Q1071" t="s">
        <v>8282</v>
      </c>
      <c r="R1071" s="6">
        <f t="shared" si="51"/>
        <v>40.476190476190474</v>
      </c>
      <c r="S1071" t="s">
        <v>8332</v>
      </c>
      <c r="T1071" t="s">
        <v>8333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 t="shared" si="49"/>
        <v>7.0000000000000001E-3</v>
      </c>
      <c r="O1072" s="10">
        <f t="shared" si="50"/>
        <v>41183.011828703704</v>
      </c>
      <c r="P1072" s="10">
        <f t="shared" si="50"/>
        <v>41163.011828703704</v>
      </c>
      <c r="Q1072" t="s">
        <v>8282</v>
      </c>
      <c r="R1072" s="6">
        <f t="shared" si="51"/>
        <v>35</v>
      </c>
      <c r="S1072" t="s">
        <v>8332</v>
      </c>
      <c r="T1072" t="s">
        <v>8333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 t="shared" si="49"/>
        <v>0</v>
      </c>
      <c r="O1073" s="10">
        <f t="shared" si="50"/>
        <v>42325.795057870375</v>
      </c>
      <c r="P1073" s="10">
        <f t="shared" si="50"/>
        <v>42295.753391203703</v>
      </c>
      <c r="Q1073" t="s">
        <v>8282</v>
      </c>
      <c r="R1073" s="6" t="e">
        <f t="shared" si="51"/>
        <v>#DIV/0!</v>
      </c>
      <c r="S1073" t="s">
        <v>8332</v>
      </c>
      <c r="T1073" t="s">
        <v>8333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 t="shared" si="49"/>
        <v>6.8000000000000005E-4</v>
      </c>
      <c r="O1074" s="10">
        <f t="shared" si="50"/>
        <v>41675.832141203704</v>
      </c>
      <c r="P1074" s="10">
        <f t="shared" si="50"/>
        <v>41645.832141203704</v>
      </c>
      <c r="Q1074" t="s">
        <v>8282</v>
      </c>
      <c r="R1074" s="6">
        <f t="shared" si="51"/>
        <v>12.75</v>
      </c>
      <c r="S1074" t="s">
        <v>8332</v>
      </c>
      <c r="T1074" t="s">
        <v>8333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 t="shared" si="49"/>
        <v>1.3333333333333334E-2</v>
      </c>
      <c r="O1075" s="10">
        <f t="shared" si="50"/>
        <v>40832.964594907404</v>
      </c>
      <c r="P1075" s="10">
        <f t="shared" si="50"/>
        <v>40802.964594907404</v>
      </c>
      <c r="Q1075" t="s">
        <v>8282</v>
      </c>
      <c r="R1075" s="6">
        <f t="shared" si="51"/>
        <v>10</v>
      </c>
      <c r="S1075" t="s">
        <v>8332</v>
      </c>
      <c r="T1075" t="s">
        <v>8333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 t="shared" si="49"/>
        <v>6.3092592592592589E-2</v>
      </c>
      <c r="O1076" s="10">
        <f t="shared" si="50"/>
        <v>41643.172974537039</v>
      </c>
      <c r="P1076" s="10">
        <f t="shared" si="50"/>
        <v>41613.172974537039</v>
      </c>
      <c r="Q1076" t="s">
        <v>8282</v>
      </c>
      <c r="R1076" s="6">
        <f t="shared" si="51"/>
        <v>113.56666666666666</v>
      </c>
      <c r="S1076" t="s">
        <v>8332</v>
      </c>
      <c r="T1076" t="s">
        <v>8333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 t="shared" si="49"/>
        <v>4.4999999999999998E-2</v>
      </c>
      <c r="O1077" s="10">
        <f t="shared" si="50"/>
        <v>41035.904120370367</v>
      </c>
      <c r="P1077" s="10">
        <f t="shared" si="50"/>
        <v>41005.904120370367</v>
      </c>
      <c r="Q1077" t="s">
        <v>8282</v>
      </c>
      <c r="R1077" s="6">
        <f t="shared" si="51"/>
        <v>15</v>
      </c>
      <c r="S1077" t="s">
        <v>8332</v>
      </c>
      <c r="T1077" t="s">
        <v>8333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 t="shared" si="49"/>
        <v>0.62765333333333329</v>
      </c>
      <c r="O1078" s="10">
        <f t="shared" si="50"/>
        <v>41893.377893518518</v>
      </c>
      <c r="P1078" s="10">
        <f t="shared" si="50"/>
        <v>41838.377893518518</v>
      </c>
      <c r="Q1078" t="s">
        <v>8282</v>
      </c>
      <c r="R1078" s="6">
        <f t="shared" si="51"/>
        <v>48.281025641025643</v>
      </c>
      <c r="S1078" t="s">
        <v>8332</v>
      </c>
      <c r="T1078" t="s">
        <v>8333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 t="shared" si="49"/>
        <v>0.29376000000000002</v>
      </c>
      <c r="O1079" s="10">
        <f t="shared" si="50"/>
        <v>42383.16679398148</v>
      </c>
      <c r="P1079" s="10">
        <f t="shared" si="50"/>
        <v>42353.16679398148</v>
      </c>
      <c r="Q1079" t="s">
        <v>8282</v>
      </c>
      <c r="R1079" s="6">
        <f t="shared" si="51"/>
        <v>43.976047904191617</v>
      </c>
      <c r="S1079" t="s">
        <v>8332</v>
      </c>
      <c r="T1079" t="s">
        <v>8333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 t="shared" si="49"/>
        <v>7.4999999999999997E-2</v>
      </c>
      <c r="O1080" s="10">
        <f t="shared" si="50"/>
        <v>40746.195844907408</v>
      </c>
      <c r="P1080" s="10">
        <f t="shared" si="50"/>
        <v>40701.195844907408</v>
      </c>
      <c r="Q1080" t="s">
        <v>8282</v>
      </c>
      <c r="R1080" s="6">
        <f t="shared" si="51"/>
        <v>9</v>
      </c>
      <c r="S1080" t="s">
        <v>8332</v>
      </c>
      <c r="T1080" t="s">
        <v>8333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 t="shared" si="49"/>
        <v>2.6076923076923077E-2</v>
      </c>
      <c r="O1081" s="10">
        <f t="shared" si="50"/>
        <v>42504.566388888896</v>
      </c>
      <c r="P1081" s="10">
        <f t="shared" si="50"/>
        <v>42479.566388888896</v>
      </c>
      <c r="Q1081" t="s">
        <v>8282</v>
      </c>
      <c r="R1081" s="6">
        <f t="shared" si="51"/>
        <v>37.666666666666664</v>
      </c>
      <c r="S1081" t="s">
        <v>8332</v>
      </c>
      <c r="T1081" t="s">
        <v>8333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 t="shared" si="49"/>
        <v>9.1050000000000006E-2</v>
      </c>
      <c r="O1082" s="10">
        <f t="shared" si="50"/>
        <v>41770.138113425928</v>
      </c>
      <c r="P1082" s="10">
        <f t="shared" si="50"/>
        <v>41740.138113425928</v>
      </c>
      <c r="Q1082" t="s">
        <v>8282</v>
      </c>
      <c r="R1082" s="6">
        <f t="shared" si="51"/>
        <v>18.581632653061224</v>
      </c>
      <c r="S1082" t="s">
        <v>8332</v>
      </c>
      <c r="T1082" t="s">
        <v>8333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 t="shared" si="49"/>
        <v>1.7647058823529413E-4</v>
      </c>
      <c r="O1083" s="10">
        <f t="shared" si="50"/>
        <v>42032.926990740743</v>
      </c>
      <c r="P1083" s="10">
        <f t="shared" si="50"/>
        <v>42002.926990740743</v>
      </c>
      <c r="Q1083" t="s">
        <v>8282</v>
      </c>
      <c r="R1083" s="6">
        <f t="shared" si="51"/>
        <v>3</v>
      </c>
      <c r="S1083" t="s">
        <v>8332</v>
      </c>
      <c r="T1083" t="s">
        <v>8333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 t="shared" si="49"/>
        <v>5.5999999999999999E-3</v>
      </c>
      <c r="O1084" s="10">
        <f t="shared" si="50"/>
        <v>41131.906111111115</v>
      </c>
      <c r="P1084" s="10">
        <f t="shared" si="50"/>
        <v>41101.906111111115</v>
      </c>
      <c r="Q1084" t="s">
        <v>8282</v>
      </c>
      <c r="R1084" s="6">
        <f t="shared" si="51"/>
        <v>18.666666666666668</v>
      </c>
      <c r="S1084" t="s">
        <v>8332</v>
      </c>
      <c r="T1084" t="s">
        <v>8333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 t="shared" si="49"/>
        <v>8.2000000000000007E-3</v>
      </c>
      <c r="O1085" s="10">
        <f t="shared" si="50"/>
        <v>41853.659525462965</v>
      </c>
      <c r="P1085" s="10">
        <f t="shared" si="50"/>
        <v>41793.659525462965</v>
      </c>
      <c r="Q1085" t="s">
        <v>8282</v>
      </c>
      <c r="R1085" s="6">
        <f t="shared" si="51"/>
        <v>410</v>
      </c>
      <c r="S1085" t="s">
        <v>8332</v>
      </c>
      <c r="T1085" t="s">
        <v>8333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 t="shared" si="49"/>
        <v>0</v>
      </c>
      <c r="O1086" s="10">
        <f t="shared" si="50"/>
        <v>41859.912083333329</v>
      </c>
      <c r="P1086" s="10">
        <f t="shared" si="50"/>
        <v>41829.912083333329</v>
      </c>
      <c r="Q1086" t="s">
        <v>8282</v>
      </c>
      <c r="R1086" s="6" t="e">
        <f t="shared" si="51"/>
        <v>#DIV/0!</v>
      </c>
      <c r="S1086" t="s">
        <v>8332</v>
      </c>
      <c r="T1086" t="s">
        <v>8333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 t="shared" si="49"/>
        <v>3.4200000000000001E-2</v>
      </c>
      <c r="O1087" s="10">
        <f t="shared" si="50"/>
        <v>42443.629340277781</v>
      </c>
      <c r="P1087" s="10">
        <f t="shared" si="50"/>
        <v>42413.671006944445</v>
      </c>
      <c r="Q1087" t="s">
        <v>8282</v>
      </c>
      <c r="R1087" s="6">
        <f t="shared" si="51"/>
        <v>114</v>
      </c>
      <c r="S1087" t="s">
        <v>8332</v>
      </c>
      <c r="T1087" t="s">
        <v>8333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 t="shared" si="49"/>
        <v>8.3333333333333339E-4</v>
      </c>
      <c r="O1088" s="10">
        <f t="shared" si="50"/>
        <v>41875.866793981484</v>
      </c>
      <c r="P1088" s="10">
        <f t="shared" si="50"/>
        <v>41845.866793981484</v>
      </c>
      <c r="Q1088" t="s">
        <v>8282</v>
      </c>
      <c r="R1088" s="6">
        <f t="shared" si="51"/>
        <v>7.5</v>
      </c>
      <c r="S1088" t="s">
        <v>8332</v>
      </c>
      <c r="T1088" t="s">
        <v>8333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 t="shared" si="49"/>
        <v>0</v>
      </c>
      <c r="O1089" s="10">
        <f t="shared" si="50"/>
        <v>41805.713969907411</v>
      </c>
      <c r="P1089" s="10">
        <f t="shared" si="50"/>
        <v>41775.713969907411</v>
      </c>
      <c r="Q1089" t="s">
        <v>8282</v>
      </c>
      <c r="R1089" s="6" t="e">
        <f t="shared" si="51"/>
        <v>#DIV/0!</v>
      </c>
      <c r="S1089" t="s">
        <v>8332</v>
      </c>
      <c r="T1089" t="s">
        <v>8333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 t="shared" ref="N1090:N1153" si="52">E1090/D1090</f>
        <v>0.14182977777777778</v>
      </c>
      <c r="O1090" s="10">
        <f t="shared" ref="O1090:P1153" si="53">(((I1090/60)/60)/24)+DATE(1970,1,1)</f>
        <v>41753.799386574072</v>
      </c>
      <c r="P1090" s="10">
        <f t="shared" si="53"/>
        <v>41723.799386574072</v>
      </c>
      <c r="Q1090" t="s">
        <v>8282</v>
      </c>
      <c r="R1090" s="6">
        <f t="shared" si="51"/>
        <v>43.41727891156463</v>
      </c>
      <c r="S1090" t="s">
        <v>8332</v>
      </c>
      <c r="T1090" t="s">
        <v>8333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 t="shared" si="52"/>
        <v>7.8266666666666665E-2</v>
      </c>
      <c r="O1091" s="10">
        <f t="shared" si="53"/>
        <v>42181.189525462964</v>
      </c>
      <c r="P1091" s="10">
        <f t="shared" si="53"/>
        <v>42151.189525462964</v>
      </c>
      <c r="Q1091" t="s">
        <v>8282</v>
      </c>
      <c r="R1091" s="6">
        <f t="shared" ref="R1091:R1154" si="54">E1091/L1091</f>
        <v>23.959183673469386</v>
      </c>
      <c r="S1091" t="s">
        <v>8332</v>
      </c>
      <c r="T1091" t="s">
        <v>8333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 t="shared" si="52"/>
        <v>3.8464497269020693E-4</v>
      </c>
      <c r="O1092" s="10">
        <f t="shared" si="53"/>
        <v>42153.185798611114</v>
      </c>
      <c r="P1092" s="10">
        <f t="shared" si="53"/>
        <v>42123.185798611114</v>
      </c>
      <c r="Q1092" t="s">
        <v>8282</v>
      </c>
      <c r="R1092" s="6">
        <f t="shared" si="54"/>
        <v>5</v>
      </c>
      <c r="S1092" t="s">
        <v>8332</v>
      </c>
      <c r="T1092" t="s">
        <v>8333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 t="shared" si="52"/>
        <v>0.125</v>
      </c>
      <c r="O1093" s="10">
        <f t="shared" si="53"/>
        <v>42470.778611111105</v>
      </c>
      <c r="P1093" s="10">
        <f t="shared" si="53"/>
        <v>42440.820277777777</v>
      </c>
      <c r="Q1093" t="s">
        <v>8282</v>
      </c>
      <c r="R1093" s="6">
        <f t="shared" si="54"/>
        <v>12.5</v>
      </c>
      <c r="S1093" t="s">
        <v>8332</v>
      </c>
      <c r="T1093" t="s">
        <v>8333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 t="shared" si="52"/>
        <v>1.0500000000000001E-2</v>
      </c>
      <c r="O1094" s="10">
        <f t="shared" si="53"/>
        <v>41280.025902777779</v>
      </c>
      <c r="P1094" s="10">
        <f t="shared" si="53"/>
        <v>41250.025902777779</v>
      </c>
      <c r="Q1094" t="s">
        <v>8282</v>
      </c>
      <c r="R1094" s="6">
        <f t="shared" si="54"/>
        <v>3</v>
      </c>
      <c r="S1094" t="s">
        <v>8332</v>
      </c>
      <c r="T1094" t="s">
        <v>8333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 t="shared" si="52"/>
        <v>0.14083333333333334</v>
      </c>
      <c r="O1095" s="10">
        <f t="shared" si="53"/>
        <v>42411.973807870367</v>
      </c>
      <c r="P1095" s="10">
        <f t="shared" si="53"/>
        <v>42396.973807870367</v>
      </c>
      <c r="Q1095" t="s">
        <v>8282</v>
      </c>
      <c r="R1095" s="6">
        <f t="shared" si="54"/>
        <v>10.5625</v>
      </c>
      <c r="S1095" t="s">
        <v>8332</v>
      </c>
      <c r="T1095" t="s">
        <v>8333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 t="shared" si="52"/>
        <v>0.18300055555555556</v>
      </c>
      <c r="O1096" s="10">
        <f t="shared" si="53"/>
        <v>40825.713344907403</v>
      </c>
      <c r="P1096" s="10">
        <f t="shared" si="53"/>
        <v>40795.713344907403</v>
      </c>
      <c r="Q1096" t="s">
        <v>8282</v>
      </c>
      <c r="R1096" s="6">
        <f t="shared" si="54"/>
        <v>122.00037037037038</v>
      </c>
      <c r="S1096" t="s">
        <v>8332</v>
      </c>
      <c r="T1096" t="s">
        <v>8333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 t="shared" si="52"/>
        <v>5.0347999999999997E-2</v>
      </c>
      <c r="O1097" s="10">
        <f t="shared" si="53"/>
        <v>41516.537268518521</v>
      </c>
      <c r="P1097" s="10">
        <f t="shared" si="53"/>
        <v>41486.537268518521</v>
      </c>
      <c r="Q1097" t="s">
        <v>8282</v>
      </c>
      <c r="R1097" s="6">
        <f t="shared" si="54"/>
        <v>267.80851063829789</v>
      </c>
      <c r="S1097" t="s">
        <v>8332</v>
      </c>
      <c r="T1097" t="s">
        <v>8333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 t="shared" si="52"/>
        <v>0.17933333333333334</v>
      </c>
      <c r="O1098" s="10">
        <f t="shared" si="53"/>
        <v>41916.145833333336</v>
      </c>
      <c r="P1098" s="10">
        <f t="shared" si="53"/>
        <v>41885.51798611111</v>
      </c>
      <c r="Q1098" t="s">
        <v>8282</v>
      </c>
      <c r="R1098" s="6">
        <f t="shared" si="54"/>
        <v>74.206896551724142</v>
      </c>
      <c r="S1098" t="s">
        <v>8332</v>
      </c>
      <c r="T1098" t="s">
        <v>8333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 t="shared" si="52"/>
        <v>4.6999999999999999E-4</v>
      </c>
      <c r="O1099" s="10">
        <f t="shared" si="53"/>
        <v>41700.792557870373</v>
      </c>
      <c r="P1099" s="10">
        <f t="shared" si="53"/>
        <v>41660.792557870373</v>
      </c>
      <c r="Q1099" t="s">
        <v>8282</v>
      </c>
      <c r="R1099" s="6">
        <f t="shared" si="54"/>
        <v>6.7142857142857144</v>
      </c>
      <c r="S1099" t="s">
        <v>8332</v>
      </c>
      <c r="T1099" t="s">
        <v>8333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 t="shared" si="52"/>
        <v>7.2120000000000004E-2</v>
      </c>
      <c r="O1100" s="10">
        <f t="shared" si="53"/>
        <v>41742.762673611112</v>
      </c>
      <c r="P1100" s="10">
        <f t="shared" si="53"/>
        <v>41712.762673611112</v>
      </c>
      <c r="Q1100" t="s">
        <v>8282</v>
      </c>
      <c r="R1100" s="6">
        <f t="shared" si="54"/>
        <v>81.954545454545453</v>
      </c>
      <c r="S1100" t="s">
        <v>8332</v>
      </c>
      <c r="T1100" t="s">
        <v>8333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 t="shared" si="52"/>
        <v>5.0000000000000001E-3</v>
      </c>
      <c r="O1101" s="10">
        <f t="shared" si="53"/>
        <v>42137.836435185185</v>
      </c>
      <c r="P1101" s="10">
        <f t="shared" si="53"/>
        <v>42107.836435185185</v>
      </c>
      <c r="Q1101" t="s">
        <v>8282</v>
      </c>
      <c r="R1101" s="6">
        <f t="shared" si="54"/>
        <v>25</v>
      </c>
      <c r="S1101" t="s">
        <v>8332</v>
      </c>
      <c r="T1101" t="s">
        <v>8333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 t="shared" si="52"/>
        <v>2.5000000000000001E-2</v>
      </c>
      <c r="O1102" s="10">
        <f t="shared" si="53"/>
        <v>42414.110775462963</v>
      </c>
      <c r="P1102" s="10">
        <f t="shared" si="53"/>
        <v>42384.110775462963</v>
      </c>
      <c r="Q1102" t="s">
        <v>8282</v>
      </c>
      <c r="R1102" s="6">
        <f t="shared" si="54"/>
        <v>10</v>
      </c>
      <c r="S1102" t="s">
        <v>8332</v>
      </c>
      <c r="T1102" t="s">
        <v>8333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 t="shared" si="52"/>
        <v>4.0999999999999999E-4</v>
      </c>
      <c r="O1103" s="10">
        <f t="shared" si="53"/>
        <v>42565.758333333331</v>
      </c>
      <c r="P1103" s="10">
        <f t="shared" si="53"/>
        <v>42538.77243055556</v>
      </c>
      <c r="Q1103" t="s">
        <v>8282</v>
      </c>
      <c r="R1103" s="6">
        <f t="shared" si="54"/>
        <v>6.833333333333333</v>
      </c>
      <c r="S1103" t="s">
        <v>8332</v>
      </c>
      <c r="T1103" t="s">
        <v>8333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 t="shared" si="52"/>
        <v>5.3124999999999999E-2</v>
      </c>
      <c r="O1104" s="10">
        <f t="shared" si="53"/>
        <v>41617.249305555553</v>
      </c>
      <c r="P1104" s="10">
        <f t="shared" si="53"/>
        <v>41577.045428240745</v>
      </c>
      <c r="Q1104" t="s">
        <v>8282</v>
      </c>
      <c r="R1104" s="6">
        <f t="shared" si="54"/>
        <v>17.708333333333332</v>
      </c>
      <c r="S1104" t="s">
        <v>8332</v>
      </c>
      <c r="T1104" t="s">
        <v>8333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 t="shared" si="52"/>
        <v>1.6199999999999999E-2</v>
      </c>
      <c r="O1105" s="10">
        <f t="shared" si="53"/>
        <v>42539.22210648148</v>
      </c>
      <c r="P1105" s="10">
        <f t="shared" si="53"/>
        <v>42479.22210648148</v>
      </c>
      <c r="Q1105" t="s">
        <v>8282</v>
      </c>
      <c r="R1105" s="6">
        <f t="shared" si="54"/>
        <v>16.2</v>
      </c>
      <c r="S1105" t="s">
        <v>8332</v>
      </c>
      <c r="T1105" t="s">
        <v>8333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 t="shared" si="52"/>
        <v>4.9516666666666667E-2</v>
      </c>
      <c r="O1106" s="10">
        <f t="shared" si="53"/>
        <v>41801.40996527778</v>
      </c>
      <c r="P1106" s="10">
        <f t="shared" si="53"/>
        <v>41771.40996527778</v>
      </c>
      <c r="Q1106" t="s">
        <v>8282</v>
      </c>
      <c r="R1106" s="6">
        <f t="shared" si="54"/>
        <v>80.297297297297291</v>
      </c>
      <c r="S1106" t="s">
        <v>8332</v>
      </c>
      <c r="T1106" t="s">
        <v>8333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 t="shared" si="52"/>
        <v>1.5900000000000001E-3</v>
      </c>
      <c r="O1107" s="10">
        <f t="shared" si="53"/>
        <v>41722.0940625</v>
      </c>
      <c r="P1107" s="10">
        <f t="shared" si="53"/>
        <v>41692.135729166665</v>
      </c>
      <c r="Q1107" t="s">
        <v>8282</v>
      </c>
      <c r="R1107" s="6">
        <f t="shared" si="54"/>
        <v>71.55</v>
      </c>
      <c r="S1107" t="s">
        <v>8332</v>
      </c>
      <c r="T1107" t="s">
        <v>8333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 t="shared" si="52"/>
        <v>0.41249999999999998</v>
      </c>
      <c r="O1108" s="10">
        <f t="shared" si="53"/>
        <v>41003.698784722219</v>
      </c>
      <c r="P1108" s="10">
        <f t="shared" si="53"/>
        <v>40973.740451388891</v>
      </c>
      <c r="Q1108" t="s">
        <v>8282</v>
      </c>
      <c r="R1108" s="6">
        <f t="shared" si="54"/>
        <v>23.571428571428573</v>
      </c>
      <c r="S1108" t="s">
        <v>8332</v>
      </c>
      <c r="T1108" t="s">
        <v>8333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 t="shared" si="52"/>
        <v>0</v>
      </c>
      <c r="O1109" s="10">
        <f t="shared" si="53"/>
        <v>41843.861388888887</v>
      </c>
      <c r="P1109" s="10">
        <f t="shared" si="53"/>
        <v>41813.861388888887</v>
      </c>
      <c r="Q1109" t="s">
        <v>8282</v>
      </c>
      <c r="R1109" s="6" t="e">
        <f t="shared" si="54"/>
        <v>#DIV/0!</v>
      </c>
      <c r="S1109" t="s">
        <v>8332</v>
      </c>
      <c r="T1109" t="s">
        <v>8333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 t="shared" si="52"/>
        <v>2.93E-2</v>
      </c>
      <c r="O1110" s="10">
        <f t="shared" si="53"/>
        <v>41012.595312500001</v>
      </c>
      <c r="P1110" s="10">
        <f t="shared" si="53"/>
        <v>40952.636979166666</v>
      </c>
      <c r="Q1110" t="s">
        <v>8282</v>
      </c>
      <c r="R1110" s="6">
        <f t="shared" si="54"/>
        <v>34.88095238095238</v>
      </c>
      <c r="S1110" t="s">
        <v>8332</v>
      </c>
      <c r="T1110" t="s">
        <v>8333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 t="shared" si="52"/>
        <v>4.4999999999999997E-3</v>
      </c>
      <c r="O1111" s="10">
        <f t="shared" si="53"/>
        <v>42692.793865740736</v>
      </c>
      <c r="P1111" s="10">
        <f t="shared" si="53"/>
        <v>42662.752199074079</v>
      </c>
      <c r="Q1111" t="s">
        <v>8282</v>
      </c>
      <c r="R1111" s="6">
        <f t="shared" si="54"/>
        <v>15</v>
      </c>
      <c r="S1111" t="s">
        <v>8332</v>
      </c>
      <c r="T1111" t="s">
        <v>8333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 t="shared" si="52"/>
        <v>5.1000000000000004E-3</v>
      </c>
      <c r="O1112" s="10">
        <f t="shared" si="53"/>
        <v>41250.933124999996</v>
      </c>
      <c r="P1112" s="10">
        <f t="shared" si="53"/>
        <v>41220.933124999996</v>
      </c>
      <c r="Q1112" t="s">
        <v>8282</v>
      </c>
      <c r="R1112" s="6">
        <f t="shared" si="54"/>
        <v>23.181818181818183</v>
      </c>
      <c r="S1112" t="s">
        <v>8332</v>
      </c>
      <c r="T1112" t="s">
        <v>8333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 t="shared" si="52"/>
        <v>4.0000000000000002E-4</v>
      </c>
      <c r="O1113" s="10">
        <f t="shared" si="53"/>
        <v>42377.203587962969</v>
      </c>
      <c r="P1113" s="10">
        <f t="shared" si="53"/>
        <v>42347.203587962969</v>
      </c>
      <c r="Q1113" t="s">
        <v>8282</v>
      </c>
      <c r="R1113" s="6">
        <f t="shared" si="54"/>
        <v>1</v>
      </c>
      <c r="S1113" t="s">
        <v>8332</v>
      </c>
      <c r="T1113" t="s">
        <v>8333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 t="shared" si="52"/>
        <v>0.35537409090909089</v>
      </c>
      <c r="O1114" s="10">
        <f t="shared" si="53"/>
        <v>42023.354166666672</v>
      </c>
      <c r="P1114" s="10">
        <f t="shared" si="53"/>
        <v>41963.759386574078</v>
      </c>
      <c r="Q1114" t="s">
        <v>8282</v>
      </c>
      <c r="R1114" s="6">
        <f t="shared" si="54"/>
        <v>100.23371794871794</v>
      </c>
      <c r="S1114" t="s">
        <v>8332</v>
      </c>
      <c r="T1114" t="s">
        <v>8333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 t="shared" si="52"/>
        <v>5.0000000000000001E-3</v>
      </c>
      <c r="O1115" s="10">
        <f t="shared" si="53"/>
        <v>41865.977083333331</v>
      </c>
      <c r="P1115" s="10">
        <f t="shared" si="53"/>
        <v>41835.977083333331</v>
      </c>
      <c r="Q1115" t="s">
        <v>8282</v>
      </c>
      <c r="R1115" s="6">
        <f t="shared" si="54"/>
        <v>5</v>
      </c>
      <c r="S1115" t="s">
        <v>8332</v>
      </c>
      <c r="T1115" t="s">
        <v>8333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 t="shared" si="52"/>
        <v>1.6666666666666668E-3</v>
      </c>
      <c r="O1116" s="10">
        <f t="shared" si="53"/>
        <v>41556.345914351856</v>
      </c>
      <c r="P1116" s="10">
        <f t="shared" si="53"/>
        <v>41526.345914351856</v>
      </c>
      <c r="Q1116" t="s">
        <v>8282</v>
      </c>
      <c r="R1116" s="6">
        <f t="shared" si="54"/>
        <v>3.3333333333333335</v>
      </c>
      <c r="S1116" t="s">
        <v>8332</v>
      </c>
      <c r="T1116" t="s">
        <v>8333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 t="shared" si="52"/>
        <v>1.325E-3</v>
      </c>
      <c r="O1117" s="10">
        <f t="shared" si="53"/>
        <v>42459.653877314813</v>
      </c>
      <c r="P1117" s="10">
        <f t="shared" si="53"/>
        <v>42429.695543981477</v>
      </c>
      <c r="Q1117" t="s">
        <v>8282</v>
      </c>
      <c r="R1117" s="6">
        <f t="shared" si="54"/>
        <v>13.25</v>
      </c>
      <c r="S1117" t="s">
        <v>8332</v>
      </c>
      <c r="T1117" t="s">
        <v>8333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 t="shared" si="52"/>
        <v>3.5704000000000004E-4</v>
      </c>
      <c r="O1118" s="10">
        <f t="shared" si="53"/>
        <v>41069.847314814811</v>
      </c>
      <c r="P1118" s="10">
        <f t="shared" si="53"/>
        <v>41009.847314814811</v>
      </c>
      <c r="Q1118" t="s">
        <v>8282</v>
      </c>
      <c r="R1118" s="6">
        <f t="shared" si="54"/>
        <v>17.852</v>
      </c>
      <c r="S1118" t="s">
        <v>8332</v>
      </c>
      <c r="T1118" t="s">
        <v>8333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 t="shared" si="52"/>
        <v>8.3000000000000004E-2</v>
      </c>
      <c r="O1119" s="10">
        <f t="shared" si="53"/>
        <v>42363.598530092597</v>
      </c>
      <c r="P1119" s="10">
        <f t="shared" si="53"/>
        <v>42333.598530092597</v>
      </c>
      <c r="Q1119" t="s">
        <v>8282</v>
      </c>
      <c r="R1119" s="6">
        <f t="shared" si="54"/>
        <v>10.375</v>
      </c>
      <c r="S1119" t="s">
        <v>8332</v>
      </c>
      <c r="T1119" t="s">
        <v>8333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 t="shared" si="52"/>
        <v>2.4222222222222221E-2</v>
      </c>
      <c r="O1120" s="10">
        <f t="shared" si="53"/>
        <v>41734.124756944446</v>
      </c>
      <c r="P1120" s="10">
        <f t="shared" si="53"/>
        <v>41704.16642361111</v>
      </c>
      <c r="Q1120" t="s">
        <v>8282</v>
      </c>
      <c r="R1120" s="6">
        <f t="shared" si="54"/>
        <v>36.333333333333336</v>
      </c>
      <c r="S1120" t="s">
        <v>8332</v>
      </c>
      <c r="T1120" t="s">
        <v>8333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 t="shared" si="52"/>
        <v>2.3809523809523812E-3</v>
      </c>
      <c r="O1121" s="10">
        <f t="shared" si="53"/>
        <v>41735.792407407411</v>
      </c>
      <c r="P1121" s="10">
        <f t="shared" si="53"/>
        <v>41722.792407407411</v>
      </c>
      <c r="Q1121" t="s">
        <v>8282</v>
      </c>
      <c r="R1121" s="6">
        <f t="shared" si="54"/>
        <v>5</v>
      </c>
      <c r="S1121" t="s">
        <v>8332</v>
      </c>
      <c r="T1121" t="s">
        <v>8333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 t="shared" si="52"/>
        <v>0</v>
      </c>
      <c r="O1122" s="10">
        <f t="shared" si="53"/>
        <v>40844.872685185182</v>
      </c>
      <c r="P1122" s="10">
        <f t="shared" si="53"/>
        <v>40799.872685185182</v>
      </c>
      <c r="Q1122" t="s">
        <v>8282</v>
      </c>
      <c r="R1122" s="6" t="e">
        <f t="shared" si="54"/>
        <v>#DIV/0!</v>
      </c>
      <c r="S1122" t="s">
        <v>8332</v>
      </c>
      <c r="T1122" t="s">
        <v>8333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 t="shared" si="52"/>
        <v>1.16E-4</v>
      </c>
      <c r="O1123" s="10">
        <f t="shared" si="53"/>
        <v>42442.892546296294</v>
      </c>
      <c r="P1123" s="10">
        <f t="shared" si="53"/>
        <v>42412.934212962966</v>
      </c>
      <c r="Q1123" t="s">
        <v>8282</v>
      </c>
      <c r="R1123" s="6">
        <f t="shared" si="54"/>
        <v>5.8</v>
      </c>
      <c r="S1123" t="s">
        <v>8332</v>
      </c>
      <c r="T1123" t="s">
        <v>8333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 t="shared" si="52"/>
        <v>0</v>
      </c>
      <c r="O1124" s="10">
        <f t="shared" si="53"/>
        <v>41424.703993055555</v>
      </c>
      <c r="P1124" s="10">
        <f t="shared" si="53"/>
        <v>41410.703993055555</v>
      </c>
      <c r="Q1124" t="s">
        <v>8282</v>
      </c>
      <c r="R1124" s="6" t="e">
        <f t="shared" si="54"/>
        <v>#DIV/0!</v>
      </c>
      <c r="S1124" t="s">
        <v>8332</v>
      </c>
      <c r="T1124" t="s">
        <v>8333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 t="shared" si="52"/>
        <v>2.2000000000000001E-3</v>
      </c>
      <c r="O1125" s="10">
        <f t="shared" si="53"/>
        <v>41748.5237037037</v>
      </c>
      <c r="P1125" s="10">
        <f t="shared" si="53"/>
        <v>41718.5237037037</v>
      </c>
      <c r="Q1125" t="s">
        <v>8282</v>
      </c>
      <c r="R1125" s="6">
        <f t="shared" si="54"/>
        <v>3.6666666666666665</v>
      </c>
      <c r="S1125" t="s">
        <v>8332</v>
      </c>
      <c r="T1125" t="s">
        <v>8333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 t="shared" si="52"/>
        <v>4.7222222222222223E-3</v>
      </c>
      <c r="O1126" s="10">
        <f t="shared" si="53"/>
        <v>42124.667256944449</v>
      </c>
      <c r="P1126" s="10">
        <f t="shared" si="53"/>
        <v>42094.667256944449</v>
      </c>
      <c r="Q1126" t="s">
        <v>8283</v>
      </c>
      <c r="R1126" s="6">
        <f t="shared" si="54"/>
        <v>60.714285714285715</v>
      </c>
      <c r="S1126" t="s">
        <v>8332</v>
      </c>
      <c r="T1126" t="s">
        <v>8334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 t="shared" si="52"/>
        <v>0</v>
      </c>
      <c r="O1127" s="10">
        <f t="shared" si="53"/>
        <v>42272.624189814815</v>
      </c>
      <c r="P1127" s="10">
        <f t="shared" si="53"/>
        <v>42212.624189814815</v>
      </c>
      <c r="Q1127" t="s">
        <v>8283</v>
      </c>
      <c r="R1127" s="6" t="e">
        <f t="shared" si="54"/>
        <v>#DIV/0!</v>
      </c>
      <c r="S1127" t="s">
        <v>8332</v>
      </c>
      <c r="T1127" t="s">
        <v>8334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 t="shared" si="52"/>
        <v>5.0000000000000001E-3</v>
      </c>
      <c r="O1128" s="10">
        <f t="shared" si="53"/>
        <v>42565.327476851846</v>
      </c>
      <c r="P1128" s="10">
        <f t="shared" si="53"/>
        <v>42535.327476851846</v>
      </c>
      <c r="Q1128" t="s">
        <v>8283</v>
      </c>
      <c r="R1128" s="6">
        <f t="shared" si="54"/>
        <v>5</v>
      </c>
      <c r="S1128" t="s">
        <v>8332</v>
      </c>
      <c r="T1128" t="s">
        <v>8334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 t="shared" si="52"/>
        <v>1.6714285714285713E-2</v>
      </c>
      <c r="O1129" s="10">
        <f t="shared" si="53"/>
        <v>41957.895833333328</v>
      </c>
      <c r="P1129" s="10">
        <f t="shared" si="53"/>
        <v>41926.854166666664</v>
      </c>
      <c r="Q1129" t="s">
        <v>8283</v>
      </c>
      <c r="R1129" s="6">
        <f t="shared" si="54"/>
        <v>25.434782608695652</v>
      </c>
      <c r="S1129" t="s">
        <v>8332</v>
      </c>
      <c r="T1129" t="s">
        <v>8334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 t="shared" si="52"/>
        <v>1E-3</v>
      </c>
      <c r="O1130" s="10">
        <f t="shared" si="53"/>
        <v>41858.649502314816</v>
      </c>
      <c r="P1130" s="10">
        <f t="shared" si="53"/>
        <v>41828.649502314816</v>
      </c>
      <c r="Q1130" t="s">
        <v>8283</v>
      </c>
      <c r="R1130" s="6">
        <f t="shared" si="54"/>
        <v>1</v>
      </c>
      <c r="S1130" t="s">
        <v>8332</v>
      </c>
      <c r="T1130" t="s">
        <v>8334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 t="shared" si="52"/>
        <v>1.0499999999999999E-3</v>
      </c>
      <c r="O1131" s="10">
        <f t="shared" si="53"/>
        <v>42526.264965277776</v>
      </c>
      <c r="P1131" s="10">
        <f t="shared" si="53"/>
        <v>42496.264965277776</v>
      </c>
      <c r="Q1131" t="s">
        <v>8283</v>
      </c>
      <c r="R1131" s="6">
        <f t="shared" si="54"/>
        <v>10.5</v>
      </c>
      <c r="S1131" t="s">
        <v>8332</v>
      </c>
      <c r="T1131" t="s">
        <v>8334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 t="shared" si="52"/>
        <v>2.2000000000000001E-3</v>
      </c>
      <c r="O1132" s="10">
        <f t="shared" si="53"/>
        <v>41969.038194444445</v>
      </c>
      <c r="P1132" s="10">
        <f t="shared" si="53"/>
        <v>41908.996527777781</v>
      </c>
      <c r="Q1132" t="s">
        <v>8283</v>
      </c>
      <c r="R1132" s="6">
        <f t="shared" si="54"/>
        <v>3.6666666666666665</v>
      </c>
      <c r="S1132" t="s">
        <v>8332</v>
      </c>
      <c r="T1132" t="s">
        <v>8334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 t="shared" si="52"/>
        <v>0</v>
      </c>
      <c r="O1133" s="10">
        <f t="shared" si="53"/>
        <v>42362.908194444448</v>
      </c>
      <c r="P1133" s="10">
        <f t="shared" si="53"/>
        <v>42332.908194444448</v>
      </c>
      <c r="Q1133" t="s">
        <v>8283</v>
      </c>
      <c r="R1133" s="6" t="e">
        <f t="shared" si="54"/>
        <v>#DIV/0!</v>
      </c>
      <c r="S1133" t="s">
        <v>8332</v>
      </c>
      <c r="T1133" t="s">
        <v>8334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 t="shared" si="52"/>
        <v>0.14380000000000001</v>
      </c>
      <c r="O1134" s="10">
        <f t="shared" si="53"/>
        <v>42736.115405092598</v>
      </c>
      <c r="P1134" s="10">
        <f t="shared" si="53"/>
        <v>42706.115405092598</v>
      </c>
      <c r="Q1134" t="s">
        <v>8283</v>
      </c>
      <c r="R1134" s="6">
        <f t="shared" si="54"/>
        <v>110.61538461538461</v>
      </c>
      <c r="S1134" t="s">
        <v>8332</v>
      </c>
      <c r="T1134" t="s">
        <v>8334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 t="shared" si="52"/>
        <v>6.6666666666666671E-3</v>
      </c>
      <c r="O1135" s="10">
        <f t="shared" si="53"/>
        <v>41851.407187500001</v>
      </c>
      <c r="P1135" s="10">
        <f t="shared" si="53"/>
        <v>41821.407187500001</v>
      </c>
      <c r="Q1135" t="s">
        <v>8283</v>
      </c>
      <c r="R1135" s="6">
        <f t="shared" si="54"/>
        <v>20</v>
      </c>
      <c r="S1135" t="s">
        <v>8332</v>
      </c>
      <c r="T1135" t="s">
        <v>8334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 t="shared" si="52"/>
        <v>4.0000000000000003E-5</v>
      </c>
      <c r="O1136" s="10">
        <f t="shared" si="53"/>
        <v>41972.189583333333</v>
      </c>
      <c r="P1136" s="10">
        <f t="shared" si="53"/>
        <v>41958.285046296296</v>
      </c>
      <c r="Q1136" t="s">
        <v>8283</v>
      </c>
      <c r="R1136" s="6">
        <f t="shared" si="54"/>
        <v>1</v>
      </c>
      <c r="S1136" t="s">
        <v>8332</v>
      </c>
      <c r="T1136" t="s">
        <v>8334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 t="shared" si="52"/>
        <v>0.05</v>
      </c>
      <c r="O1137" s="10">
        <f t="shared" si="53"/>
        <v>42588.989513888882</v>
      </c>
      <c r="P1137" s="10">
        <f t="shared" si="53"/>
        <v>42558.989513888882</v>
      </c>
      <c r="Q1137" t="s">
        <v>8283</v>
      </c>
      <c r="R1137" s="6">
        <f t="shared" si="54"/>
        <v>50</v>
      </c>
      <c r="S1137" t="s">
        <v>8332</v>
      </c>
      <c r="T1137" t="s">
        <v>8334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 t="shared" si="52"/>
        <v>6.4439140811455853E-2</v>
      </c>
      <c r="O1138" s="10">
        <f t="shared" si="53"/>
        <v>42357.671631944439</v>
      </c>
      <c r="P1138" s="10">
        <f t="shared" si="53"/>
        <v>42327.671631944439</v>
      </c>
      <c r="Q1138" t="s">
        <v>8283</v>
      </c>
      <c r="R1138" s="6">
        <f t="shared" si="54"/>
        <v>45</v>
      </c>
      <c r="S1138" t="s">
        <v>8332</v>
      </c>
      <c r="T1138" t="s">
        <v>8334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 t="shared" si="52"/>
        <v>0.39500000000000002</v>
      </c>
      <c r="O1139" s="10">
        <f t="shared" si="53"/>
        <v>42483.819687499999</v>
      </c>
      <c r="P1139" s="10">
        <f t="shared" si="53"/>
        <v>42453.819687499999</v>
      </c>
      <c r="Q1139" t="s">
        <v>8283</v>
      </c>
      <c r="R1139" s="6">
        <f t="shared" si="54"/>
        <v>253.2051282051282</v>
      </c>
      <c r="S1139" t="s">
        <v>8332</v>
      </c>
      <c r="T1139" t="s">
        <v>8334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 t="shared" si="52"/>
        <v>3.5714285714285713E-3</v>
      </c>
      <c r="O1140" s="10">
        <f t="shared" si="53"/>
        <v>42756.9066087963</v>
      </c>
      <c r="P1140" s="10">
        <f t="shared" si="53"/>
        <v>42736.9066087963</v>
      </c>
      <c r="Q1140" t="s">
        <v>8283</v>
      </c>
      <c r="R1140" s="6">
        <f t="shared" si="54"/>
        <v>31.25</v>
      </c>
      <c r="S1140" t="s">
        <v>8332</v>
      </c>
      <c r="T1140" t="s">
        <v>8334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 t="shared" si="52"/>
        <v>6.2500000000000001E-4</v>
      </c>
      <c r="O1141" s="10">
        <f t="shared" si="53"/>
        <v>42005.347523148142</v>
      </c>
      <c r="P1141" s="10">
        <f t="shared" si="53"/>
        <v>41975.347523148142</v>
      </c>
      <c r="Q1141" t="s">
        <v>8283</v>
      </c>
      <c r="R1141" s="6">
        <f t="shared" si="54"/>
        <v>5</v>
      </c>
      <c r="S1141" t="s">
        <v>8332</v>
      </c>
      <c r="T1141" t="s">
        <v>8334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 t="shared" si="52"/>
        <v>0</v>
      </c>
      <c r="O1142" s="10">
        <f t="shared" si="53"/>
        <v>42222.462048611109</v>
      </c>
      <c r="P1142" s="10">
        <f t="shared" si="53"/>
        <v>42192.462048611109</v>
      </c>
      <c r="Q1142" t="s">
        <v>8283</v>
      </c>
      <c r="R1142" s="6" t="e">
        <f t="shared" si="54"/>
        <v>#DIV/0!</v>
      </c>
      <c r="S1142" t="s">
        <v>8332</v>
      </c>
      <c r="T1142" t="s">
        <v>8334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 t="shared" si="52"/>
        <v>0</v>
      </c>
      <c r="O1143" s="10">
        <f t="shared" si="53"/>
        <v>42194.699652777781</v>
      </c>
      <c r="P1143" s="10">
        <f t="shared" si="53"/>
        <v>42164.699652777781</v>
      </c>
      <c r="Q1143" t="s">
        <v>8283</v>
      </c>
      <c r="R1143" s="6" t="e">
        <f t="shared" si="54"/>
        <v>#DIV/0!</v>
      </c>
      <c r="S1143" t="s">
        <v>8332</v>
      </c>
      <c r="T1143" t="s">
        <v>8334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 t="shared" si="52"/>
        <v>0</v>
      </c>
      <c r="O1144" s="10">
        <f t="shared" si="53"/>
        <v>42052.006099537044</v>
      </c>
      <c r="P1144" s="10">
        <f t="shared" si="53"/>
        <v>42022.006099537044</v>
      </c>
      <c r="Q1144" t="s">
        <v>8283</v>
      </c>
      <c r="R1144" s="6" t="e">
        <f t="shared" si="54"/>
        <v>#DIV/0!</v>
      </c>
      <c r="S1144" t="s">
        <v>8332</v>
      </c>
      <c r="T1144" t="s">
        <v>8334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 t="shared" si="52"/>
        <v>4.1333333333333335E-3</v>
      </c>
      <c r="O1145" s="10">
        <f t="shared" si="53"/>
        <v>42355.19358796296</v>
      </c>
      <c r="P1145" s="10">
        <f t="shared" si="53"/>
        <v>42325.19358796296</v>
      </c>
      <c r="Q1145" t="s">
        <v>8283</v>
      </c>
      <c r="R1145" s="6">
        <f t="shared" si="54"/>
        <v>23.25</v>
      </c>
      <c r="S1145" t="s">
        <v>8332</v>
      </c>
      <c r="T1145" t="s">
        <v>8334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 t="shared" si="52"/>
        <v>0</v>
      </c>
      <c r="O1146" s="10">
        <f t="shared" si="53"/>
        <v>42123.181944444441</v>
      </c>
      <c r="P1146" s="10">
        <f t="shared" si="53"/>
        <v>42093.181944444441</v>
      </c>
      <c r="Q1146" t="s">
        <v>8284</v>
      </c>
      <c r="R1146" s="6" t="e">
        <f t="shared" si="54"/>
        <v>#DIV/0!</v>
      </c>
      <c r="S1146" t="s">
        <v>8335</v>
      </c>
      <c r="T1146" t="s">
        <v>8336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 t="shared" si="52"/>
        <v>1.25E-3</v>
      </c>
      <c r="O1147" s="10">
        <f t="shared" si="53"/>
        <v>41914.747592592597</v>
      </c>
      <c r="P1147" s="10">
        <f t="shared" si="53"/>
        <v>41854.747592592597</v>
      </c>
      <c r="Q1147" t="s">
        <v>8284</v>
      </c>
      <c r="R1147" s="6">
        <f t="shared" si="54"/>
        <v>100</v>
      </c>
      <c r="S1147" t="s">
        <v>8335</v>
      </c>
      <c r="T1147" t="s">
        <v>8336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 t="shared" si="52"/>
        <v>8.8333333333333333E-2</v>
      </c>
      <c r="O1148" s="10">
        <f t="shared" si="53"/>
        <v>41761.9533912037</v>
      </c>
      <c r="P1148" s="10">
        <f t="shared" si="53"/>
        <v>41723.9533912037</v>
      </c>
      <c r="Q1148" t="s">
        <v>8284</v>
      </c>
      <c r="R1148" s="6">
        <f t="shared" si="54"/>
        <v>44.166666666666664</v>
      </c>
      <c r="S1148" t="s">
        <v>8335</v>
      </c>
      <c r="T1148" t="s">
        <v>8336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 t="shared" si="52"/>
        <v>0</v>
      </c>
      <c r="O1149" s="10">
        <f t="shared" si="53"/>
        <v>41931.972025462965</v>
      </c>
      <c r="P1149" s="10">
        <f t="shared" si="53"/>
        <v>41871.972025462965</v>
      </c>
      <c r="Q1149" t="s">
        <v>8284</v>
      </c>
      <c r="R1149" s="6" t="e">
        <f t="shared" si="54"/>
        <v>#DIV/0!</v>
      </c>
      <c r="S1149" t="s">
        <v>8335</v>
      </c>
      <c r="T1149" t="s">
        <v>8336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 t="shared" si="52"/>
        <v>4.8666666666666667E-3</v>
      </c>
      <c r="O1150" s="10">
        <f t="shared" si="53"/>
        <v>42705.212743055556</v>
      </c>
      <c r="P1150" s="10">
        <f t="shared" si="53"/>
        <v>42675.171076388884</v>
      </c>
      <c r="Q1150" t="s">
        <v>8284</v>
      </c>
      <c r="R1150" s="6">
        <f t="shared" si="54"/>
        <v>24.333333333333332</v>
      </c>
      <c r="S1150" t="s">
        <v>8335</v>
      </c>
      <c r="T1150" t="s">
        <v>8336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 t="shared" si="52"/>
        <v>1.5E-3</v>
      </c>
      <c r="O1151" s="10">
        <f t="shared" si="53"/>
        <v>42537.71025462963</v>
      </c>
      <c r="P1151" s="10">
        <f t="shared" si="53"/>
        <v>42507.71025462963</v>
      </c>
      <c r="Q1151" t="s">
        <v>8284</v>
      </c>
      <c r="R1151" s="6">
        <f t="shared" si="54"/>
        <v>37.5</v>
      </c>
      <c r="S1151" t="s">
        <v>8335</v>
      </c>
      <c r="T1151" t="s">
        <v>8336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 t="shared" si="52"/>
        <v>0.1008</v>
      </c>
      <c r="O1152" s="10">
        <f t="shared" si="53"/>
        <v>42377.954571759255</v>
      </c>
      <c r="P1152" s="10">
        <f t="shared" si="53"/>
        <v>42317.954571759255</v>
      </c>
      <c r="Q1152" t="s">
        <v>8284</v>
      </c>
      <c r="R1152" s="6">
        <f t="shared" si="54"/>
        <v>42</v>
      </c>
      <c r="S1152" t="s">
        <v>8335</v>
      </c>
      <c r="T1152" t="s">
        <v>8336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 t="shared" si="52"/>
        <v>0</v>
      </c>
      <c r="O1153" s="10">
        <f t="shared" si="53"/>
        <v>42254.102581018517</v>
      </c>
      <c r="P1153" s="10">
        <f t="shared" si="53"/>
        <v>42224.102581018517</v>
      </c>
      <c r="Q1153" t="s">
        <v>8284</v>
      </c>
      <c r="R1153" s="6" t="e">
        <f t="shared" si="54"/>
        <v>#DIV/0!</v>
      </c>
      <c r="S1153" t="s">
        <v>8335</v>
      </c>
      <c r="T1153" t="s">
        <v>8336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 t="shared" ref="N1154:N1217" si="55">E1154/D1154</f>
        <v>5.6937500000000002E-2</v>
      </c>
      <c r="O1154" s="10">
        <f t="shared" ref="O1154:P1217" si="56">(((I1154/60)/60)/24)+DATE(1970,1,1)</f>
        <v>42139.709629629629</v>
      </c>
      <c r="P1154" s="10">
        <f t="shared" si="56"/>
        <v>42109.709629629629</v>
      </c>
      <c r="Q1154" t="s">
        <v>8284</v>
      </c>
      <c r="R1154" s="6">
        <f t="shared" si="54"/>
        <v>60.733333333333334</v>
      </c>
      <c r="S1154" t="s">
        <v>8335</v>
      </c>
      <c r="T1154" t="s">
        <v>8336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 t="shared" si="55"/>
        <v>6.2500000000000003E-3</v>
      </c>
      <c r="O1155" s="10">
        <f t="shared" si="56"/>
        <v>42173.714178240742</v>
      </c>
      <c r="P1155" s="10">
        <f t="shared" si="56"/>
        <v>42143.714178240742</v>
      </c>
      <c r="Q1155" t="s">
        <v>8284</v>
      </c>
      <c r="R1155" s="6">
        <f t="shared" ref="R1155:R1218" si="57">E1155/L1155</f>
        <v>50</v>
      </c>
      <c r="S1155" t="s">
        <v>8335</v>
      </c>
      <c r="T1155" t="s">
        <v>8336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 t="shared" si="55"/>
        <v>6.5000000000000002E-2</v>
      </c>
      <c r="O1156" s="10">
        <f t="shared" si="56"/>
        <v>42253.108865740738</v>
      </c>
      <c r="P1156" s="10">
        <f t="shared" si="56"/>
        <v>42223.108865740738</v>
      </c>
      <c r="Q1156" t="s">
        <v>8284</v>
      </c>
      <c r="R1156" s="6">
        <f t="shared" si="57"/>
        <v>108.33333333333333</v>
      </c>
      <c r="S1156" t="s">
        <v>8335</v>
      </c>
      <c r="T1156" t="s">
        <v>8336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 t="shared" si="55"/>
        <v>7.5199999999999998E-3</v>
      </c>
      <c r="O1157" s="10">
        <f t="shared" si="56"/>
        <v>41865.763981481483</v>
      </c>
      <c r="P1157" s="10">
        <f t="shared" si="56"/>
        <v>41835.763981481483</v>
      </c>
      <c r="Q1157" t="s">
        <v>8284</v>
      </c>
      <c r="R1157" s="6">
        <f t="shared" si="57"/>
        <v>23.5</v>
      </c>
      <c r="S1157" t="s">
        <v>8335</v>
      </c>
      <c r="T1157" t="s">
        <v>8336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 t="shared" si="55"/>
        <v>0</v>
      </c>
      <c r="O1158" s="10">
        <f t="shared" si="56"/>
        <v>42059.07131944444</v>
      </c>
      <c r="P1158" s="10">
        <f t="shared" si="56"/>
        <v>42029.07131944444</v>
      </c>
      <c r="Q1158" t="s">
        <v>8284</v>
      </c>
      <c r="R1158" s="6" t="e">
        <f t="shared" si="57"/>
        <v>#DIV/0!</v>
      </c>
      <c r="S1158" t="s">
        <v>8335</v>
      </c>
      <c r="T1158" t="s">
        <v>8336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 t="shared" si="55"/>
        <v>1.5100000000000001E-2</v>
      </c>
      <c r="O1159" s="10">
        <f t="shared" si="56"/>
        <v>41978.669907407413</v>
      </c>
      <c r="P1159" s="10">
        <f t="shared" si="56"/>
        <v>41918.628240740742</v>
      </c>
      <c r="Q1159" t="s">
        <v>8284</v>
      </c>
      <c r="R1159" s="6">
        <f t="shared" si="57"/>
        <v>50.333333333333336</v>
      </c>
      <c r="S1159" t="s">
        <v>8335</v>
      </c>
      <c r="T1159" t="s">
        <v>8336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 t="shared" si="55"/>
        <v>4.6666666666666671E-3</v>
      </c>
      <c r="O1160" s="10">
        <f t="shared" si="56"/>
        <v>41982.09175925926</v>
      </c>
      <c r="P1160" s="10">
        <f t="shared" si="56"/>
        <v>41952.09175925926</v>
      </c>
      <c r="Q1160" t="s">
        <v>8284</v>
      </c>
      <c r="R1160" s="6">
        <f t="shared" si="57"/>
        <v>11.666666666666666</v>
      </c>
      <c r="S1160" t="s">
        <v>8335</v>
      </c>
      <c r="T1160" t="s">
        <v>8336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 t="shared" si="55"/>
        <v>0</v>
      </c>
      <c r="O1161" s="10">
        <f t="shared" si="56"/>
        <v>42185.65625</v>
      </c>
      <c r="P1161" s="10">
        <f t="shared" si="56"/>
        <v>42154.726446759261</v>
      </c>
      <c r="Q1161" t="s">
        <v>8284</v>
      </c>
      <c r="R1161" s="6" t="e">
        <f t="shared" si="57"/>
        <v>#DIV/0!</v>
      </c>
      <c r="S1161" t="s">
        <v>8335</v>
      </c>
      <c r="T1161" t="s">
        <v>8336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 t="shared" si="55"/>
        <v>3.85E-2</v>
      </c>
      <c r="O1162" s="10">
        <f t="shared" si="56"/>
        <v>42091.113263888896</v>
      </c>
      <c r="P1162" s="10">
        <f t="shared" si="56"/>
        <v>42061.154930555553</v>
      </c>
      <c r="Q1162" t="s">
        <v>8284</v>
      </c>
      <c r="R1162" s="6">
        <f t="shared" si="57"/>
        <v>60.789473684210527</v>
      </c>
      <c r="S1162" t="s">
        <v>8335</v>
      </c>
      <c r="T1162" t="s">
        <v>8336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 t="shared" si="55"/>
        <v>0</v>
      </c>
      <c r="O1163" s="10">
        <f t="shared" si="56"/>
        <v>42143.629502314812</v>
      </c>
      <c r="P1163" s="10">
        <f t="shared" si="56"/>
        <v>42122.629502314812</v>
      </c>
      <c r="Q1163" t="s">
        <v>8284</v>
      </c>
      <c r="R1163" s="6" t="e">
        <f t="shared" si="57"/>
        <v>#DIV/0!</v>
      </c>
      <c r="S1163" t="s">
        <v>8335</v>
      </c>
      <c r="T1163" t="s">
        <v>8336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 t="shared" si="55"/>
        <v>5.8333333333333338E-4</v>
      </c>
      <c r="O1164" s="10">
        <f t="shared" si="56"/>
        <v>41907.683611111112</v>
      </c>
      <c r="P1164" s="10">
        <f t="shared" si="56"/>
        <v>41876.683611111112</v>
      </c>
      <c r="Q1164" t="s">
        <v>8284</v>
      </c>
      <c r="R1164" s="6">
        <f t="shared" si="57"/>
        <v>17.5</v>
      </c>
      <c r="S1164" t="s">
        <v>8335</v>
      </c>
      <c r="T1164" t="s">
        <v>8336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 t="shared" si="55"/>
        <v>0</v>
      </c>
      <c r="O1165" s="10">
        <f t="shared" si="56"/>
        <v>41860.723611111112</v>
      </c>
      <c r="P1165" s="10">
        <f t="shared" si="56"/>
        <v>41830.723611111112</v>
      </c>
      <c r="Q1165" t="s">
        <v>8284</v>
      </c>
      <c r="R1165" s="6" t="e">
        <f t="shared" si="57"/>
        <v>#DIV/0!</v>
      </c>
      <c r="S1165" t="s">
        <v>8335</v>
      </c>
      <c r="T1165" t="s">
        <v>8336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 t="shared" si="55"/>
        <v>0</v>
      </c>
      <c r="O1166" s="10">
        <f t="shared" si="56"/>
        <v>42539.724328703705</v>
      </c>
      <c r="P1166" s="10">
        <f t="shared" si="56"/>
        <v>42509.724328703705</v>
      </c>
      <c r="Q1166" t="s">
        <v>8284</v>
      </c>
      <c r="R1166" s="6" t="e">
        <f t="shared" si="57"/>
        <v>#DIV/0!</v>
      </c>
      <c r="S1166" t="s">
        <v>8335</v>
      </c>
      <c r="T1166" t="s">
        <v>8336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 t="shared" si="55"/>
        <v>0.20705000000000001</v>
      </c>
      <c r="O1167" s="10">
        <f t="shared" si="56"/>
        <v>41826.214467592588</v>
      </c>
      <c r="P1167" s="10">
        <f t="shared" si="56"/>
        <v>41792.214467592588</v>
      </c>
      <c r="Q1167" t="s">
        <v>8284</v>
      </c>
      <c r="R1167" s="6">
        <f t="shared" si="57"/>
        <v>82.82</v>
      </c>
      <c r="S1167" t="s">
        <v>8335</v>
      </c>
      <c r="T1167" t="s">
        <v>8336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 t="shared" si="55"/>
        <v>0.19139999999999999</v>
      </c>
      <c r="O1168" s="10">
        <f t="shared" si="56"/>
        <v>42181.166666666672</v>
      </c>
      <c r="P1168" s="10">
        <f t="shared" si="56"/>
        <v>42150.485439814816</v>
      </c>
      <c r="Q1168" t="s">
        <v>8284</v>
      </c>
      <c r="R1168" s="6">
        <f t="shared" si="57"/>
        <v>358.875</v>
      </c>
      <c r="S1168" t="s">
        <v>8335</v>
      </c>
      <c r="T1168" t="s">
        <v>8336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 t="shared" si="55"/>
        <v>1.6316666666666667E-2</v>
      </c>
      <c r="O1169" s="10">
        <f t="shared" si="56"/>
        <v>41894.734895833331</v>
      </c>
      <c r="P1169" s="10">
        <f t="shared" si="56"/>
        <v>41863.734895833331</v>
      </c>
      <c r="Q1169" t="s">
        <v>8284</v>
      </c>
      <c r="R1169" s="6">
        <f t="shared" si="57"/>
        <v>61.1875</v>
      </c>
      <c r="S1169" t="s">
        <v>8335</v>
      </c>
      <c r="T1169" t="s">
        <v>8336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 t="shared" si="55"/>
        <v>5.6666666666666664E-2</v>
      </c>
      <c r="O1170" s="10">
        <f t="shared" si="56"/>
        <v>42635.053993055553</v>
      </c>
      <c r="P1170" s="10">
        <f t="shared" si="56"/>
        <v>42605.053993055553</v>
      </c>
      <c r="Q1170" t="s">
        <v>8284</v>
      </c>
      <c r="R1170" s="6">
        <f t="shared" si="57"/>
        <v>340</v>
      </c>
      <c r="S1170" t="s">
        <v>8335</v>
      </c>
      <c r="T1170" t="s">
        <v>8336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 t="shared" si="55"/>
        <v>1.6999999999999999E-3</v>
      </c>
      <c r="O1171" s="10">
        <f t="shared" si="56"/>
        <v>42057.353738425925</v>
      </c>
      <c r="P1171" s="10">
        <f t="shared" si="56"/>
        <v>42027.353738425925</v>
      </c>
      <c r="Q1171" t="s">
        <v>8284</v>
      </c>
      <c r="R1171" s="6">
        <f t="shared" si="57"/>
        <v>5.666666666666667</v>
      </c>
      <c r="S1171" t="s">
        <v>8335</v>
      </c>
      <c r="T1171" t="s">
        <v>8336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 t="shared" si="55"/>
        <v>4.0000000000000001E-3</v>
      </c>
      <c r="O1172" s="10">
        <f t="shared" si="56"/>
        <v>42154.893182870372</v>
      </c>
      <c r="P1172" s="10">
        <f t="shared" si="56"/>
        <v>42124.893182870372</v>
      </c>
      <c r="Q1172" t="s">
        <v>8284</v>
      </c>
      <c r="R1172" s="6">
        <f t="shared" si="57"/>
        <v>50</v>
      </c>
      <c r="S1172" t="s">
        <v>8335</v>
      </c>
      <c r="T1172" t="s">
        <v>8336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 t="shared" si="55"/>
        <v>1E-3</v>
      </c>
      <c r="O1173" s="10">
        <f t="shared" si="56"/>
        <v>41956.846377314811</v>
      </c>
      <c r="P1173" s="10">
        <f t="shared" si="56"/>
        <v>41938.804710648146</v>
      </c>
      <c r="Q1173" t="s">
        <v>8284</v>
      </c>
      <c r="R1173" s="6">
        <f t="shared" si="57"/>
        <v>25</v>
      </c>
      <c r="S1173" t="s">
        <v>8335</v>
      </c>
      <c r="T1173" t="s">
        <v>8336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 t="shared" si="55"/>
        <v>0</v>
      </c>
      <c r="O1174" s="10">
        <f t="shared" si="56"/>
        <v>41871.682314814818</v>
      </c>
      <c r="P1174" s="10">
        <f t="shared" si="56"/>
        <v>41841.682314814818</v>
      </c>
      <c r="Q1174" t="s">
        <v>8284</v>
      </c>
      <c r="R1174" s="6" t="e">
        <f t="shared" si="57"/>
        <v>#DIV/0!</v>
      </c>
      <c r="S1174" t="s">
        <v>8335</v>
      </c>
      <c r="T1174" t="s">
        <v>8336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 t="shared" si="55"/>
        <v>2.4000000000000001E-4</v>
      </c>
      <c r="O1175" s="10">
        <f t="shared" si="56"/>
        <v>42219.185844907406</v>
      </c>
      <c r="P1175" s="10">
        <f t="shared" si="56"/>
        <v>42184.185844907406</v>
      </c>
      <c r="Q1175" t="s">
        <v>8284</v>
      </c>
      <c r="R1175" s="6">
        <f t="shared" si="57"/>
        <v>30</v>
      </c>
      <c r="S1175" t="s">
        <v>8335</v>
      </c>
      <c r="T1175" t="s">
        <v>8336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 t="shared" si="55"/>
        <v>5.906666666666667E-2</v>
      </c>
      <c r="O1176" s="10">
        <f t="shared" si="56"/>
        <v>42498.84174768519</v>
      </c>
      <c r="P1176" s="10">
        <f t="shared" si="56"/>
        <v>42468.84174768519</v>
      </c>
      <c r="Q1176" t="s">
        <v>8284</v>
      </c>
      <c r="R1176" s="6">
        <f t="shared" si="57"/>
        <v>46.631578947368418</v>
      </c>
      <c r="S1176" t="s">
        <v>8335</v>
      </c>
      <c r="T1176" t="s">
        <v>8336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 t="shared" si="55"/>
        <v>2.9250000000000002E-2</v>
      </c>
      <c r="O1177" s="10">
        <f t="shared" si="56"/>
        <v>42200.728460648148</v>
      </c>
      <c r="P1177" s="10">
        <f t="shared" si="56"/>
        <v>42170.728460648148</v>
      </c>
      <c r="Q1177" t="s">
        <v>8284</v>
      </c>
      <c r="R1177" s="6">
        <f t="shared" si="57"/>
        <v>65</v>
      </c>
      <c r="S1177" t="s">
        <v>8335</v>
      </c>
      <c r="T1177" t="s">
        <v>8336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 t="shared" si="55"/>
        <v>5.7142857142857142E-5</v>
      </c>
      <c r="O1178" s="10">
        <f t="shared" si="56"/>
        <v>42800.541666666672</v>
      </c>
      <c r="P1178" s="10">
        <f t="shared" si="56"/>
        <v>42746.019652777773</v>
      </c>
      <c r="Q1178" t="s">
        <v>8284</v>
      </c>
      <c r="R1178" s="6">
        <f t="shared" si="57"/>
        <v>10</v>
      </c>
      <c r="S1178" t="s">
        <v>8335</v>
      </c>
      <c r="T1178" t="s">
        <v>8336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 t="shared" si="55"/>
        <v>0</v>
      </c>
      <c r="O1179" s="10">
        <f t="shared" si="56"/>
        <v>41927.660833333335</v>
      </c>
      <c r="P1179" s="10">
        <f t="shared" si="56"/>
        <v>41897.660833333335</v>
      </c>
      <c r="Q1179" t="s">
        <v>8284</v>
      </c>
      <c r="R1179" s="6" t="e">
        <f t="shared" si="57"/>
        <v>#DIV/0!</v>
      </c>
      <c r="S1179" t="s">
        <v>8335</v>
      </c>
      <c r="T1179" t="s">
        <v>8336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 t="shared" si="55"/>
        <v>6.666666666666667E-5</v>
      </c>
      <c r="O1180" s="10">
        <f t="shared" si="56"/>
        <v>41867.905694444446</v>
      </c>
      <c r="P1180" s="10">
        <f t="shared" si="56"/>
        <v>41837.905694444446</v>
      </c>
      <c r="Q1180" t="s">
        <v>8284</v>
      </c>
      <c r="R1180" s="6">
        <f t="shared" si="57"/>
        <v>5</v>
      </c>
      <c r="S1180" t="s">
        <v>8335</v>
      </c>
      <c r="T1180" t="s">
        <v>8336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 t="shared" si="55"/>
        <v>5.3333333333333337E-2</v>
      </c>
      <c r="O1181" s="10">
        <f t="shared" si="56"/>
        <v>42305.720219907409</v>
      </c>
      <c r="P1181" s="10">
        <f t="shared" si="56"/>
        <v>42275.720219907409</v>
      </c>
      <c r="Q1181" t="s">
        <v>8284</v>
      </c>
      <c r="R1181" s="6">
        <f t="shared" si="57"/>
        <v>640</v>
      </c>
      <c r="S1181" t="s">
        <v>8335</v>
      </c>
      <c r="T1181" t="s">
        <v>8336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 t="shared" si="55"/>
        <v>0.11749999999999999</v>
      </c>
      <c r="O1182" s="10">
        <f t="shared" si="56"/>
        <v>41818.806875000002</v>
      </c>
      <c r="P1182" s="10">
        <f t="shared" si="56"/>
        <v>41781.806875000002</v>
      </c>
      <c r="Q1182" t="s">
        <v>8284</v>
      </c>
      <c r="R1182" s="6">
        <f t="shared" si="57"/>
        <v>69.117647058823536</v>
      </c>
      <c r="S1182" t="s">
        <v>8335</v>
      </c>
      <c r="T1182" t="s">
        <v>8336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 t="shared" si="55"/>
        <v>8.0000000000000007E-5</v>
      </c>
      <c r="O1183" s="10">
        <f t="shared" si="56"/>
        <v>42064.339363425926</v>
      </c>
      <c r="P1183" s="10">
        <f t="shared" si="56"/>
        <v>42034.339363425926</v>
      </c>
      <c r="Q1183" t="s">
        <v>8284</v>
      </c>
      <c r="R1183" s="6">
        <f t="shared" si="57"/>
        <v>1.3333333333333333</v>
      </c>
      <c r="S1183" t="s">
        <v>8335</v>
      </c>
      <c r="T1183" t="s">
        <v>8336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 t="shared" si="55"/>
        <v>4.2000000000000003E-2</v>
      </c>
      <c r="O1184" s="10">
        <f t="shared" si="56"/>
        <v>42747.695833333331</v>
      </c>
      <c r="P1184" s="10">
        <f t="shared" si="56"/>
        <v>42728.827407407407</v>
      </c>
      <c r="Q1184" t="s">
        <v>8284</v>
      </c>
      <c r="R1184" s="6">
        <f t="shared" si="57"/>
        <v>10.5</v>
      </c>
      <c r="S1184" t="s">
        <v>8335</v>
      </c>
      <c r="T1184" t="s">
        <v>8336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 t="shared" si="55"/>
        <v>0.04</v>
      </c>
      <c r="O1185" s="10">
        <f t="shared" si="56"/>
        <v>42676.165972222225</v>
      </c>
      <c r="P1185" s="10">
        <f t="shared" si="56"/>
        <v>42656.86137731481</v>
      </c>
      <c r="Q1185" t="s">
        <v>8284</v>
      </c>
      <c r="R1185" s="6">
        <f t="shared" si="57"/>
        <v>33.333333333333336</v>
      </c>
      <c r="S1185" t="s">
        <v>8335</v>
      </c>
      <c r="T1185" t="s">
        <v>8336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 t="shared" si="55"/>
        <v>1.0493636363636363</v>
      </c>
      <c r="O1186" s="10">
        <f t="shared" si="56"/>
        <v>42772.599664351852</v>
      </c>
      <c r="P1186" s="10">
        <f t="shared" si="56"/>
        <v>42741.599664351852</v>
      </c>
      <c r="Q1186" t="s">
        <v>8285</v>
      </c>
      <c r="R1186" s="6">
        <f t="shared" si="57"/>
        <v>61.562666666666665</v>
      </c>
      <c r="S1186" t="s">
        <v>8337</v>
      </c>
      <c r="T1186" t="s">
        <v>8338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 t="shared" si="55"/>
        <v>1.0544</v>
      </c>
      <c r="O1187" s="10">
        <f t="shared" si="56"/>
        <v>42163.166666666672</v>
      </c>
      <c r="P1187" s="10">
        <f t="shared" si="56"/>
        <v>42130.865150462967</v>
      </c>
      <c r="Q1187" t="s">
        <v>8285</v>
      </c>
      <c r="R1187" s="6">
        <f t="shared" si="57"/>
        <v>118.73873873873873</v>
      </c>
      <c r="S1187" t="s">
        <v>8337</v>
      </c>
      <c r="T1187" t="s">
        <v>8338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 t="shared" si="55"/>
        <v>1.0673333333333332</v>
      </c>
      <c r="O1188" s="10">
        <f t="shared" si="56"/>
        <v>42156.945833333331</v>
      </c>
      <c r="P1188" s="10">
        <f t="shared" si="56"/>
        <v>42123.86336805555</v>
      </c>
      <c r="Q1188" t="s">
        <v>8285</v>
      </c>
      <c r="R1188" s="6">
        <f t="shared" si="57"/>
        <v>65.081300813008127</v>
      </c>
      <c r="S1188" t="s">
        <v>8337</v>
      </c>
      <c r="T1188" t="s">
        <v>8338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 t="shared" si="55"/>
        <v>1.0412571428571429</v>
      </c>
      <c r="O1189" s="10">
        <f t="shared" si="56"/>
        <v>42141.75</v>
      </c>
      <c r="P1189" s="10">
        <f t="shared" si="56"/>
        <v>42109.894942129627</v>
      </c>
      <c r="Q1189" t="s">
        <v>8285</v>
      </c>
      <c r="R1189" s="6">
        <f t="shared" si="57"/>
        <v>130.15714285714284</v>
      </c>
      <c r="S1189" t="s">
        <v>8337</v>
      </c>
      <c r="T1189" t="s">
        <v>8338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 t="shared" si="55"/>
        <v>1.6054999999999999</v>
      </c>
      <c r="O1190" s="10">
        <f t="shared" si="56"/>
        <v>42732.700694444444</v>
      </c>
      <c r="P1190" s="10">
        <f t="shared" si="56"/>
        <v>42711.700694444444</v>
      </c>
      <c r="Q1190" t="s">
        <v>8285</v>
      </c>
      <c r="R1190" s="6">
        <f t="shared" si="57"/>
        <v>37.776470588235291</v>
      </c>
      <c r="S1190" t="s">
        <v>8337</v>
      </c>
      <c r="T1190" t="s">
        <v>8338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 t="shared" si="55"/>
        <v>1.0777777777777777</v>
      </c>
      <c r="O1191" s="10">
        <f t="shared" si="56"/>
        <v>42550.979108796295</v>
      </c>
      <c r="P1191" s="10">
        <f t="shared" si="56"/>
        <v>42529.979108796295</v>
      </c>
      <c r="Q1191" t="s">
        <v>8285</v>
      </c>
      <c r="R1191" s="6">
        <f t="shared" si="57"/>
        <v>112.79069767441861</v>
      </c>
      <c r="S1191" t="s">
        <v>8337</v>
      </c>
      <c r="T1191" t="s">
        <v>8338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 t="shared" si="55"/>
        <v>1.35</v>
      </c>
      <c r="O1192" s="10">
        <f t="shared" si="56"/>
        <v>41882.665798611109</v>
      </c>
      <c r="P1192" s="10">
        <f t="shared" si="56"/>
        <v>41852.665798611109</v>
      </c>
      <c r="Q1192" t="s">
        <v>8285</v>
      </c>
      <c r="R1192" s="6">
        <f t="shared" si="57"/>
        <v>51.92307692307692</v>
      </c>
      <c r="S1192" t="s">
        <v>8337</v>
      </c>
      <c r="T1192" t="s">
        <v>8338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 t="shared" si="55"/>
        <v>1.0907407407407408</v>
      </c>
      <c r="O1193" s="10">
        <f t="shared" si="56"/>
        <v>42449.562037037031</v>
      </c>
      <c r="P1193" s="10">
        <f t="shared" si="56"/>
        <v>42419.603703703702</v>
      </c>
      <c r="Q1193" t="s">
        <v>8285</v>
      </c>
      <c r="R1193" s="6">
        <f t="shared" si="57"/>
        <v>89.242424242424249</v>
      </c>
      <c r="S1193" t="s">
        <v>8337</v>
      </c>
      <c r="T1193" t="s">
        <v>8338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 t="shared" si="55"/>
        <v>2.9</v>
      </c>
      <c r="O1194" s="10">
        <f t="shared" si="56"/>
        <v>42777.506689814814</v>
      </c>
      <c r="P1194" s="10">
        <f t="shared" si="56"/>
        <v>42747.506689814814</v>
      </c>
      <c r="Q1194" t="s">
        <v>8285</v>
      </c>
      <c r="R1194" s="6">
        <f t="shared" si="57"/>
        <v>19.333333333333332</v>
      </c>
      <c r="S1194" t="s">
        <v>8337</v>
      </c>
      <c r="T1194" t="s">
        <v>8338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 t="shared" si="55"/>
        <v>1.0395714285714286</v>
      </c>
      <c r="O1195" s="10">
        <f t="shared" si="56"/>
        <v>42469.734409722223</v>
      </c>
      <c r="P1195" s="10">
        <f t="shared" si="56"/>
        <v>42409.776076388895</v>
      </c>
      <c r="Q1195" t="s">
        <v>8285</v>
      </c>
      <c r="R1195" s="6">
        <f t="shared" si="57"/>
        <v>79.967032967032964</v>
      </c>
      <c r="S1195" t="s">
        <v>8337</v>
      </c>
      <c r="T1195" t="s">
        <v>8338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 t="shared" si="55"/>
        <v>3.2223999999999999</v>
      </c>
      <c r="O1196" s="10">
        <f t="shared" si="56"/>
        <v>42102.488182870366</v>
      </c>
      <c r="P1196" s="10">
        <f t="shared" si="56"/>
        <v>42072.488182870366</v>
      </c>
      <c r="Q1196" t="s">
        <v>8285</v>
      </c>
      <c r="R1196" s="6">
        <f t="shared" si="57"/>
        <v>56.414565826330531</v>
      </c>
      <c r="S1196" t="s">
        <v>8337</v>
      </c>
      <c r="T1196" t="s">
        <v>8338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 t="shared" si="55"/>
        <v>1.35</v>
      </c>
      <c r="O1197" s="10">
        <f t="shared" si="56"/>
        <v>42358.375</v>
      </c>
      <c r="P1197" s="10">
        <f t="shared" si="56"/>
        <v>42298.34783564815</v>
      </c>
      <c r="Q1197" t="s">
        <v>8285</v>
      </c>
      <c r="R1197" s="6">
        <f t="shared" si="57"/>
        <v>79.411764705882348</v>
      </c>
      <c r="S1197" t="s">
        <v>8337</v>
      </c>
      <c r="T1197" t="s">
        <v>8338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 t="shared" si="55"/>
        <v>2.6991034482758622</v>
      </c>
      <c r="O1198" s="10">
        <f t="shared" si="56"/>
        <v>42356.818738425922</v>
      </c>
      <c r="P1198" s="10">
        <f t="shared" si="56"/>
        <v>42326.818738425922</v>
      </c>
      <c r="Q1198" t="s">
        <v>8285</v>
      </c>
      <c r="R1198" s="6">
        <f t="shared" si="57"/>
        <v>76.439453125</v>
      </c>
      <c r="S1198" t="s">
        <v>8337</v>
      </c>
      <c r="T1198" t="s">
        <v>8338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 t="shared" si="55"/>
        <v>2.5329333333333333</v>
      </c>
      <c r="O1199" s="10">
        <f t="shared" si="56"/>
        <v>42534.249305555553</v>
      </c>
      <c r="P1199" s="10">
        <f t="shared" si="56"/>
        <v>42503.66474537037</v>
      </c>
      <c r="Q1199" t="s">
        <v>8285</v>
      </c>
      <c r="R1199" s="6">
        <f t="shared" si="57"/>
        <v>121</v>
      </c>
      <c r="S1199" t="s">
        <v>8337</v>
      </c>
      <c r="T1199" t="s">
        <v>8338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 t="shared" si="55"/>
        <v>2.6059999999999999</v>
      </c>
      <c r="O1200" s="10">
        <f t="shared" si="56"/>
        <v>42369.125</v>
      </c>
      <c r="P1200" s="10">
        <f t="shared" si="56"/>
        <v>42333.619050925925</v>
      </c>
      <c r="Q1200" t="s">
        <v>8285</v>
      </c>
      <c r="R1200" s="6">
        <f t="shared" si="57"/>
        <v>54.616766467065865</v>
      </c>
      <c r="S1200" t="s">
        <v>8337</v>
      </c>
      <c r="T1200" t="s">
        <v>8338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 t="shared" si="55"/>
        <v>1.0131677953348381</v>
      </c>
      <c r="O1201" s="10">
        <f t="shared" si="56"/>
        <v>42193.770833333328</v>
      </c>
      <c r="P1201" s="10">
        <f t="shared" si="56"/>
        <v>42161.770833333328</v>
      </c>
      <c r="Q1201" t="s">
        <v>8285</v>
      </c>
      <c r="R1201" s="6">
        <f t="shared" si="57"/>
        <v>299.22222222222223</v>
      </c>
      <c r="S1201" t="s">
        <v>8337</v>
      </c>
      <c r="T1201" t="s">
        <v>8338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 t="shared" si="55"/>
        <v>1.2560416666666667</v>
      </c>
      <c r="O1202" s="10">
        <f t="shared" si="56"/>
        <v>42110.477500000001</v>
      </c>
      <c r="P1202" s="10">
        <f t="shared" si="56"/>
        <v>42089.477500000001</v>
      </c>
      <c r="Q1202" t="s">
        <v>8285</v>
      </c>
      <c r="R1202" s="6">
        <f t="shared" si="57"/>
        <v>58.533980582524272</v>
      </c>
      <c r="S1202" t="s">
        <v>8337</v>
      </c>
      <c r="T1202" t="s">
        <v>8338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 t="shared" si="55"/>
        <v>1.0243783333333334</v>
      </c>
      <c r="O1203" s="10">
        <f t="shared" si="56"/>
        <v>42566.60701388889</v>
      </c>
      <c r="P1203" s="10">
        <f t="shared" si="56"/>
        <v>42536.60701388889</v>
      </c>
      <c r="Q1203" t="s">
        <v>8285</v>
      </c>
      <c r="R1203" s="6">
        <f t="shared" si="57"/>
        <v>55.371801801801809</v>
      </c>
      <c r="S1203" t="s">
        <v>8337</v>
      </c>
      <c r="T1203" t="s">
        <v>8338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 t="shared" si="55"/>
        <v>1.99244</v>
      </c>
      <c r="O1204" s="10">
        <f t="shared" si="56"/>
        <v>42182.288819444439</v>
      </c>
      <c r="P1204" s="10">
        <f t="shared" si="56"/>
        <v>42152.288819444439</v>
      </c>
      <c r="Q1204" t="s">
        <v>8285</v>
      </c>
      <c r="R1204" s="6">
        <f t="shared" si="57"/>
        <v>183.80442804428046</v>
      </c>
      <c r="S1204" t="s">
        <v>8337</v>
      </c>
      <c r="T1204" t="s">
        <v>8338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 t="shared" si="55"/>
        <v>1.0245398773006136</v>
      </c>
      <c r="O1205" s="10">
        <f t="shared" si="56"/>
        <v>42155.614895833336</v>
      </c>
      <c r="P1205" s="10">
        <f t="shared" si="56"/>
        <v>42125.614895833336</v>
      </c>
      <c r="Q1205" t="s">
        <v>8285</v>
      </c>
      <c r="R1205" s="6">
        <f t="shared" si="57"/>
        <v>165.34653465346534</v>
      </c>
      <c r="S1205" t="s">
        <v>8337</v>
      </c>
      <c r="T1205" t="s">
        <v>8338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 t="shared" si="55"/>
        <v>1.0294615384615384</v>
      </c>
      <c r="O1206" s="10">
        <f t="shared" si="56"/>
        <v>42342.208333333328</v>
      </c>
      <c r="P1206" s="10">
        <f t="shared" si="56"/>
        <v>42297.748067129629</v>
      </c>
      <c r="Q1206" t="s">
        <v>8285</v>
      </c>
      <c r="R1206" s="6">
        <f t="shared" si="57"/>
        <v>234.78947368421052</v>
      </c>
      <c r="S1206" t="s">
        <v>8337</v>
      </c>
      <c r="T1206" t="s">
        <v>8338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 t="shared" si="55"/>
        <v>1.0086153846153847</v>
      </c>
      <c r="O1207" s="10">
        <f t="shared" si="56"/>
        <v>42168.506377314814</v>
      </c>
      <c r="P1207" s="10">
        <f t="shared" si="56"/>
        <v>42138.506377314814</v>
      </c>
      <c r="Q1207" t="s">
        <v>8285</v>
      </c>
      <c r="R1207" s="6">
        <f t="shared" si="57"/>
        <v>211.48387096774192</v>
      </c>
      <c r="S1207" t="s">
        <v>8337</v>
      </c>
      <c r="T1207" t="s">
        <v>8338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 t="shared" si="55"/>
        <v>1.1499999999999999</v>
      </c>
      <c r="O1208" s="10">
        <f t="shared" si="56"/>
        <v>42805.561805555553</v>
      </c>
      <c r="P1208" s="10">
        <f t="shared" si="56"/>
        <v>42772.776076388895</v>
      </c>
      <c r="Q1208" t="s">
        <v>8285</v>
      </c>
      <c r="R1208" s="6">
        <f t="shared" si="57"/>
        <v>32.34375</v>
      </c>
      <c r="S1208" t="s">
        <v>8337</v>
      </c>
      <c r="T1208" t="s">
        <v>8338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 t="shared" si="55"/>
        <v>1.0416766467065868</v>
      </c>
      <c r="O1209" s="10">
        <f t="shared" si="56"/>
        <v>42460.416666666672</v>
      </c>
      <c r="P1209" s="10">
        <f t="shared" si="56"/>
        <v>42430.430243055554</v>
      </c>
      <c r="Q1209" t="s">
        <v>8285</v>
      </c>
      <c r="R1209" s="6">
        <f t="shared" si="57"/>
        <v>123.37588652482269</v>
      </c>
      <c r="S1209" t="s">
        <v>8337</v>
      </c>
      <c r="T1209" t="s">
        <v>8338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 t="shared" si="55"/>
        <v>1.5529999999999999</v>
      </c>
      <c r="O1210" s="10">
        <f t="shared" si="56"/>
        <v>42453.667407407411</v>
      </c>
      <c r="P1210" s="10">
        <f t="shared" si="56"/>
        <v>42423.709074074075</v>
      </c>
      <c r="Q1210" t="s">
        <v>8285</v>
      </c>
      <c r="R1210" s="6">
        <f t="shared" si="57"/>
        <v>207.06666666666666</v>
      </c>
      <c r="S1210" t="s">
        <v>8337</v>
      </c>
      <c r="T1210" t="s">
        <v>8338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 t="shared" si="55"/>
        <v>1.06</v>
      </c>
      <c r="O1211" s="10">
        <f t="shared" si="56"/>
        <v>42791.846122685187</v>
      </c>
      <c r="P1211" s="10">
        <f t="shared" si="56"/>
        <v>42761.846122685187</v>
      </c>
      <c r="Q1211" t="s">
        <v>8285</v>
      </c>
      <c r="R1211" s="6">
        <f t="shared" si="57"/>
        <v>138.2608695652174</v>
      </c>
      <c r="S1211" t="s">
        <v>8337</v>
      </c>
      <c r="T1211" t="s">
        <v>8338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 t="shared" si="55"/>
        <v>2.5431499999999998</v>
      </c>
      <c r="O1212" s="10">
        <f t="shared" si="56"/>
        <v>42155.875</v>
      </c>
      <c r="P1212" s="10">
        <f t="shared" si="56"/>
        <v>42132.941805555558</v>
      </c>
      <c r="Q1212" t="s">
        <v>8285</v>
      </c>
      <c r="R1212" s="6">
        <f t="shared" si="57"/>
        <v>493.81553398058253</v>
      </c>
      <c r="S1212" t="s">
        <v>8337</v>
      </c>
      <c r="T1212" t="s">
        <v>8338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 t="shared" si="55"/>
        <v>1.0109999999999999</v>
      </c>
      <c r="O1213" s="10">
        <f t="shared" si="56"/>
        <v>42530.866446759261</v>
      </c>
      <c r="P1213" s="10">
        <f t="shared" si="56"/>
        <v>42515.866446759261</v>
      </c>
      <c r="Q1213" t="s">
        <v>8285</v>
      </c>
      <c r="R1213" s="6">
        <f t="shared" si="57"/>
        <v>168.5</v>
      </c>
      <c r="S1213" t="s">
        <v>8337</v>
      </c>
      <c r="T1213" t="s">
        <v>8338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 t="shared" si="55"/>
        <v>1.2904</v>
      </c>
      <c r="O1214" s="10">
        <f t="shared" si="56"/>
        <v>42335.041666666672</v>
      </c>
      <c r="P1214" s="10">
        <f t="shared" si="56"/>
        <v>42318.950173611112</v>
      </c>
      <c r="Q1214" t="s">
        <v>8285</v>
      </c>
      <c r="R1214" s="6">
        <f t="shared" si="57"/>
        <v>38.867469879518069</v>
      </c>
      <c r="S1214" t="s">
        <v>8337</v>
      </c>
      <c r="T1214" t="s">
        <v>8338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 t="shared" si="55"/>
        <v>1.0223076923076924</v>
      </c>
      <c r="O1215" s="10">
        <f t="shared" si="56"/>
        <v>42766.755787037036</v>
      </c>
      <c r="P1215" s="10">
        <f t="shared" si="56"/>
        <v>42731.755787037036</v>
      </c>
      <c r="Q1215" t="s">
        <v>8285</v>
      </c>
      <c r="R1215" s="6">
        <f t="shared" si="57"/>
        <v>61.527777777777779</v>
      </c>
      <c r="S1215" t="s">
        <v>8337</v>
      </c>
      <c r="T1215" t="s">
        <v>8338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 t="shared" si="55"/>
        <v>1.3180000000000001</v>
      </c>
      <c r="O1216" s="10">
        <f t="shared" si="56"/>
        <v>42164.840335648143</v>
      </c>
      <c r="P1216" s="10">
        <f t="shared" si="56"/>
        <v>42104.840335648143</v>
      </c>
      <c r="Q1216" t="s">
        <v>8285</v>
      </c>
      <c r="R1216" s="6">
        <f t="shared" si="57"/>
        <v>105.44</v>
      </c>
      <c r="S1216" t="s">
        <v>8337</v>
      </c>
      <c r="T1216" t="s">
        <v>8338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 t="shared" si="55"/>
        <v>7.8608020000000005</v>
      </c>
      <c r="O1217" s="10">
        <f t="shared" si="56"/>
        <v>41789.923101851848</v>
      </c>
      <c r="P1217" s="10">
        <f t="shared" si="56"/>
        <v>41759.923101851848</v>
      </c>
      <c r="Q1217" t="s">
        <v>8285</v>
      </c>
      <c r="R1217" s="6">
        <f t="shared" si="57"/>
        <v>71.592003642987251</v>
      </c>
      <c r="S1217" t="s">
        <v>8337</v>
      </c>
      <c r="T1217" t="s">
        <v>8338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 t="shared" ref="N1218:N1281" si="58">E1218/D1218</f>
        <v>1.4570000000000001</v>
      </c>
      <c r="O1218" s="10">
        <f t="shared" ref="O1218:P1281" si="59">(((I1218/60)/60)/24)+DATE(1970,1,1)</f>
        <v>42279.960416666669</v>
      </c>
      <c r="P1218" s="10">
        <f t="shared" si="59"/>
        <v>42247.616400462968</v>
      </c>
      <c r="Q1218" t="s">
        <v>8285</v>
      </c>
      <c r="R1218" s="6">
        <f t="shared" si="57"/>
        <v>91.882882882882882</v>
      </c>
      <c r="S1218" t="s">
        <v>8337</v>
      </c>
      <c r="T1218" t="s">
        <v>8338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 t="shared" si="58"/>
        <v>1.026</v>
      </c>
      <c r="O1219" s="10">
        <f t="shared" si="59"/>
        <v>42565.809490740736</v>
      </c>
      <c r="P1219" s="10">
        <f t="shared" si="59"/>
        <v>42535.809490740736</v>
      </c>
      <c r="Q1219" t="s">
        <v>8285</v>
      </c>
      <c r="R1219" s="6">
        <f t="shared" ref="R1219:R1282" si="60">E1219/L1219</f>
        <v>148.57377049180329</v>
      </c>
      <c r="S1219" t="s">
        <v>8337</v>
      </c>
      <c r="T1219" t="s">
        <v>8338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 t="shared" si="58"/>
        <v>1.7227777777777777</v>
      </c>
      <c r="O1220" s="10">
        <f t="shared" si="59"/>
        <v>42309.125</v>
      </c>
      <c r="P1220" s="10">
        <f t="shared" si="59"/>
        <v>42278.662037037036</v>
      </c>
      <c r="Q1220" t="s">
        <v>8285</v>
      </c>
      <c r="R1220" s="6">
        <f t="shared" si="60"/>
        <v>174.2134831460674</v>
      </c>
      <c r="S1220" t="s">
        <v>8337</v>
      </c>
      <c r="T1220" t="s">
        <v>8338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 t="shared" si="58"/>
        <v>1.5916819571865444</v>
      </c>
      <c r="O1221" s="10">
        <f t="shared" si="59"/>
        <v>42663.461956018517</v>
      </c>
      <c r="P1221" s="10">
        <f t="shared" si="59"/>
        <v>42633.461956018517</v>
      </c>
      <c r="Q1221" t="s">
        <v>8285</v>
      </c>
      <c r="R1221" s="6">
        <f t="shared" si="60"/>
        <v>102.86166007905139</v>
      </c>
      <c r="S1221" t="s">
        <v>8337</v>
      </c>
      <c r="T1221" t="s">
        <v>8338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 t="shared" si="58"/>
        <v>1.0376666666666667</v>
      </c>
      <c r="O1222" s="10">
        <f t="shared" si="59"/>
        <v>42241.628611111111</v>
      </c>
      <c r="P1222" s="10">
        <f t="shared" si="59"/>
        <v>42211.628611111111</v>
      </c>
      <c r="Q1222" t="s">
        <v>8285</v>
      </c>
      <c r="R1222" s="6">
        <f t="shared" si="60"/>
        <v>111.17857142857143</v>
      </c>
      <c r="S1222" t="s">
        <v>8337</v>
      </c>
      <c r="T1222" t="s">
        <v>8338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 t="shared" si="58"/>
        <v>1.1140954545454547</v>
      </c>
      <c r="O1223" s="10">
        <f t="shared" si="59"/>
        <v>42708</v>
      </c>
      <c r="P1223" s="10">
        <f t="shared" si="59"/>
        <v>42680.47555555556</v>
      </c>
      <c r="Q1223" t="s">
        <v>8285</v>
      </c>
      <c r="R1223" s="6">
        <f t="shared" si="60"/>
        <v>23.796213592233013</v>
      </c>
      <c r="S1223" t="s">
        <v>8337</v>
      </c>
      <c r="T1223" t="s">
        <v>8338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 t="shared" si="58"/>
        <v>2.80375</v>
      </c>
      <c r="O1224" s="10">
        <f t="shared" si="59"/>
        <v>42461.166666666672</v>
      </c>
      <c r="P1224" s="10">
        <f t="shared" si="59"/>
        <v>42430.720451388886</v>
      </c>
      <c r="Q1224" t="s">
        <v>8285</v>
      </c>
      <c r="R1224" s="6">
        <f t="shared" si="60"/>
        <v>81.268115942028984</v>
      </c>
      <c r="S1224" t="s">
        <v>8337</v>
      </c>
      <c r="T1224" t="s">
        <v>8338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 t="shared" si="58"/>
        <v>1.1210606060606061</v>
      </c>
      <c r="O1225" s="10">
        <f t="shared" si="59"/>
        <v>42684.218854166669</v>
      </c>
      <c r="P1225" s="10">
        <f t="shared" si="59"/>
        <v>42654.177187499998</v>
      </c>
      <c r="Q1225" t="s">
        <v>8285</v>
      </c>
      <c r="R1225" s="6">
        <f t="shared" si="60"/>
        <v>116.21465968586388</v>
      </c>
      <c r="S1225" t="s">
        <v>8337</v>
      </c>
      <c r="T1225" t="s">
        <v>8338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 t="shared" si="58"/>
        <v>7.0666666666666669E-2</v>
      </c>
      <c r="O1226" s="10">
        <f t="shared" si="59"/>
        <v>41796.549791666665</v>
      </c>
      <c r="P1226" s="10">
        <f t="shared" si="59"/>
        <v>41736.549791666665</v>
      </c>
      <c r="Q1226" t="s">
        <v>8286</v>
      </c>
      <c r="R1226" s="6">
        <f t="shared" si="60"/>
        <v>58.888888888888886</v>
      </c>
      <c r="S1226" t="s">
        <v>8324</v>
      </c>
      <c r="T1226" t="s">
        <v>8339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 t="shared" si="58"/>
        <v>4.3999999999999997E-2</v>
      </c>
      <c r="O1227" s="10">
        <f t="shared" si="59"/>
        <v>41569.905995370369</v>
      </c>
      <c r="P1227" s="10">
        <f t="shared" si="59"/>
        <v>41509.905995370369</v>
      </c>
      <c r="Q1227" t="s">
        <v>8286</v>
      </c>
      <c r="R1227" s="6">
        <f t="shared" si="60"/>
        <v>44</v>
      </c>
      <c r="S1227" t="s">
        <v>8324</v>
      </c>
      <c r="T1227" t="s">
        <v>8339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 t="shared" si="58"/>
        <v>3.8739999999999997E-2</v>
      </c>
      <c r="O1228" s="10">
        <f t="shared" si="59"/>
        <v>41750.041666666664</v>
      </c>
      <c r="P1228" s="10">
        <f t="shared" si="59"/>
        <v>41715.874780092592</v>
      </c>
      <c r="Q1228" t="s">
        <v>8286</v>
      </c>
      <c r="R1228" s="6">
        <f t="shared" si="60"/>
        <v>48.424999999999997</v>
      </c>
      <c r="S1228" t="s">
        <v>8324</v>
      </c>
      <c r="T1228" t="s">
        <v>8339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 t="shared" si="58"/>
        <v>0</v>
      </c>
      <c r="O1229" s="10">
        <f t="shared" si="59"/>
        <v>41858.291666666664</v>
      </c>
      <c r="P1229" s="10">
        <f t="shared" si="59"/>
        <v>41827.919166666667</v>
      </c>
      <c r="Q1229" t="s">
        <v>8286</v>
      </c>
      <c r="R1229" s="6" t="e">
        <f t="shared" si="60"/>
        <v>#DIV/0!</v>
      </c>
      <c r="S1229" t="s">
        <v>8324</v>
      </c>
      <c r="T1229" t="s">
        <v>8339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 t="shared" si="58"/>
        <v>0.29299999999999998</v>
      </c>
      <c r="O1230" s="10">
        <f t="shared" si="59"/>
        <v>40814.729259259257</v>
      </c>
      <c r="P1230" s="10">
        <f t="shared" si="59"/>
        <v>40754.729259259257</v>
      </c>
      <c r="Q1230" t="s">
        <v>8286</v>
      </c>
      <c r="R1230" s="6">
        <f t="shared" si="60"/>
        <v>61.041666666666664</v>
      </c>
      <c r="S1230" t="s">
        <v>8324</v>
      </c>
      <c r="T1230" t="s">
        <v>8339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 t="shared" si="58"/>
        <v>9.0909090909090905E-3</v>
      </c>
      <c r="O1231" s="10">
        <f t="shared" si="59"/>
        <v>41015.666666666664</v>
      </c>
      <c r="P1231" s="10">
        <f t="shared" si="59"/>
        <v>40985.459803240738</v>
      </c>
      <c r="Q1231" t="s">
        <v>8286</v>
      </c>
      <c r="R1231" s="6">
        <f t="shared" si="60"/>
        <v>25</v>
      </c>
      <c r="S1231" t="s">
        <v>8324</v>
      </c>
      <c r="T1231" t="s">
        <v>8339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 t="shared" si="58"/>
        <v>0</v>
      </c>
      <c r="O1232" s="10">
        <f t="shared" si="59"/>
        <v>40598.972569444442</v>
      </c>
      <c r="P1232" s="10">
        <f t="shared" si="59"/>
        <v>40568.972569444442</v>
      </c>
      <c r="Q1232" t="s">
        <v>8286</v>
      </c>
      <c r="R1232" s="6" t="e">
        <f t="shared" si="60"/>
        <v>#DIV/0!</v>
      </c>
      <c r="S1232" t="s">
        <v>8324</v>
      </c>
      <c r="T1232" t="s">
        <v>8339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 t="shared" si="58"/>
        <v>0</v>
      </c>
      <c r="O1233" s="10">
        <f t="shared" si="59"/>
        <v>42244.041666666672</v>
      </c>
      <c r="P1233" s="10">
        <f t="shared" si="59"/>
        <v>42193.941759259258</v>
      </c>
      <c r="Q1233" t="s">
        <v>8286</v>
      </c>
      <c r="R1233" s="6" t="e">
        <f t="shared" si="60"/>
        <v>#DIV/0!</v>
      </c>
      <c r="S1233" t="s">
        <v>8324</v>
      </c>
      <c r="T1233" t="s">
        <v>8339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 t="shared" si="58"/>
        <v>8.0000000000000002E-3</v>
      </c>
      <c r="O1234" s="10">
        <f t="shared" si="59"/>
        <v>41553.848032407412</v>
      </c>
      <c r="P1234" s="10">
        <f t="shared" si="59"/>
        <v>41506.848032407412</v>
      </c>
      <c r="Q1234" t="s">
        <v>8286</v>
      </c>
      <c r="R1234" s="6">
        <f t="shared" si="60"/>
        <v>40</v>
      </c>
      <c r="S1234" t="s">
        <v>8324</v>
      </c>
      <c r="T1234" t="s">
        <v>8339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 t="shared" si="58"/>
        <v>0.11600000000000001</v>
      </c>
      <c r="O1235" s="10">
        <f t="shared" si="59"/>
        <v>40960.948773148149</v>
      </c>
      <c r="P1235" s="10">
        <f t="shared" si="59"/>
        <v>40939.948773148149</v>
      </c>
      <c r="Q1235" t="s">
        <v>8286</v>
      </c>
      <c r="R1235" s="6">
        <f t="shared" si="60"/>
        <v>19.333333333333332</v>
      </c>
      <c r="S1235" t="s">
        <v>8324</v>
      </c>
      <c r="T1235" t="s">
        <v>8339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 t="shared" si="58"/>
        <v>0</v>
      </c>
      <c r="O1236" s="10">
        <f t="shared" si="59"/>
        <v>42037.788680555561</v>
      </c>
      <c r="P1236" s="10">
        <f t="shared" si="59"/>
        <v>42007.788680555561</v>
      </c>
      <c r="Q1236" t="s">
        <v>8286</v>
      </c>
      <c r="R1236" s="6" t="e">
        <f t="shared" si="60"/>
        <v>#DIV/0!</v>
      </c>
      <c r="S1236" t="s">
        <v>8324</v>
      </c>
      <c r="T1236" t="s">
        <v>8339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 t="shared" si="58"/>
        <v>2.787363950092912E-2</v>
      </c>
      <c r="O1237" s="10">
        <f t="shared" si="59"/>
        <v>41623.135405092595</v>
      </c>
      <c r="P1237" s="10">
        <f t="shared" si="59"/>
        <v>41583.135405092595</v>
      </c>
      <c r="Q1237" t="s">
        <v>8286</v>
      </c>
      <c r="R1237" s="6">
        <f t="shared" si="60"/>
        <v>35</v>
      </c>
      <c r="S1237" t="s">
        <v>8324</v>
      </c>
      <c r="T1237" t="s">
        <v>8339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 t="shared" si="58"/>
        <v>0</v>
      </c>
      <c r="O1238" s="10">
        <f t="shared" si="59"/>
        <v>41118.666666666664</v>
      </c>
      <c r="P1238" s="10">
        <f t="shared" si="59"/>
        <v>41110.680138888885</v>
      </c>
      <c r="Q1238" t="s">
        <v>8286</v>
      </c>
      <c r="R1238" s="6" t="e">
        <f t="shared" si="60"/>
        <v>#DIV/0!</v>
      </c>
      <c r="S1238" t="s">
        <v>8324</v>
      </c>
      <c r="T1238" t="s">
        <v>8339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 t="shared" si="58"/>
        <v>0</v>
      </c>
      <c r="O1239" s="10">
        <f t="shared" si="59"/>
        <v>41145.283159722225</v>
      </c>
      <c r="P1239" s="10">
        <f t="shared" si="59"/>
        <v>41125.283159722225</v>
      </c>
      <c r="Q1239" t="s">
        <v>8286</v>
      </c>
      <c r="R1239" s="6" t="e">
        <f t="shared" si="60"/>
        <v>#DIV/0!</v>
      </c>
      <c r="S1239" t="s">
        <v>8324</v>
      </c>
      <c r="T1239" t="s">
        <v>8339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 t="shared" si="58"/>
        <v>0.17799999999999999</v>
      </c>
      <c r="O1240" s="10">
        <f t="shared" si="59"/>
        <v>40761.61037037037</v>
      </c>
      <c r="P1240" s="10">
        <f t="shared" si="59"/>
        <v>40731.61037037037</v>
      </c>
      <c r="Q1240" t="s">
        <v>8286</v>
      </c>
      <c r="R1240" s="6">
        <f t="shared" si="60"/>
        <v>59.333333333333336</v>
      </c>
      <c r="S1240" t="s">
        <v>8324</v>
      </c>
      <c r="T1240" t="s">
        <v>8339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 t="shared" si="58"/>
        <v>0</v>
      </c>
      <c r="O1241" s="10">
        <f t="shared" si="59"/>
        <v>40913.962581018517</v>
      </c>
      <c r="P1241" s="10">
        <f t="shared" si="59"/>
        <v>40883.962581018517</v>
      </c>
      <c r="Q1241" t="s">
        <v>8286</v>
      </c>
      <c r="R1241" s="6" t="e">
        <f t="shared" si="60"/>
        <v>#DIV/0!</v>
      </c>
      <c r="S1241" t="s">
        <v>8324</v>
      </c>
      <c r="T1241" t="s">
        <v>8339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 t="shared" si="58"/>
        <v>3.0124999999999999E-2</v>
      </c>
      <c r="O1242" s="10">
        <f t="shared" si="59"/>
        <v>41467.910416666666</v>
      </c>
      <c r="P1242" s="10">
        <f t="shared" si="59"/>
        <v>41409.040011574078</v>
      </c>
      <c r="Q1242" t="s">
        <v>8286</v>
      </c>
      <c r="R1242" s="6">
        <f t="shared" si="60"/>
        <v>30.125</v>
      </c>
      <c r="S1242" t="s">
        <v>8324</v>
      </c>
      <c r="T1242" t="s">
        <v>8339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 t="shared" si="58"/>
        <v>0.50739999999999996</v>
      </c>
      <c r="O1243" s="10">
        <f t="shared" si="59"/>
        <v>41946.249305555553</v>
      </c>
      <c r="P1243" s="10">
        <f t="shared" si="59"/>
        <v>41923.837731481479</v>
      </c>
      <c r="Q1243" t="s">
        <v>8286</v>
      </c>
      <c r="R1243" s="6">
        <f t="shared" si="60"/>
        <v>74.617647058823536</v>
      </c>
      <c r="S1243" t="s">
        <v>8324</v>
      </c>
      <c r="T1243" t="s">
        <v>8339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 t="shared" si="58"/>
        <v>5.4884742041712408E-3</v>
      </c>
      <c r="O1244" s="10">
        <f t="shared" si="59"/>
        <v>40797.554166666669</v>
      </c>
      <c r="P1244" s="10">
        <f t="shared" si="59"/>
        <v>40782.165532407409</v>
      </c>
      <c r="Q1244" t="s">
        <v>8286</v>
      </c>
      <c r="R1244" s="6">
        <f t="shared" si="60"/>
        <v>5</v>
      </c>
      <c r="S1244" t="s">
        <v>8324</v>
      </c>
      <c r="T1244" t="s">
        <v>8339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 t="shared" si="58"/>
        <v>0.14091666666666666</v>
      </c>
      <c r="O1245" s="10">
        <f t="shared" si="59"/>
        <v>40732.875</v>
      </c>
      <c r="P1245" s="10">
        <f t="shared" si="59"/>
        <v>40671.879293981481</v>
      </c>
      <c r="Q1245" t="s">
        <v>8286</v>
      </c>
      <c r="R1245" s="6">
        <f t="shared" si="60"/>
        <v>44.5</v>
      </c>
      <c r="S1245" t="s">
        <v>8324</v>
      </c>
      <c r="T1245" t="s">
        <v>8339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 t="shared" si="58"/>
        <v>1.038</v>
      </c>
      <c r="O1246" s="10">
        <f t="shared" si="59"/>
        <v>41386.875</v>
      </c>
      <c r="P1246" s="10">
        <f t="shared" si="59"/>
        <v>41355.825497685182</v>
      </c>
      <c r="Q1246" t="s">
        <v>8276</v>
      </c>
      <c r="R1246" s="6">
        <f t="shared" si="60"/>
        <v>46.133333333333333</v>
      </c>
      <c r="S1246" t="s">
        <v>8324</v>
      </c>
      <c r="T1246" t="s">
        <v>8325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 t="shared" si="58"/>
        <v>1.2024999999999999</v>
      </c>
      <c r="O1247" s="10">
        <f t="shared" si="59"/>
        <v>41804.599930555552</v>
      </c>
      <c r="P1247" s="10">
        <f t="shared" si="59"/>
        <v>41774.599930555552</v>
      </c>
      <c r="Q1247" t="s">
        <v>8276</v>
      </c>
      <c r="R1247" s="6">
        <f t="shared" si="60"/>
        <v>141.47058823529412</v>
      </c>
      <c r="S1247" t="s">
        <v>8324</v>
      </c>
      <c r="T1247" t="s">
        <v>8325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 t="shared" si="58"/>
        <v>1.17</v>
      </c>
      <c r="O1248" s="10">
        <f t="shared" si="59"/>
        <v>40883.085057870368</v>
      </c>
      <c r="P1248" s="10">
        <f t="shared" si="59"/>
        <v>40838.043391203704</v>
      </c>
      <c r="Q1248" t="s">
        <v>8276</v>
      </c>
      <c r="R1248" s="6">
        <f t="shared" si="60"/>
        <v>75.483870967741936</v>
      </c>
      <c r="S1248" t="s">
        <v>8324</v>
      </c>
      <c r="T1248" t="s">
        <v>8325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 t="shared" si="58"/>
        <v>1.2214285714285715</v>
      </c>
      <c r="O1249" s="10">
        <f t="shared" si="59"/>
        <v>41400.292303240742</v>
      </c>
      <c r="P1249" s="10">
        <f t="shared" si="59"/>
        <v>41370.292303240742</v>
      </c>
      <c r="Q1249" t="s">
        <v>8276</v>
      </c>
      <c r="R1249" s="6">
        <f t="shared" si="60"/>
        <v>85.5</v>
      </c>
      <c r="S1249" t="s">
        <v>8324</v>
      </c>
      <c r="T1249" t="s">
        <v>8325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 t="shared" si="58"/>
        <v>1.5164</v>
      </c>
      <c r="O1250" s="10">
        <f t="shared" si="59"/>
        <v>41803.290972222225</v>
      </c>
      <c r="P1250" s="10">
        <f t="shared" si="59"/>
        <v>41767.656863425924</v>
      </c>
      <c r="Q1250" t="s">
        <v>8276</v>
      </c>
      <c r="R1250" s="6">
        <f t="shared" si="60"/>
        <v>64.254237288135599</v>
      </c>
      <c r="S1250" t="s">
        <v>8324</v>
      </c>
      <c r="T1250" t="s">
        <v>8325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 t="shared" si="58"/>
        <v>1.0444</v>
      </c>
      <c r="O1251" s="10">
        <f t="shared" si="59"/>
        <v>41097.74086805556</v>
      </c>
      <c r="P1251" s="10">
        <f t="shared" si="59"/>
        <v>41067.74086805556</v>
      </c>
      <c r="Q1251" t="s">
        <v>8276</v>
      </c>
      <c r="R1251" s="6">
        <f t="shared" si="60"/>
        <v>64.46913580246914</v>
      </c>
      <c r="S1251" t="s">
        <v>8324</v>
      </c>
      <c r="T1251" t="s">
        <v>8325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 t="shared" si="58"/>
        <v>2.0015333333333332</v>
      </c>
      <c r="O1252" s="10">
        <f t="shared" si="59"/>
        <v>41888.64271990741</v>
      </c>
      <c r="P1252" s="10">
        <f t="shared" si="59"/>
        <v>41843.64271990741</v>
      </c>
      <c r="Q1252" t="s">
        <v>8276</v>
      </c>
      <c r="R1252" s="6">
        <f t="shared" si="60"/>
        <v>118.2007874015748</v>
      </c>
      <c r="S1252" t="s">
        <v>8324</v>
      </c>
      <c r="T1252" t="s">
        <v>8325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 t="shared" si="58"/>
        <v>1.018</v>
      </c>
      <c r="O1253" s="10">
        <f t="shared" si="59"/>
        <v>40811.814432870371</v>
      </c>
      <c r="P1253" s="10">
        <f t="shared" si="59"/>
        <v>40751.814432870371</v>
      </c>
      <c r="Q1253" t="s">
        <v>8276</v>
      </c>
      <c r="R1253" s="6">
        <f t="shared" si="60"/>
        <v>82.540540540540547</v>
      </c>
      <c r="S1253" t="s">
        <v>8324</v>
      </c>
      <c r="T1253" t="s">
        <v>8325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 t="shared" si="58"/>
        <v>1.3765714285714286</v>
      </c>
      <c r="O1254" s="10">
        <f t="shared" si="59"/>
        <v>41571.988067129627</v>
      </c>
      <c r="P1254" s="10">
        <f t="shared" si="59"/>
        <v>41543.988067129627</v>
      </c>
      <c r="Q1254" t="s">
        <v>8276</v>
      </c>
      <c r="R1254" s="6">
        <f t="shared" si="60"/>
        <v>34.170212765957444</v>
      </c>
      <c r="S1254" t="s">
        <v>8324</v>
      </c>
      <c r="T1254" t="s">
        <v>8325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 t="shared" si="58"/>
        <v>3038.3319999999999</v>
      </c>
      <c r="O1255" s="10">
        <f t="shared" si="59"/>
        <v>41885.783645833333</v>
      </c>
      <c r="P1255" s="10">
        <f t="shared" si="59"/>
        <v>41855.783645833333</v>
      </c>
      <c r="Q1255" t="s">
        <v>8276</v>
      </c>
      <c r="R1255" s="6">
        <f t="shared" si="60"/>
        <v>42.73322081575246</v>
      </c>
      <c r="S1255" t="s">
        <v>8324</v>
      </c>
      <c r="T1255" t="s">
        <v>8325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 t="shared" si="58"/>
        <v>1.9885074626865671</v>
      </c>
      <c r="O1256" s="10">
        <f t="shared" si="59"/>
        <v>40544.207638888889</v>
      </c>
      <c r="P1256" s="10">
        <f t="shared" si="59"/>
        <v>40487.621365740742</v>
      </c>
      <c r="Q1256" t="s">
        <v>8276</v>
      </c>
      <c r="R1256" s="6">
        <f t="shared" si="60"/>
        <v>94.489361702127653</v>
      </c>
      <c r="S1256" t="s">
        <v>8324</v>
      </c>
      <c r="T1256" t="s">
        <v>8325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 t="shared" si="58"/>
        <v>2.0236666666666667</v>
      </c>
      <c r="O1257" s="10">
        <f t="shared" si="59"/>
        <v>41609.887175925927</v>
      </c>
      <c r="P1257" s="10">
        <f t="shared" si="59"/>
        <v>41579.845509259263</v>
      </c>
      <c r="Q1257" t="s">
        <v>8276</v>
      </c>
      <c r="R1257" s="6">
        <f t="shared" si="60"/>
        <v>55.697247706422019</v>
      </c>
      <c r="S1257" t="s">
        <v>8324</v>
      </c>
      <c r="T1257" t="s">
        <v>8325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 t="shared" si="58"/>
        <v>1.1796376666666666</v>
      </c>
      <c r="O1258" s="10">
        <f t="shared" si="59"/>
        <v>40951.919340277782</v>
      </c>
      <c r="P1258" s="10">
        <f t="shared" si="59"/>
        <v>40921.919340277782</v>
      </c>
      <c r="Q1258" t="s">
        <v>8276</v>
      </c>
      <c r="R1258" s="6">
        <f t="shared" si="60"/>
        <v>98.030831024930734</v>
      </c>
      <c r="S1258" t="s">
        <v>8324</v>
      </c>
      <c r="T1258" t="s">
        <v>8325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 t="shared" si="58"/>
        <v>2.9472727272727273</v>
      </c>
      <c r="O1259" s="10">
        <f t="shared" si="59"/>
        <v>40636.043865740743</v>
      </c>
      <c r="P1259" s="10">
        <f t="shared" si="59"/>
        <v>40587.085532407407</v>
      </c>
      <c r="Q1259" t="s">
        <v>8276</v>
      </c>
      <c r="R1259" s="6">
        <f t="shared" si="60"/>
        <v>92.102272727272734</v>
      </c>
      <c r="S1259" t="s">
        <v>8324</v>
      </c>
      <c r="T1259" t="s">
        <v>8325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 t="shared" si="58"/>
        <v>2.1314633333333335</v>
      </c>
      <c r="O1260" s="10">
        <f t="shared" si="59"/>
        <v>41517.611250000002</v>
      </c>
      <c r="P1260" s="10">
        <f t="shared" si="59"/>
        <v>41487.611250000002</v>
      </c>
      <c r="Q1260" t="s">
        <v>8276</v>
      </c>
      <c r="R1260" s="6">
        <f t="shared" si="60"/>
        <v>38.175462686567165</v>
      </c>
      <c r="S1260" t="s">
        <v>8324</v>
      </c>
      <c r="T1260" t="s">
        <v>8325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 t="shared" si="58"/>
        <v>1.0424</v>
      </c>
      <c r="O1261" s="10">
        <f t="shared" si="59"/>
        <v>41799.165972222225</v>
      </c>
      <c r="P1261" s="10">
        <f t="shared" si="59"/>
        <v>41766.970648148148</v>
      </c>
      <c r="Q1261" t="s">
        <v>8276</v>
      </c>
      <c r="R1261" s="6">
        <f t="shared" si="60"/>
        <v>27.145833333333332</v>
      </c>
      <c r="S1261" t="s">
        <v>8324</v>
      </c>
      <c r="T1261" t="s">
        <v>8325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 t="shared" si="58"/>
        <v>1.1366666666666667</v>
      </c>
      <c r="O1262" s="10">
        <f t="shared" si="59"/>
        <v>41696.842824074076</v>
      </c>
      <c r="P1262" s="10">
        <f t="shared" si="59"/>
        <v>41666.842824074076</v>
      </c>
      <c r="Q1262" t="s">
        <v>8276</v>
      </c>
      <c r="R1262" s="6">
        <f t="shared" si="60"/>
        <v>50.689189189189186</v>
      </c>
      <c r="S1262" t="s">
        <v>8324</v>
      </c>
      <c r="T1262" t="s">
        <v>8325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 t="shared" si="58"/>
        <v>1.0125</v>
      </c>
      <c r="O1263" s="10">
        <f t="shared" si="59"/>
        <v>41668.342905092592</v>
      </c>
      <c r="P1263" s="10">
        <f t="shared" si="59"/>
        <v>41638.342905092592</v>
      </c>
      <c r="Q1263" t="s">
        <v>8276</v>
      </c>
      <c r="R1263" s="6">
        <f t="shared" si="60"/>
        <v>38.942307692307693</v>
      </c>
      <c r="S1263" t="s">
        <v>8324</v>
      </c>
      <c r="T1263" t="s">
        <v>8325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 t="shared" si="58"/>
        <v>1.2541538461538462</v>
      </c>
      <c r="O1264" s="10">
        <f t="shared" si="59"/>
        <v>41686.762638888889</v>
      </c>
      <c r="P1264" s="10">
        <f t="shared" si="59"/>
        <v>41656.762638888889</v>
      </c>
      <c r="Q1264" t="s">
        <v>8276</v>
      </c>
      <c r="R1264" s="6">
        <f t="shared" si="60"/>
        <v>77.638095238095232</v>
      </c>
      <c r="S1264" t="s">
        <v>8324</v>
      </c>
      <c r="T1264" t="s">
        <v>8325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 t="shared" si="58"/>
        <v>1.19</v>
      </c>
      <c r="O1265" s="10">
        <f t="shared" si="59"/>
        <v>41727.041666666664</v>
      </c>
      <c r="P1265" s="10">
        <f t="shared" si="59"/>
        <v>41692.084143518521</v>
      </c>
      <c r="Q1265" t="s">
        <v>8276</v>
      </c>
      <c r="R1265" s="6">
        <f t="shared" si="60"/>
        <v>43.536585365853661</v>
      </c>
      <c r="S1265" t="s">
        <v>8324</v>
      </c>
      <c r="T1265" t="s">
        <v>8325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 t="shared" si="58"/>
        <v>1.6646153846153846</v>
      </c>
      <c r="O1266" s="10">
        <f t="shared" si="59"/>
        <v>41576.662997685184</v>
      </c>
      <c r="P1266" s="10">
        <f t="shared" si="59"/>
        <v>41547.662997685184</v>
      </c>
      <c r="Q1266" t="s">
        <v>8276</v>
      </c>
      <c r="R1266" s="6">
        <f t="shared" si="60"/>
        <v>31.823529411764707</v>
      </c>
      <c r="S1266" t="s">
        <v>8324</v>
      </c>
      <c r="T1266" t="s">
        <v>8325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 t="shared" si="58"/>
        <v>1.1914771428571429</v>
      </c>
      <c r="O1267" s="10">
        <f t="shared" si="59"/>
        <v>40512.655266203699</v>
      </c>
      <c r="P1267" s="10">
        <f t="shared" si="59"/>
        <v>40465.655266203699</v>
      </c>
      <c r="Q1267" t="s">
        <v>8276</v>
      </c>
      <c r="R1267" s="6">
        <f t="shared" si="60"/>
        <v>63.184393939393942</v>
      </c>
      <c r="S1267" t="s">
        <v>8324</v>
      </c>
      <c r="T1267" t="s">
        <v>8325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 t="shared" si="58"/>
        <v>1.0047368421052632</v>
      </c>
      <c r="O1268" s="10">
        <f t="shared" si="59"/>
        <v>41650.87667824074</v>
      </c>
      <c r="P1268" s="10">
        <f t="shared" si="59"/>
        <v>41620.87667824074</v>
      </c>
      <c r="Q1268" t="s">
        <v>8276</v>
      </c>
      <c r="R1268" s="6">
        <f t="shared" si="60"/>
        <v>190.9</v>
      </c>
      <c r="S1268" t="s">
        <v>8324</v>
      </c>
      <c r="T1268" t="s">
        <v>8325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 t="shared" si="58"/>
        <v>1.018</v>
      </c>
      <c r="O1269" s="10">
        <f t="shared" si="59"/>
        <v>41479.585162037038</v>
      </c>
      <c r="P1269" s="10">
        <f t="shared" si="59"/>
        <v>41449.585162037038</v>
      </c>
      <c r="Q1269" t="s">
        <v>8276</v>
      </c>
      <c r="R1269" s="6">
        <f t="shared" si="60"/>
        <v>140.85534591194968</v>
      </c>
      <c r="S1269" t="s">
        <v>8324</v>
      </c>
      <c r="T1269" t="s">
        <v>8325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 t="shared" si="58"/>
        <v>1.1666666666666667</v>
      </c>
      <c r="O1270" s="10">
        <f t="shared" si="59"/>
        <v>41537.845451388886</v>
      </c>
      <c r="P1270" s="10">
        <f t="shared" si="59"/>
        <v>41507.845451388886</v>
      </c>
      <c r="Q1270" t="s">
        <v>8276</v>
      </c>
      <c r="R1270" s="6">
        <f t="shared" si="60"/>
        <v>76.92307692307692</v>
      </c>
      <c r="S1270" t="s">
        <v>8324</v>
      </c>
      <c r="T1270" t="s">
        <v>8325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 t="shared" si="58"/>
        <v>1.0864893617021276</v>
      </c>
      <c r="O1271" s="10">
        <f t="shared" si="59"/>
        <v>42476</v>
      </c>
      <c r="P1271" s="10">
        <f t="shared" si="59"/>
        <v>42445.823055555549</v>
      </c>
      <c r="Q1271" t="s">
        <v>8276</v>
      </c>
      <c r="R1271" s="6">
        <f t="shared" si="60"/>
        <v>99.15533980582525</v>
      </c>
      <c r="S1271" t="s">
        <v>8324</v>
      </c>
      <c r="T1271" t="s">
        <v>8325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 t="shared" si="58"/>
        <v>1.1472</v>
      </c>
      <c r="O1272" s="10">
        <f t="shared" si="59"/>
        <v>40993.815300925926</v>
      </c>
      <c r="P1272" s="10">
        <f t="shared" si="59"/>
        <v>40933.856967592597</v>
      </c>
      <c r="Q1272" t="s">
        <v>8276</v>
      </c>
      <c r="R1272" s="6">
        <f t="shared" si="60"/>
        <v>67.881656804733723</v>
      </c>
      <c r="S1272" t="s">
        <v>8324</v>
      </c>
      <c r="T1272" t="s">
        <v>8325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 t="shared" si="58"/>
        <v>1.018</v>
      </c>
      <c r="O1273" s="10">
        <f t="shared" si="59"/>
        <v>41591.725219907406</v>
      </c>
      <c r="P1273" s="10">
        <f t="shared" si="59"/>
        <v>41561.683553240742</v>
      </c>
      <c r="Q1273" t="s">
        <v>8276</v>
      </c>
      <c r="R1273" s="6">
        <f t="shared" si="60"/>
        <v>246.29032258064515</v>
      </c>
      <c r="S1273" t="s">
        <v>8324</v>
      </c>
      <c r="T1273" t="s">
        <v>8325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 t="shared" si="58"/>
        <v>1.06</v>
      </c>
      <c r="O1274" s="10">
        <f t="shared" si="59"/>
        <v>40344.166666666664</v>
      </c>
      <c r="P1274" s="10">
        <f t="shared" si="59"/>
        <v>40274.745127314818</v>
      </c>
      <c r="Q1274" t="s">
        <v>8276</v>
      </c>
      <c r="R1274" s="6">
        <f t="shared" si="60"/>
        <v>189.28571428571428</v>
      </c>
      <c r="S1274" t="s">
        <v>8324</v>
      </c>
      <c r="T1274" t="s">
        <v>8325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 t="shared" si="58"/>
        <v>1.0349999999999999</v>
      </c>
      <c r="O1275" s="10">
        <f t="shared" si="59"/>
        <v>41882.730219907404</v>
      </c>
      <c r="P1275" s="10">
        <f t="shared" si="59"/>
        <v>41852.730219907404</v>
      </c>
      <c r="Q1275" t="s">
        <v>8276</v>
      </c>
      <c r="R1275" s="6">
        <f t="shared" si="60"/>
        <v>76.666666666666671</v>
      </c>
      <c r="S1275" t="s">
        <v>8324</v>
      </c>
      <c r="T1275" t="s">
        <v>8325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 t="shared" si="58"/>
        <v>1.5497535999999998</v>
      </c>
      <c r="O1276" s="10">
        <f t="shared" si="59"/>
        <v>41151.690104166664</v>
      </c>
      <c r="P1276" s="10">
        <f t="shared" si="59"/>
        <v>41116.690104166664</v>
      </c>
      <c r="Q1276" t="s">
        <v>8276</v>
      </c>
      <c r="R1276" s="6">
        <f t="shared" si="60"/>
        <v>82.963254817987149</v>
      </c>
      <c r="S1276" t="s">
        <v>8324</v>
      </c>
      <c r="T1276" t="s">
        <v>8325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 t="shared" si="58"/>
        <v>1.6214066666666667</v>
      </c>
      <c r="O1277" s="10">
        <f t="shared" si="59"/>
        <v>41493.867905092593</v>
      </c>
      <c r="P1277" s="10">
        <f t="shared" si="59"/>
        <v>41458.867905092593</v>
      </c>
      <c r="Q1277" t="s">
        <v>8276</v>
      </c>
      <c r="R1277" s="6">
        <f t="shared" si="60"/>
        <v>62.522107969151669</v>
      </c>
      <c r="S1277" t="s">
        <v>8324</v>
      </c>
      <c r="T1277" t="s">
        <v>8325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 t="shared" si="58"/>
        <v>1.0442100000000001</v>
      </c>
      <c r="O1278" s="10">
        <f t="shared" si="59"/>
        <v>40057.166666666664</v>
      </c>
      <c r="P1278" s="10">
        <f t="shared" si="59"/>
        <v>40007.704247685186</v>
      </c>
      <c r="Q1278" t="s">
        <v>8276</v>
      </c>
      <c r="R1278" s="6">
        <f t="shared" si="60"/>
        <v>46.06808823529412</v>
      </c>
      <c r="S1278" t="s">
        <v>8324</v>
      </c>
      <c r="T1278" t="s">
        <v>8325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 t="shared" si="58"/>
        <v>1.0612433333333333</v>
      </c>
      <c r="O1279" s="10">
        <f t="shared" si="59"/>
        <v>41156.561886574076</v>
      </c>
      <c r="P1279" s="10">
        <f t="shared" si="59"/>
        <v>41121.561886574076</v>
      </c>
      <c r="Q1279" t="s">
        <v>8276</v>
      </c>
      <c r="R1279" s="6">
        <f t="shared" si="60"/>
        <v>38.543946731234868</v>
      </c>
      <c r="S1279" t="s">
        <v>8324</v>
      </c>
      <c r="T1279" t="s">
        <v>8325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 t="shared" si="58"/>
        <v>1.5493846153846154</v>
      </c>
      <c r="O1280" s="10">
        <f t="shared" si="59"/>
        <v>41815.083333333336</v>
      </c>
      <c r="P1280" s="10">
        <f t="shared" si="59"/>
        <v>41786.555162037039</v>
      </c>
      <c r="Q1280" t="s">
        <v>8276</v>
      </c>
      <c r="R1280" s="6">
        <f t="shared" si="60"/>
        <v>53.005263157894738</v>
      </c>
      <c r="S1280" t="s">
        <v>8324</v>
      </c>
      <c r="T1280" t="s">
        <v>8325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 t="shared" si="58"/>
        <v>1.1077157238734421</v>
      </c>
      <c r="O1281" s="10">
        <f t="shared" si="59"/>
        <v>41722.057523148149</v>
      </c>
      <c r="P1281" s="10">
        <f t="shared" si="59"/>
        <v>41682.099189814813</v>
      </c>
      <c r="Q1281" t="s">
        <v>8276</v>
      </c>
      <c r="R1281" s="6">
        <f t="shared" si="60"/>
        <v>73.355396825396824</v>
      </c>
      <c r="S1281" t="s">
        <v>8324</v>
      </c>
      <c r="T1281" t="s">
        <v>8325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 t="shared" ref="N1282:N1345" si="61">E1282/D1282</f>
        <v>1.1091186666666666</v>
      </c>
      <c r="O1282" s="10">
        <f t="shared" ref="O1282:P1345" si="62">(((I1282/60)/60)/24)+DATE(1970,1,1)</f>
        <v>40603.757569444446</v>
      </c>
      <c r="P1282" s="10">
        <f t="shared" si="62"/>
        <v>40513.757569444446</v>
      </c>
      <c r="Q1282" t="s">
        <v>8276</v>
      </c>
      <c r="R1282" s="6">
        <f t="shared" si="60"/>
        <v>127.97523076923076</v>
      </c>
      <c r="S1282" t="s">
        <v>8324</v>
      </c>
      <c r="T1282" t="s">
        <v>8325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 t="shared" si="61"/>
        <v>1.1071428571428572</v>
      </c>
      <c r="O1283" s="10">
        <f t="shared" si="62"/>
        <v>41483.743472222224</v>
      </c>
      <c r="P1283" s="10">
        <f t="shared" si="62"/>
        <v>41463.743472222224</v>
      </c>
      <c r="Q1283" t="s">
        <v>8276</v>
      </c>
      <c r="R1283" s="6">
        <f t="shared" ref="R1283:R1346" si="63">E1283/L1283</f>
        <v>104.72972972972973</v>
      </c>
      <c r="S1283" t="s">
        <v>8324</v>
      </c>
      <c r="T1283" t="s">
        <v>8325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 t="shared" si="61"/>
        <v>1.2361333333333333</v>
      </c>
      <c r="O1284" s="10">
        <f t="shared" si="62"/>
        <v>41617.207638888889</v>
      </c>
      <c r="P1284" s="10">
        <f t="shared" si="62"/>
        <v>41586.475173611114</v>
      </c>
      <c r="Q1284" t="s">
        <v>8276</v>
      </c>
      <c r="R1284" s="6">
        <f t="shared" si="63"/>
        <v>67.671532846715323</v>
      </c>
      <c r="S1284" t="s">
        <v>8324</v>
      </c>
      <c r="T1284" t="s">
        <v>8325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 t="shared" si="61"/>
        <v>2.1105</v>
      </c>
      <c r="O1285" s="10">
        <f t="shared" si="62"/>
        <v>41344.166666666664</v>
      </c>
      <c r="P1285" s="10">
        <f t="shared" si="62"/>
        <v>41320.717465277776</v>
      </c>
      <c r="Q1285" t="s">
        <v>8276</v>
      </c>
      <c r="R1285" s="6">
        <f t="shared" si="63"/>
        <v>95.931818181818187</v>
      </c>
      <c r="S1285" t="s">
        <v>8324</v>
      </c>
      <c r="T1285" t="s">
        <v>8325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 t="shared" si="61"/>
        <v>1.01</v>
      </c>
      <c r="O1286" s="10">
        <f t="shared" si="62"/>
        <v>42735.707638888889</v>
      </c>
      <c r="P1286" s="10">
        <f t="shared" si="62"/>
        <v>42712.23474537037</v>
      </c>
      <c r="Q1286" t="s">
        <v>8271</v>
      </c>
      <c r="R1286" s="6">
        <f t="shared" si="63"/>
        <v>65.161290322580641</v>
      </c>
      <c r="S1286" t="s">
        <v>8316</v>
      </c>
      <c r="T1286" t="s">
        <v>8317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 t="shared" si="61"/>
        <v>1.0165</v>
      </c>
      <c r="O1287" s="10">
        <f t="shared" si="62"/>
        <v>42175.583043981482</v>
      </c>
      <c r="P1287" s="10">
        <f t="shared" si="62"/>
        <v>42160.583043981482</v>
      </c>
      <c r="Q1287" t="s">
        <v>8271</v>
      </c>
      <c r="R1287" s="6">
        <f t="shared" si="63"/>
        <v>32.269841269841272</v>
      </c>
      <c r="S1287" t="s">
        <v>8316</v>
      </c>
      <c r="T1287" t="s">
        <v>8317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 t="shared" si="61"/>
        <v>1.0833333333333333</v>
      </c>
      <c r="O1288" s="10">
        <f t="shared" si="62"/>
        <v>42052.583333333328</v>
      </c>
      <c r="P1288" s="10">
        <f t="shared" si="62"/>
        <v>42039.384571759263</v>
      </c>
      <c r="Q1288" t="s">
        <v>8271</v>
      </c>
      <c r="R1288" s="6">
        <f t="shared" si="63"/>
        <v>81.25</v>
      </c>
      <c r="S1288" t="s">
        <v>8316</v>
      </c>
      <c r="T1288" t="s">
        <v>8317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 t="shared" si="61"/>
        <v>2.42</v>
      </c>
      <c r="O1289" s="10">
        <f t="shared" si="62"/>
        <v>42167.621018518519</v>
      </c>
      <c r="P1289" s="10">
        <f t="shared" si="62"/>
        <v>42107.621018518519</v>
      </c>
      <c r="Q1289" t="s">
        <v>8271</v>
      </c>
      <c r="R1289" s="6">
        <f t="shared" si="63"/>
        <v>24.2</v>
      </c>
      <c r="S1289" t="s">
        <v>8316</v>
      </c>
      <c r="T1289" t="s">
        <v>8317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 t="shared" si="61"/>
        <v>1.0044999999999999</v>
      </c>
      <c r="O1290" s="10">
        <f t="shared" si="62"/>
        <v>42592.166666666672</v>
      </c>
      <c r="P1290" s="10">
        <f t="shared" si="62"/>
        <v>42561.154664351852</v>
      </c>
      <c r="Q1290" t="s">
        <v>8271</v>
      </c>
      <c r="R1290" s="6">
        <f t="shared" si="63"/>
        <v>65.868852459016395</v>
      </c>
      <c r="S1290" t="s">
        <v>8316</v>
      </c>
      <c r="T1290" t="s">
        <v>8317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 t="shared" si="61"/>
        <v>1.2506666666666666</v>
      </c>
      <c r="O1291" s="10">
        <f t="shared" si="62"/>
        <v>42739.134780092587</v>
      </c>
      <c r="P1291" s="10">
        <f t="shared" si="62"/>
        <v>42709.134780092587</v>
      </c>
      <c r="Q1291" t="s">
        <v>8271</v>
      </c>
      <c r="R1291" s="6">
        <f t="shared" si="63"/>
        <v>36.07692307692308</v>
      </c>
      <c r="S1291" t="s">
        <v>8316</v>
      </c>
      <c r="T1291" t="s">
        <v>8317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 t="shared" si="61"/>
        <v>1.0857142857142856</v>
      </c>
      <c r="O1292" s="10">
        <f t="shared" si="62"/>
        <v>42117.290972222225</v>
      </c>
      <c r="P1292" s="10">
        <f t="shared" si="62"/>
        <v>42086.614942129629</v>
      </c>
      <c r="Q1292" t="s">
        <v>8271</v>
      </c>
      <c r="R1292" s="6">
        <f t="shared" si="63"/>
        <v>44.186046511627907</v>
      </c>
      <c r="S1292" t="s">
        <v>8316</v>
      </c>
      <c r="T1292" t="s">
        <v>8317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 t="shared" si="61"/>
        <v>1.4570000000000001</v>
      </c>
      <c r="O1293" s="10">
        <f t="shared" si="62"/>
        <v>42101.291666666672</v>
      </c>
      <c r="P1293" s="10">
        <f t="shared" si="62"/>
        <v>42064.652673611112</v>
      </c>
      <c r="Q1293" t="s">
        <v>8271</v>
      </c>
      <c r="R1293" s="6">
        <f t="shared" si="63"/>
        <v>104.07142857142857</v>
      </c>
      <c r="S1293" t="s">
        <v>8316</v>
      </c>
      <c r="T1293" t="s">
        <v>8317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 t="shared" si="61"/>
        <v>1.1000000000000001</v>
      </c>
      <c r="O1294" s="10">
        <f t="shared" si="62"/>
        <v>42283.957638888889</v>
      </c>
      <c r="P1294" s="10">
        <f t="shared" si="62"/>
        <v>42256.764212962968</v>
      </c>
      <c r="Q1294" t="s">
        <v>8271</v>
      </c>
      <c r="R1294" s="6">
        <f t="shared" si="63"/>
        <v>35.96153846153846</v>
      </c>
      <c r="S1294" t="s">
        <v>8316</v>
      </c>
      <c r="T1294" t="s">
        <v>8317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 t="shared" si="61"/>
        <v>1.0223333333333333</v>
      </c>
      <c r="O1295" s="10">
        <f t="shared" si="62"/>
        <v>42322.742719907401</v>
      </c>
      <c r="P1295" s="10">
        <f t="shared" si="62"/>
        <v>42292.701053240744</v>
      </c>
      <c r="Q1295" t="s">
        <v>8271</v>
      </c>
      <c r="R1295" s="6">
        <f t="shared" si="63"/>
        <v>127.79166666666667</v>
      </c>
      <c r="S1295" t="s">
        <v>8316</v>
      </c>
      <c r="T1295" t="s">
        <v>8317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 t="shared" si="61"/>
        <v>1.22</v>
      </c>
      <c r="O1296" s="10">
        <f t="shared" si="62"/>
        <v>42296.458333333328</v>
      </c>
      <c r="P1296" s="10">
        <f t="shared" si="62"/>
        <v>42278.453668981485</v>
      </c>
      <c r="Q1296" t="s">
        <v>8271</v>
      </c>
      <c r="R1296" s="6">
        <f t="shared" si="63"/>
        <v>27.727272727272727</v>
      </c>
      <c r="S1296" t="s">
        <v>8316</v>
      </c>
      <c r="T1296" t="s">
        <v>8317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 t="shared" si="61"/>
        <v>1.0196000000000001</v>
      </c>
      <c r="O1297" s="10">
        <f t="shared" si="62"/>
        <v>42214.708333333328</v>
      </c>
      <c r="P1297" s="10">
        <f t="shared" si="62"/>
        <v>42184.572881944448</v>
      </c>
      <c r="Q1297" t="s">
        <v>8271</v>
      </c>
      <c r="R1297" s="6">
        <f t="shared" si="63"/>
        <v>39.828125</v>
      </c>
      <c r="S1297" t="s">
        <v>8316</v>
      </c>
      <c r="T1297" t="s">
        <v>8317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 t="shared" si="61"/>
        <v>1.411764705882353</v>
      </c>
      <c r="O1298" s="10">
        <f t="shared" si="62"/>
        <v>42443.008946759262</v>
      </c>
      <c r="P1298" s="10">
        <f t="shared" si="62"/>
        <v>42423.050613425927</v>
      </c>
      <c r="Q1298" t="s">
        <v>8271</v>
      </c>
      <c r="R1298" s="6">
        <f t="shared" si="63"/>
        <v>52.173913043478258</v>
      </c>
      <c r="S1298" t="s">
        <v>8316</v>
      </c>
      <c r="T1298" t="s">
        <v>8317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 t="shared" si="61"/>
        <v>1.0952500000000001</v>
      </c>
      <c r="O1299" s="10">
        <f t="shared" si="62"/>
        <v>42491.747199074074</v>
      </c>
      <c r="P1299" s="10">
        <f t="shared" si="62"/>
        <v>42461.747199074074</v>
      </c>
      <c r="Q1299" t="s">
        <v>8271</v>
      </c>
      <c r="R1299" s="6">
        <f t="shared" si="63"/>
        <v>92.037815126050418</v>
      </c>
      <c r="S1299" t="s">
        <v>8316</v>
      </c>
      <c r="T1299" t="s">
        <v>8317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 t="shared" si="61"/>
        <v>1.0465</v>
      </c>
      <c r="O1300" s="10">
        <f t="shared" si="62"/>
        <v>42488.680925925932</v>
      </c>
      <c r="P1300" s="10">
        <f t="shared" si="62"/>
        <v>42458.680925925932</v>
      </c>
      <c r="Q1300" t="s">
        <v>8271</v>
      </c>
      <c r="R1300" s="6">
        <f t="shared" si="63"/>
        <v>63.424242424242422</v>
      </c>
      <c r="S1300" t="s">
        <v>8316</v>
      </c>
      <c r="T1300" t="s">
        <v>8317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 t="shared" si="61"/>
        <v>1.24</v>
      </c>
      <c r="O1301" s="10">
        <f t="shared" si="62"/>
        <v>42199.814340277779</v>
      </c>
      <c r="P1301" s="10">
        <f t="shared" si="62"/>
        <v>42169.814340277779</v>
      </c>
      <c r="Q1301" t="s">
        <v>8271</v>
      </c>
      <c r="R1301" s="6">
        <f t="shared" si="63"/>
        <v>135.625</v>
      </c>
      <c r="S1301" t="s">
        <v>8316</v>
      </c>
      <c r="T1301" t="s">
        <v>8317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 t="shared" si="61"/>
        <v>1.35</v>
      </c>
      <c r="O1302" s="10">
        <f t="shared" si="62"/>
        <v>42522.789583333331</v>
      </c>
      <c r="P1302" s="10">
        <f t="shared" si="62"/>
        <v>42483.675208333334</v>
      </c>
      <c r="Q1302" t="s">
        <v>8271</v>
      </c>
      <c r="R1302" s="6">
        <f t="shared" si="63"/>
        <v>168.75</v>
      </c>
      <c r="S1302" t="s">
        <v>8316</v>
      </c>
      <c r="T1302" t="s">
        <v>8317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 t="shared" si="61"/>
        <v>1.0275000000000001</v>
      </c>
      <c r="O1303" s="10">
        <f t="shared" si="62"/>
        <v>42206.125</v>
      </c>
      <c r="P1303" s="10">
        <f t="shared" si="62"/>
        <v>42195.749745370369</v>
      </c>
      <c r="Q1303" t="s">
        <v>8271</v>
      </c>
      <c r="R1303" s="6">
        <f t="shared" si="63"/>
        <v>70.862068965517238</v>
      </c>
      <c r="S1303" t="s">
        <v>8316</v>
      </c>
      <c r="T1303" t="s">
        <v>8317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 t="shared" si="61"/>
        <v>1</v>
      </c>
      <c r="O1304" s="10">
        <f t="shared" si="62"/>
        <v>42705.099664351852</v>
      </c>
      <c r="P1304" s="10">
        <f t="shared" si="62"/>
        <v>42675.057997685188</v>
      </c>
      <c r="Q1304" t="s">
        <v>8271</v>
      </c>
      <c r="R1304" s="6">
        <f t="shared" si="63"/>
        <v>50</v>
      </c>
      <c r="S1304" t="s">
        <v>8316</v>
      </c>
      <c r="T1304" t="s">
        <v>8317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 t="shared" si="61"/>
        <v>1.3026085714285716</v>
      </c>
      <c r="O1305" s="10">
        <f t="shared" si="62"/>
        <v>42582.458333333328</v>
      </c>
      <c r="P1305" s="10">
        <f t="shared" si="62"/>
        <v>42566.441203703704</v>
      </c>
      <c r="Q1305" t="s">
        <v>8271</v>
      </c>
      <c r="R1305" s="6">
        <f t="shared" si="63"/>
        <v>42.214166666666671</v>
      </c>
      <c r="S1305" t="s">
        <v>8316</v>
      </c>
      <c r="T1305" t="s">
        <v>8317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 t="shared" si="61"/>
        <v>0.39627499999999999</v>
      </c>
      <c r="O1306" s="10">
        <f t="shared" si="62"/>
        <v>42807.152835648143</v>
      </c>
      <c r="P1306" s="10">
        <f t="shared" si="62"/>
        <v>42747.194502314815</v>
      </c>
      <c r="Q1306" t="s">
        <v>8273</v>
      </c>
      <c r="R1306" s="6">
        <f t="shared" si="63"/>
        <v>152.41346153846155</v>
      </c>
      <c r="S1306" t="s">
        <v>8318</v>
      </c>
      <c r="T1306" t="s">
        <v>8320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 t="shared" si="61"/>
        <v>0.25976666666666665</v>
      </c>
      <c r="O1307" s="10">
        <f t="shared" si="62"/>
        <v>42572.729166666672</v>
      </c>
      <c r="P1307" s="10">
        <f t="shared" si="62"/>
        <v>42543.665601851855</v>
      </c>
      <c r="Q1307" t="s">
        <v>8273</v>
      </c>
      <c r="R1307" s="6">
        <f t="shared" si="63"/>
        <v>90.616279069767444</v>
      </c>
      <c r="S1307" t="s">
        <v>8318</v>
      </c>
      <c r="T1307" t="s">
        <v>8320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 t="shared" si="61"/>
        <v>0.65246363636363636</v>
      </c>
      <c r="O1308" s="10">
        <f t="shared" si="62"/>
        <v>41977.457569444443</v>
      </c>
      <c r="P1308" s="10">
        <f t="shared" si="62"/>
        <v>41947.457569444443</v>
      </c>
      <c r="Q1308" t="s">
        <v>8273</v>
      </c>
      <c r="R1308" s="6">
        <f t="shared" si="63"/>
        <v>201.60393258426967</v>
      </c>
      <c r="S1308" t="s">
        <v>8318</v>
      </c>
      <c r="T1308" t="s">
        <v>8320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 t="shared" si="61"/>
        <v>0.11514000000000001</v>
      </c>
      <c r="O1309" s="10">
        <f t="shared" si="62"/>
        <v>42417.503229166665</v>
      </c>
      <c r="P1309" s="10">
        <f t="shared" si="62"/>
        <v>42387.503229166665</v>
      </c>
      <c r="Q1309" t="s">
        <v>8273</v>
      </c>
      <c r="R1309" s="6">
        <f t="shared" si="63"/>
        <v>127.93333333333334</v>
      </c>
      <c r="S1309" t="s">
        <v>8318</v>
      </c>
      <c r="T1309" t="s">
        <v>8320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 t="shared" si="61"/>
        <v>0.11360000000000001</v>
      </c>
      <c r="O1310" s="10">
        <f t="shared" si="62"/>
        <v>42651.613564814819</v>
      </c>
      <c r="P1310" s="10">
        <f t="shared" si="62"/>
        <v>42611.613564814819</v>
      </c>
      <c r="Q1310" t="s">
        <v>8273</v>
      </c>
      <c r="R1310" s="6">
        <f t="shared" si="63"/>
        <v>29.894736842105264</v>
      </c>
      <c r="S1310" t="s">
        <v>8318</v>
      </c>
      <c r="T1310" t="s">
        <v>8320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 t="shared" si="61"/>
        <v>1.1199130434782609</v>
      </c>
      <c r="O1311" s="10">
        <f t="shared" si="62"/>
        <v>42292.882731481484</v>
      </c>
      <c r="P1311" s="10">
        <f t="shared" si="62"/>
        <v>42257.882731481484</v>
      </c>
      <c r="Q1311" t="s">
        <v>8273</v>
      </c>
      <c r="R1311" s="6">
        <f t="shared" si="63"/>
        <v>367.97142857142859</v>
      </c>
      <c r="S1311" t="s">
        <v>8318</v>
      </c>
      <c r="T1311" t="s">
        <v>8320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 t="shared" si="61"/>
        <v>0.155</v>
      </c>
      <c r="O1312" s="10">
        <f t="shared" si="62"/>
        <v>42601.667245370365</v>
      </c>
      <c r="P1312" s="10">
        <f t="shared" si="62"/>
        <v>42556.667245370365</v>
      </c>
      <c r="Q1312" t="s">
        <v>8273</v>
      </c>
      <c r="R1312" s="6">
        <f t="shared" si="63"/>
        <v>129.16666666666666</v>
      </c>
      <c r="S1312" t="s">
        <v>8318</v>
      </c>
      <c r="T1312" t="s">
        <v>8320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 t="shared" si="61"/>
        <v>0.32028000000000001</v>
      </c>
      <c r="O1313" s="10">
        <f t="shared" si="62"/>
        <v>42704.843969907408</v>
      </c>
      <c r="P1313" s="10">
        <f t="shared" si="62"/>
        <v>42669.802303240736</v>
      </c>
      <c r="Q1313" t="s">
        <v>8273</v>
      </c>
      <c r="R1313" s="6">
        <f t="shared" si="63"/>
        <v>800.7</v>
      </c>
      <c r="S1313" t="s">
        <v>8318</v>
      </c>
      <c r="T1313" t="s">
        <v>8320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 t="shared" si="61"/>
        <v>6.0869565217391303E-3</v>
      </c>
      <c r="O1314" s="10">
        <f t="shared" si="62"/>
        <v>42112.702800925923</v>
      </c>
      <c r="P1314" s="10">
        <f t="shared" si="62"/>
        <v>42082.702800925923</v>
      </c>
      <c r="Q1314" t="s">
        <v>8273</v>
      </c>
      <c r="R1314" s="6">
        <f t="shared" si="63"/>
        <v>28</v>
      </c>
      <c r="S1314" t="s">
        <v>8318</v>
      </c>
      <c r="T1314" t="s">
        <v>8320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 t="shared" si="61"/>
        <v>0.31114999999999998</v>
      </c>
      <c r="O1315" s="10">
        <f t="shared" si="62"/>
        <v>42432.709652777776</v>
      </c>
      <c r="P1315" s="10">
        <f t="shared" si="62"/>
        <v>42402.709652777776</v>
      </c>
      <c r="Q1315" t="s">
        <v>8273</v>
      </c>
      <c r="R1315" s="6">
        <f t="shared" si="63"/>
        <v>102.01639344262296</v>
      </c>
      <c r="S1315" t="s">
        <v>8318</v>
      </c>
      <c r="T1315" t="s">
        <v>8320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 t="shared" si="61"/>
        <v>1.1266666666666666E-2</v>
      </c>
      <c r="O1316" s="10">
        <f t="shared" si="62"/>
        <v>42664.669675925921</v>
      </c>
      <c r="P1316" s="10">
        <f t="shared" si="62"/>
        <v>42604.669675925921</v>
      </c>
      <c r="Q1316" t="s">
        <v>8273</v>
      </c>
      <c r="R1316" s="6">
        <f t="shared" si="63"/>
        <v>184.36363636363637</v>
      </c>
      <c r="S1316" t="s">
        <v>8318</v>
      </c>
      <c r="T1316" t="s">
        <v>8320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 t="shared" si="61"/>
        <v>0.40404000000000001</v>
      </c>
      <c r="O1317" s="10">
        <f t="shared" si="62"/>
        <v>42314.041666666672</v>
      </c>
      <c r="P1317" s="10">
        <f t="shared" si="62"/>
        <v>42278.498240740737</v>
      </c>
      <c r="Q1317" t="s">
        <v>8273</v>
      </c>
      <c r="R1317" s="6">
        <f t="shared" si="63"/>
        <v>162.91935483870967</v>
      </c>
      <c r="S1317" t="s">
        <v>8318</v>
      </c>
      <c r="T1317" t="s">
        <v>8320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 t="shared" si="61"/>
        <v>1.3333333333333333E-5</v>
      </c>
      <c r="O1318" s="10">
        <f t="shared" si="62"/>
        <v>42428.961909722217</v>
      </c>
      <c r="P1318" s="10">
        <f t="shared" si="62"/>
        <v>42393.961909722217</v>
      </c>
      <c r="Q1318" t="s">
        <v>8273</v>
      </c>
      <c r="R1318" s="6">
        <f t="shared" si="63"/>
        <v>1</v>
      </c>
      <c r="S1318" t="s">
        <v>8318</v>
      </c>
      <c r="T1318" t="s">
        <v>8320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 t="shared" si="61"/>
        <v>5.7334999999999997E-2</v>
      </c>
      <c r="O1319" s="10">
        <f t="shared" si="62"/>
        <v>42572.583333333328</v>
      </c>
      <c r="P1319" s="10">
        <f t="shared" si="62"/>
        <v>42520.235486111109</v>
      </c>
      <c r="Q1319" t="s">
        <v>8273</v>
      </c>
      <c r="R1319" s="6">
        <f t="shared" si="63"/>
        <v>603.52631578947364</v>
      </c>
      <c r="S1319" t="s">
        <v>8318</v>
      </c>
      <c r="T1319" t="s">
        <v>8320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 t="shared" si="61"/>
        <v>0.15325</v>
      </c>
      <c r="O1320" s="10">
        <f t="shared" si="62"/>
        <v>42015.043657407412</v>
      </c>
      <c r="P1320" s="10">
        <f t="shared" si="62"/>
        <v>41985.043657407412</v>
      </c>
      <c r="Q1320" t="s">
        <v>8273</v>
      </c>
      <c r="R1320" s="6">
        <f t="shared" si="63"/>
        <v>45.407407407407405</v>
      </c>
      <c r="S1320" t="s">
        <v>8318</v>
      </c>
      <c r="T1320" t="s">
        <v>8320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 t="shared" si="61"/>
        <v>0.15103448275862069</v>
      </c>
      <c r="O1321" s="10">
        <f t="shared" si="62"/>
        <v>41831.666666666664</v>
      </c>
      <c r="P1321" s="10">
        <f t="shared" si="62"/>
        <v>41816.812094907407</v>
      </c>
      <c r="Q1321" t="s">
        <v>8273</v>
      </c>
      <c r="R1321" s="6">
        <f t="shared" si="63"/>
        <v>97.333333333333329</v>
      </c>
      <c r="S1321" t="s">
        <v>8318</v>
      </c>
      <c r="T1321" t="s">
        <v>8320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 t="shared" si="61"/>
        <v>5.0299999999999997E-3</v>
      </c>
      <c r="O1322" s="10">
        <f t="shared" si="62"/>
        <v>42734.958333333328</v>
      </c>
      <c r="P1322" s="10">
        <f t="shared" si="62"/>
        <v>42705.690347222218</v>
      </c>
      <c r="Q1322" t="s">
        <v>8273</v>
      </c>
      <c r="R1322" s="6">
        <f t="shared" si="63"/>
        <v>167.66666666666666</v>
      </c>
      <c r="S1322" t="s">
        <v>8318</v>
      </c>
      <c r="T1322" t="s">
        <v>8320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 t="shared" si="61"/>
        <v>1.3028138528138528E-2</v>
      </c>
      <c r="O1323" s="10">
        <f t="shared" si="62"/>
        <v>42727.74927083333</v>
      </c>
      <c r="P1323" s="10">
        <f t="shared" si="62"/>
        <v>42697.74927083333</v>
      </c>
      <c r="Q1323" t="s">
        <v>8273</v>
      </c>
      <c r="R1323" s="6">
        <f t="shared" si="63"/>
        <v>859.85714285714289</v>
      </c>
      <c r="S1323" t="s">
        <v>8318</v>
      </c>
      <c r="T1323" t="s">
        <v>8320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 t="shared" si="61"/>
        <v>3.0285714285714286E-3</v>
      </c>
      <c r="O1324" s="10">
        <f t="shared" si="62"/>
        <v>42145.656539351854</v>
      </c>
      <c r="P1324" s="10">
        <f t="shared" si="62"/>
        <v>42115.656539351854</v>
      </c>
      <c r="Q1324" t="s">
        <v>8273</v>
      </c>
      <c r="R1324" s="6">
        <f t="shared" si="63"/>
        <v>26.5</v>
      </c>
      <c r="S1324" t="s">
        <v>8318</v>
      </c>
      <c r="T1324" t="s">
        <v>8320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 t="shared" si="61"/>
        <v>8.8800000000000004E-2</v>
      </c>
      <c r="O1325" s="10">
        <f t="shared" si="62"/>
        <v>42486.288194444445</v>
      </c>
      <c r="P1325" s="10">
        <f t="shared" si="62"/>
        <v>42451.698449074072</v>
      </c>
      <c r="Q1325" t="s">
        <v>8273</v>
      </c>
      <c r="R1325" s="6">
        <f t="shared" si="63"/>
        <v>30.272727272727273</v>
      </c>
      <c r="S1325" t="s">
        <v>8318</v>
      </c>
      <c r="T1325" t="s">
        <v>8320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 t="shared" si="61"/>
        <v>9.8400000000000001E-2</v>
      </c>
      <c r="O1326" s="10">
        <f t="shared" si="62"/>
        <v>42656.633703703701</v>
      </c>
      <c r="P1326" s="10">
        <f t="shared" si="62"/>
        <v>42626.633703703701</v>
      </c>
      <c r="Q1326" t="s">
        <v>8273</v>
      </c>
      <c r="R1326" s="6">
        <f t="shared" si="63"/>
        <v>54.666666666666664</v>
      </c>
      <c r="S1326" t="s">
        <v>8318</v>
      </c>
      <c r="T1326" t="s">
        <v>8320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 t="shared" si="61"/>
        <v>2.4299999999999999E-2</v>
      </c>
      <c r="O1327" s="10">
        <f t="shared" si="62"/>
        <v>42734.086053240739</v>
      </c>
      <c r="P1327" s="10">
        <f t="shared" si="62"/>
        <v>42704.086053240739</v>
      </c>
      <c r="Q1327" t="s">
        <v>8273</v>
      </c>
      <c r="R1327" s="6">
        <f t="shared" si="63"/>
        <v>60.75</v>
      </c>
      <c r="S1327" t="s">
        <v>8318</v>
      </c>
      <c r="T1327" t="s">
        <v>8320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 t="shared" si="61"/>
        <v>1.1299999999999999E-2</v>
      </c>
      <c r="O1328" s="10">
        <f t="shared" si="62"/>
        <v>42019.791990740734</v>
      </c>
      <c r="P1328" s="10">
        <f t="shared" si="62"/>
        <v>41974.791990740734</v>
      </c>
      <c r="Q1328" t="s">
        <v>8273</v>
      </c>
      <c r="R1328" s="6">
        <f t="shared" si="63"/>
        <v>102.72727272727273</v>
      </c>
      <c r="S1328" t="s">
        <v>8318</v>
      </c>
      <c r="T1328" t="s">
        <v>8320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 t="shared" si="61"/>
        <v>3.5520833333333335E-2</v>
      </c>
      <c r="O1329" s="10">
        <f t="shared" si="62"/>
        <v>42153.678645833337</v>
      </c>
      <c r="P1329" s="10">
        <f t="shared" si="62"/>
        <v>42123.678645833337</v>
      </c>
      <c r="Q1329" t="s">
        <v>8273</v>
      </c>
      <c r="R1329" s="6">
        <f t="shared" si="63"/>
        <v>41.585365853658537</v>
      </c>
      <c r="S1329" t="s">
        <v>8318</v>
      </c>
      <c r="T1329" t="s">
        <v>8320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 t="shared" si="61"/>
        <v>2.3306666666666667E-2</v>
      </c>
      <c r="O1330" s="10">
        <f t="shared" si="62"/>
        <v>42657.642754629633</v>
      </c>
      <c r="P1330" s="10">
        <f t="shared" si="62"/>
        <v>42612.642754629633</v>
      </c>
      <c r="Q1330" t="s">
        <v>8273</v>
      </c>
      <c r="R1330" s="6">
        <f t="shared" si="63"/>
        <v>116.53333333333333</v>
      </c>
      <c r="S1330" t="s">
        <v>8318</v>
      </c>
      <c r="T1330" t="s">
        <v>8320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 t="shared" si="61"/>
        <v>8.1600000000000006E-3</v>
      </c>
      <c r="O1331" s="10">
        <f t="shared" si="62"/>
        <v>41975.263252314813</v>
      </c>
      <c r="P1331" s="10">
        <f t="shared" si="62"/>
        <v>41935.221585648149</v>
      </c>
      <c r="Q1331" t="s">
        <v>8273</v>
      </c>
      <c r="R1331" s="6">
        <f t="shared" si="63"/>
        <v>45.333333333333336</v>
      </c>
      <c r="S1331" t="s">
        <v>8318</v>
      </c>
      <c r="T1331" t="s">
        <v>8320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 t="shared" si="61"/>
        <v>0.22494285714285714</v>
      </c>
      <c r="O1332" s="10">
        <f t="shared" si="62"/>
        <v>42553.166666666672</v>
      </c>
      <c r="P1332" s="10">
        <f t="shared" si="62"/>
        <v>42522.276724537034</v>
      </c>
      <c r="Q1332" t="s">
        <v>8273</v>
      </c>
      <c r="R1332" s="6">
        <f t="shared" si="63"/>
        <v>157.46</v>
      </c>
      <c r="S1332" t="s">
        <v>8318</v>
      </c>
      <c r="T1332" t="s">
        <v>8320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 t="shared" si="61"/>
        <v>1.3668E-2</v>
      </c>
      <c r="O1333" s="10">
        <f t="shared" si="62"/>
        <v>42599.50409722222</v>
      </c>
      <c r="P1333" s="10">
        <f t="shared" si="62"/>
        <v>42569.50409722222</v>
      </c>
      <c r="Q1333" t="s">
        <v>8273</v>
      </c>
      <c r="R1333" s="6">
        <f t="shared" si="63"/>
        <v>100.5</v>
      </c>
      <c r="S1333" t="s">
        <v>8318</v>
      </c>
      <c r="T1333" t="s">
        <v>8320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 t="shared" si="61"/>
        <v>0</v>
      </c>
      <c r="O1334" s="10">
        <f t="shared" si="62"/>
        <v>42762.060277777782</v>
      </c>
      <c r="P1334" s="10">
        <f t="shared" si="62"/>
        <v>42732.060277777782</v>
      </c>
      <c r="Q1334" t="s">
        <v>8273</v>
      </c>
      <c r="R1334" s="6" t="e">
        <f t="shared" si="63"/>
        <v>#DIV/0!</v>
      </c>
      <c r="S1334" t="s">
        <v>8318</v>
      </c>
      <c r="T1334" t="s">
        <v>8320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 t="shared" si="61"/>
        <v>0</v>
      </c>
      <c r="O1335" s="10">
        <f t="shared" si="62"/>
        <v>41836.106770833336</v>
      </c>
      <c r="P1335" s="10">
        <f t="shared" si="62"/>
        <v>41806.106770833336</v>
      </c>
      <c r="Q1335" t="s">
        <v>8273</v>
      </c>
      <c r="R1335" s="6" t="e">
        <f t="shared" si="63"/>
        <v>#DIV/0!</v>
      </c>
      <c r="S1335" t="s">
        <v>8318</v>
      </c>
      <c r="T1335" t="s">
        <v>8320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 t="shared" si="61"/>
        <v>0.10754135338345865</v>
      </c>
      <c r="O1336" s="10">
        <f t="shared" si="62"/>
        <v>42440.774155092593</v>
      </c>
      <c r="P1336" s="10">
        <f t="shared" si="62"/>
        <v>42410.774155092593</v>
      </c>
      <c r="Q1336" t="s">
        <v>8273</v>
      </c>
      <c r="R1336" s="6">
        <f t="shared" si="63"/>
        <v>51.822463768115945</v>
      </c>
      <c r="S1336" t="s">
        <v>8318</v>
      </c>
      <c r="T1336" t="s">
        <v>8320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 t="shared" si="61"/>
        <v>0.1976</v>
      </c>
      <c r="O1337" s="10">
        <f t="shared" si="62"/>
        <v>42343.936365740738</v>
      </c>
      <c r="P1337" s="10">
        <f t="shared" si="62"/>
        <v>42313.936365740738</v>
      </c>
      <c r="Q1337" t="s">
        <v>8273</v>
      </c>
      <c r="R1337" s="6">
        <f t="shared" si="63"/>
        <v>308.75</v>
      </c>
      <c r="S1337" t="s">
        <v>8318</v>
      </c>
      <c r="T1337" t="s">
        <v>8320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 t="shared" si="61"/>
        <v>0.84946999999999995</v>
      </c>
      <c r="O1338" s="10">
        <f t="shared" si="62"/>
        <v>41990.863750000004</v>
      </c>
      <c r="P1338" s="10">
        <f t="shared" si="62"/>
        <v>41955.863750000004</v>
      </c>
      <c r="Q1338" t="s">
        <v>8273</v>
      </c>
      <c r="R1338" s="6">
        <f t="shared" si="63"/>
        <v>379.22767857142856</v>
      </c>
      <c r="S1338" t="s">
        <v>8318</v>
      </c>
      <c r="T1338" t="s">
        <v>8320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 t="shared" si="61"/>
        <v>0.49381999999999998</v>
      </c>
      <c r="O1339" s="10">
        <f t="shared" si="62"/>
        <v>42797.577303240745</v>
      </c>
      <c r="P1339" s="10">
        <f t="shared" si="62"/>
        <v>42767.577303240745</v>
      </c>
      <c r="Q1339" t="s">
        <v>8273</v>
      </c>
      <c r="R1339" s="6">
        <f t="shared" si="63"/>
        <v>176.36428571428573</v>
      </c>
      <c r="S1339" t="s">
        <v>8318</v>
      </c>
      <c r="T1339" t="s">
        <v>8320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 t="shared" si="61"/>
        <v>3.3033333333333331E-2</v>
      </c>
      <c r="O1340" s="10">
        <f t="shared" si="62"/>
        <v>42218.803622685184</v>
      </c>
      <c r="P1340" s="10">
        <f t="shared" si="62"/>
        <v>42188.803622685184</v>
      </c>
      <c r="Q1340" t="s">
        <v>8273</v>
      </c>
      <c r="R1340" s="6">
        <f t="shared" si="63"/>
        <v>66.066666666666663</v>
      </c>
      <c r="S1340" t="s">
        <v>8318</v>
      </c>
      <c r="T1340" t="s">
        <v>8320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 t="shared" si="61"/>
        <v>6.6339999999999996E-2</v>
      </c>
      <c r="O1341" s="10">
        <f t="shared" si="62"/>
        <v>41981.688831018517</v>
      </c>
      <c r="P1341" s="10">
        <f t="shared" si="62"/>
        <v>41936.647164351853</v>
      </c>
      <c r="Q1341" t="s">
        <v>8273</v>
      </c>
      <c r="R1341" s="6">
        <f t="shared" si="63"/>
        <v>89.648648648648646</v>
      </c>
      <c r="S1341" t="s">
        <v>8318</v>
      </c>
      <c r="T1341" t="s">
        <v>8320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 t="shared" si="61"/>
        <v>0</v>
      </c>
      <c r="O1342" s="10">
        <f t="shared" si="62"/>
        <v>41866.595520833333</v>
      </c>
      <c r="P1342" s="10">
        <f t="shared" si="62"/>
        <v>41836.595520833333</v>
      </c>
      <c r="Q1342" t="s">
        <v>8273</v>
      </c>
      <c r="R1342" s="6" t="e">
        <f t="shared" si="63"/>
        <v>#DIV/0!</v>
      </c>
      <c r="S1342" t="s">
        <v>8318</v>
      </c>
      <c r="T1342" t="s">
        <v>8320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 t="shared" si="61"/>
        <v>0.7036</v>
      </c>
      <c r="O1343" s="10">
        <f t="shared" si="62"/>
        <v>42644.624039351853</v>
      </c>
      <c r="P1343" s="10">
        <f t="shared" si="62"/>
        <v>42612.624039351853</v>
      </c>
      <c r="Q1343" t="s">
        <v>8273</v>
      </c>
      <c r="R1343" s="6">
        <f t="shared" si="63"/>
        <v>382.39130434782606</v>
      </c>
      <c r="S1343" t="s">
        <v>8318</v>
      </c>
      <c r="T1343" t="s">
        <v>8320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 t="shared" si="61"/>
        <v>2E-3</v>
      </c>
      <c r="O1344" s="10">
        <f t="shared" si="62"/>
        <v>42202.816423611104</v>
      </c>
      <c r="P1344" s="10">
        <f t="shared" si="62"/>
        <v>42172.816423611104</v>
      </c>
      <c r="Q1344" t="s">
        <v>8273</v>
      </c>
      <c r="R1344" s="6">
        <f t="shared" si="63"/>
        <v>100</v>
      </c>
      <c r="S1344" t="s">
        <v>8318</v>
      </c>
      <c r="T1344" t="s">
        <v>8320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 t="shared" si="61"/>
        <v>1.02298</v>
      </c>
      <c r="O1345" s="10">
        <f t="shared" si="62"/>
        <v>42601.165972222225</v>
      </c>
      <c r="P1345" s="10">
        <f t="shared" si="62"/>
        <v>42542.526423611111</v>
      </c>
      <c r="Q1345" t="s">
        <v>8273</v>
      </c>
      <c r="R1345" s="6">
        <f t="shared" si="63"/>
        <v>158.35603715170279</v>
      </c>
      <c r="S1345" t="s">
        <v>8318</v>
      </c>
      <c r="T1345" t="s">
        <v>8320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 t="shared" ref="N1346:N1409" si="64">E1346/D1346</f>
        <v>3.7773333333333334</v>
      </c>
      <c r="O1346" s="10">
        <f t="shared" ref="O1346:P1409" si="65">(((I1346/60)/60)/24)+DATE(1970,1,1)</f>
        <v>42551.789803240739</v>
      </c>
      <c r="P1346" s="10">
        <f t="shared" si="65"/>
        <v>42522.789803240739</v>
      </c>
      <c r="Q1346" t="s">
        <v>8274</v>
      </c>
      <c r="R1346" s="6">
        <f t="shared" si="63"/>
        <v>40.762589928057551</v>
      </c>
      <c r="S1346" t="s">
        <v>8321</v>
      </c>
      <c r="T1346" t="s">
        <v>8322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 t="shared" si="64"/>
        <v>1.25</v>
      </c>
      <c r="O1347" s="10">
        <f t="shared" si="65"/>
        <v>41834.814340277779</v>
      </c>
      <c r="P1347" s="10">
        <f t="shared" si="65"/>
        <v>41799.814340277779</v>
      </c>
      <c r="Q1347" t="s">
        <v>8274</v>
      </c>
      <c r="R1347" s="6">
        <f t="shared" ref="R1347:R1410" si="66">E1347/L1347</f>
        <v>53.571428571428569</v>
      </c>
      <c r="S1347" t="s">
        <v>8321</v>
      </c>
      <c r="T1347" t="s">
        <v>8322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 t="shared" si="64"/>
        <v>1.473265306122449</v>
      </c>
      <c r="O1348" s="10">
        <f t="shared" si="65"/>
        <v>41452.075821759259</v>
      </c>
      <c r="P1348" s="10">
        <f t="shared" si="65"/>
        <v>41422.075821759259</v>
      </c>
      <c r="Q1348" t="s">
        <v>8274</v>
      </c>
      <c r="R1348" s="6">
        <f t="shared" si="66"/>
        <v>48.449664429530202</v>
      </c>
      <c r="S1348" t="s">
        <v>8321</v>
      </c>
      <c r="T1348" t="s">
        <v>8322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 t="shared" si="64"/>
        <v>1.022</v>
      </c>
      <c r="O1349" s="10">
        <f t="shared" si="65"/>
        <v>42070.638020833328</v>
      </c>
      <c r="P1349" s="10">
        <f t="shared" si="65"/>
        <v>42040.638020833328</v>
      </c>
      <c r="Q1349" t="s">
        <v>8274</v>
      </c>
      <c r="R1349" s="6">
        <f t="shared" si="66"/>
        <v>82.41935483870968</v>
      </c>
      <c r="S1349" t="s">
        <v>8321</v>
      </c>
      <c r="T1349" t="s">
        <v>8322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 t="shared" si="64"/>
        <v>1.018723404255319</v>
      </c>
      <c r="O1350" s="10">
        <f t="shared" si="65"/>
        <v>41991.506168981476</v>
      </c>
      <c r="P1350" s="10">
        <f t="shared" si="65"/>
        <v>41963.506168981476</v>
      </c>
      <c r="Q1350" t="s">
        <v>8274</v>
      </c>
      <c r="R1350" s="6">
        <f t="shared" si="66"/>
        <v>230.19230769230768</v>
      </c>
      <c r="S1350" t="s">
        <v>8321</v>
      </c>
      <c r="T1350" t="s">
        <v>8322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 t="shared" si="64"/>
        <v>2.0419999999999998</v>
      </c>
      <c r="O1351" s="10">
        <f t="shared" si="65"/>
        <v>42354.290972222225</v>
      </c>
      <c r="P1351" s="10">
        <f t="shared" si="65"/>
        <v>42317.33258101852</v>
      </c>
      <c r="Q1351" t="s">
        <v>8274</v>
      </c>
      <c r="R1351" s="6">
        <f t="shared" si="66"/>
        <v>59.360465116279073</v>
      </c>
      <c r="S1351" t="s">
        <v>8321</v>
      </c>
      <c r="T1351" t="s">
        <v>8322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 t="shared" si="64"/>
        <v>1.0405</v>
      </c>
      <c r="O1352" s="10">
        <f t="shared" si="65"/>
        <v>42364.013124999998</v>
      </c>
      <c r="P1352" s="10">
        <f t="shared" si="65"/>
        <v>42334.013124999998</v>
      </c>
      <c r="Q1352" t="s">
        <v>8274</v>
      </c>
      <c r="R1352" s="6">
        <f t="shared" si="66"/>
        <v>66.698717948717942</v>
      </c>
      <c r="S1352" t="s">
        <v>8321</v>
      </c>
      <c r="T1352" t="s">
        <v>8322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 t="shared" si="64"/>
        <v>1.0126500000000001</v>
      </c>
      <c r="O1353" s="10">
        <f t="shared" si="65"/>
        <v>42412.74009259259</v>
      </c>
      <c r="P1353" s="10">
        <f t="shared" si="65"/>
        <v>42382.74009259259</v>
      </c>
      <c r="Q1353" t="s">
        <v>8274</v>
      </c>
      <c r="R1353" s="6">
        <f t="shared" si="66"/>
        <v>168.77500000000001</v>
      </c>
      <c r="S1353" t="s">
        <v>8321</v>
      </c>
      <c r="T1353" t="s">
        <v>8322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 t="shared" si="64"/>
        <v>1.3613999999999999</v>
      </c>
      <c r="O1354" s="10">
        <f t="shared" si="65"/>
        <v>42252.165972222225</v>
      </c>
      <c r="P1354" s="10">
        <f t="shared" si="65"/>
        <v>42200.578310185185</v>
      </c>
      <c r="Q1354" t="s">
        <v>8274</v>
      </c>
      <c r="R1354" s="6">
        <f t="shared" si="66"/>
        <v>59.973568281938327</v>
      </c>
      <c r="S1354" t="s">
        <v>8321</v>
      </c>
      <c r="T1354" t="s">
        <v>8322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 t="shared" si="64"/>
        <v>1.3360000000000001</v>
      </c>
      <c r="O1355" s="10">
        <f t="shared" si="65"/>
        <v>41344</v>
      </c>
      <c r="P1355" s="10">
        <f t="shared" si="65"/>
        <v>41309.11791666667</v>
      </c>
      <c r="Q1355" t="s">
        <v>8274</v>
      </c>
      <c r="R1355" s="6">
        <f t="shared" si="66"/>
        <v>31.80952380952381</v>
      </c>
      <c r="S1355" t="s">
        <v>8321</v>
      </c>
      <c r="T1355" t="s">
        <v>8322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 t="shared" si="64"/>
        <v>1.3025</v>
      </c>
      <c r="O1356" s="10">
        <f t="shared" si="65"/>
        <v>42532.807627314818</v>
      </c>
      <c r="P1356" s="10">
        <f t="shared" si="65"/>
        <v>42502.807627314818</v>
      </c>
      <c r="Q1356" t="s">
        <v>8274</v>
      </c>
      <c r="R1356" s="6">
        <f t="shared" si="66"/>
        <v>24.421875</v>
      </c>
      <c r="S1356" t="s">
        <v>8321</v>
      </c>
      <c r="T1356" t="s">
        <v>8322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 t="shared" si="64"/>
        <v>1.2267999999999999</v>
      </c>
      <c r="O1357" s="10">
        <f t="shared" si="65"/>
        <v>41243.416666666664</v>
      </c>
      <c r="P1357" s="10">
        <f t="shared" si="65"/>
        <v>41213.254687499997</v>
      </c>
      <c r="Q1357" t="s">
        <v>8274</v>
      </c>
      <c r="R1357" s="6">
        <f t="shared" si="66"/>
        <v>25.347107438016529</v>
      </c>
      <c r="S1357" t="s">
        <v>8321</v>
      </c>
      <c r="T1357" t="s">
        <v>8322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 t="shared" si="64"/>
        <v>1.8281058823529412</v>
      </c>
      <c r="O1358" s="10">
        <f t="shared" si="65"/>
        <v>41460.038888888892</v>
      </c>
      <c r="P1358" s="10">
        <f t="shared" si="65"/>
        <v>41430.038888888892</v>
      </c>
      <c r="Q1358" t="s">
        <v>8274</v>
      </c>
      <c r="R1358" s="6">
        <f t="shared" si="66"/>
        <v>71.443218390804603</v>
      </c>
      <c r="S1358" t="s">
        <v>8321</v>
      </c>
      <c r="T1358" t="s">
        <v>8322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 t="shared" si="64"/>
        <v>1.2529999999999999</v>
      </c>
      <c r="O1359" s="10">
        <f t="shared" si="65"/>
        <v>41334.249305555553</v>
      </c>
      <c r="P1359" s="10">
        <f t="shared" si="65"/>
        <v>41304.962233796294</v>
      </c>
      <c r="Q1359" t="s">
        <v>8274</v>
      </c>
      <c r="R1359" s="6">
        <f t="shared" si="66"/>
        <v>38.553846153846152</v>
      </c>
      <c r="S1359" t="s">
        <v>8321</v>
      </c>
      <c r="T1359" t="s">
        <v>8322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 t="shared" si="64"/>
        <v>1.1166666666666667</v>
      </c>
      <c r="O1360" s="10">
        <f t="shared" si="65"/>
        <v>40719.570868055554</v>
      </c>
      <c r="P1360" s="10">
        <f t="shared" si="65"/>
        <v>40689.570868055554</v>
      </c>
      <c r="Q1360" t="s">
        <v>8274</v>
      </c>
      <c r="R1360" s="6">
        <f t="shared" si="66"/>
        <v>68.367346938775512</v>
      </c>
      <c r="S1360" t="s">
        <v>8321</v>
      </c>
      <c r="T1360" t="s">
        <v>8322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 t="shared" si="64"/>
        <v>1.1575757575757575</v>
      </c>
      <c r="O1361" s="10">
        <f t="shared" si="65"/>
        <v>40730.814699074072</v>
      </c>
      <c r="P1361" s="10">
        <f t="shared" si="65"/>
        <v>40668.814699074072</v>
      </c>
      <c r="Q1361" t="s">
        <v>8274</v>
      </c>
      <c r="R1361" s="6">
        <f t="shared" si="66"/>
        <v>40.210526315789473</v>
      </c>
      <c r="S1361" t="s">
        <v>8321</v>
      </c>
      <c r="T1361" t="s">
        <v>8322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 t="shared" si="64"/>
        <v>1.732</v>
      </c>
      <c r="O1362" s="10">
        <f t="shared" si="65"/>
        <v>41123.900694444441</v>
      </c>
      <c r="P1362" s="10">
        <f t="shared" si="65"/>
        <v>41095.900694444441</v>
      </c>
      <c r="Q1362" t="s">
        <v>8274</v>
      </c>
      <c r="R1362" s="6">
        <f t="shared" si="66"/>
        <v>32.074074074074076</v>
      </c>
      <c r="S1362" t="s">
        <v>8321</v>
      </c>
      <c r="T1362" t="s">
        <v>8322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 t="shared" si="64"/>
        <v>1.2598333333333334</v>
      </c>
      <c r="O1363" s="10">
        <f t="shared" si="65"/>
        <v>41811.717268518521</v>
      </c>
      <c r="P1363" s="10">
        <f t="shared" si="65"/>
        <v>41781.717268518521</v>
      </c>
      <c r="Q1363" t="s">
        <v>8274</v>
      </c>
      <c r="R1363" s="6">
        <f t="shared" si="66"/>
        <v>28.632575757575758</v>
      </c>
      <c r="S1363" t="s">
        <v>8321</v>
      </c>
      <c r="T1363" t="s">
        <v>8322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 t="shared" si="64"/>
        <v>1.091</v>
      </c>
      <c r="O1364" s="10">
        <f t="shared" si="65"/>
        <v>41524.934386574074</v>
      </c>
      <c r="P1364" s="10">
        <f t="shared" si="65"/>
        <v>41464.934386574074</v>
      </c>
      <c r="Q1364" t="s">
        <v>8274</v>
      </c>
      <c r="R1364" s="6">
        <f t="shared" si="66"/>
        <v>43.64</v>
      </c>
      <c r="S1364" t="s">
        <v>8321</v>
      </c>
      <c r="T1364" t="s">
        <v>8322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 t="shared" si="64"/>
        <v>1</v>
      </c>
      <c r="O1365" s="10">
        <f t="shared" si="65"/>
        <v>42415.332638888889</v>
      </c>
      <c r="P1365" s="10">
        <f t="shared" si="65"/>
        <v>42396.8440625</v>
      </c>
      <c r="Q1365" t="s">
        <v>8274</v>
      </c>
      <c r="R1365" s="6">
        <f t="shared" si="66"/>
        <v>40</v>
      </c>
      <c r="S1365" t="s">
        <v>8321</v>
      </c>
      <c r="T1365" t="s">
        <v>8322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 t="shared" si="64"/>
        <v>1.1864285714285714</v>
      </c>
      <c r="O1366" s="10">
        <f t="shared" si="65"/>
        <v>42011.6956712963</v>
      </c>
      <c r="P1366" s="10">
        <f t="shared" si="65"/>
        <v>41951.695671296293</v>
      </c>
      <c r="Q1366" t="s">
        <v>8276</v>
      </c>
      <c r="R1366" s="6">
        <f t="shared" si="66"/>
        <v>346.04166666666669</v>
      </c>
      <c r="S1366" t="s">
        <v>8324</v>
      </c>
      <c r="T1366" t="s">
        <v>8325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 t="shared" si="64"/>
        <v>1.0026666666666666</v>
      </c>
      <c r="O1367" s="10">
        <f t="shared" si="65"/>
        <v>42079.691574074073</v>
      </c>
      <c r="P1367" s="10">
        <f t="shared" si="65"/>
        <v>42049.733240740738</v>
      </c>
      <c r="Q1367" t="s">
        <v>8276</v>
      </c>
      <c r="R1367" s="6">
        <f t="shared" si="66"/>
        <v>81.739130434782609</v>
      </c>
      <c r="S1367" t="s">
        <v>8324</v>
      </c>
      <c r="T1367" t="s">
        <v>8325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 t="shared" si="64"/>
        <v>1.2648920000000001</v>
      </c>
      <c r="O1368" s="10">
        <f t="shared" si="65"/>
        <v>41970.037766203706</v>
      </c>
      <c r="P1368" s="10">
        <f t="shared" si="65"/>
        <v>41924.996099537035</v>
      </c>
      <c r="Q1368" t="s">
        <v>8276</v>
      </c>
      <c r="R1368" s="6">
        <f t="shared" si="66"/>
        <v>64.535306122448986</v>
      </c>
      <c r="S1368" t="s">
        <v>8324</v>
      </c>
      <c r="T1368" t="s">
        <v>8325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 t="shared" si="64"/>
        <v>1.1426000000000001</v>
      </c>
      <c r="O1369" s="10">
        <f t="shared" si="65"/>
        <v>42322.044560185182</v>
      </c>
      <c r="P1369" s="10">
        <f t="shared" si="65"/>
        <v>42292.002893518518</v>
      </c>
      <c r="Q1369" t="s">
        <v>8276</v>
      </c>
      <c r="R1369" s="6">
        <f t="shared" si="66"/>
        <v>63.477777777777774</v>
      </c>
      <c r="S1369" t="s">
        <v>8324</v>
      </c>
      <c r="T1369" t="s">
        <v>8325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 t="shared" si="64"/>
        <v>1.107</v>
      </c>
      <c r="O1370" s="10">
        <f t="shared" si="65"/>
        <v>42170.190902777773</v>
      </c>
      <c r="P1370" s="10">
        <f t="shared" si="65"/>
        <v>42146.190902777773</v>
      </c>
      <c r="Q1370" t="s">
        <v>8276</v>
      </c>
      <c r="R1370" s="6">
        <f t="shared" si="66"/>
        <v>63.620689655172413</v>
      </c>
      <c r="S1370" t="s">
        <v>8324</v>
      </c>
      <c r="T1370" t="s">
        <v>8325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 t="shared" si="64"/>
        <v>1.0534805315203954</v>
      </c>
      <c r="O1371" s="10">
        <f t="shared" si="65"/>
        <v>41740.594282407408</v>
      </c>
      <c r="P1371" s="10">
        <f t="shared" si="65"/>
        <v>41710.594282407408</v>
      </c>
      <c r="Q1371" t="s">
        <v>8276</v>
      </c>
      <c r="R1371" s="6">
        <f t="shared" si="66"/>
        <v>83.967068965517228</v>
      </c>
      <c r="S1371" t="s">
        <v>8324</v>
      </c>
      <c r="T1371" t="s">
        <v>8325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 t="shared" si="64"/>
        <v>1.0366666666666666</v>
      </c>
      <c r="O1372" s="10">
        <f t="shared" si="65"/>
        <v>41563.00335648148</v>
      </c>
      <c r="P1372" s="10">
        <f t="shared" si="65"/>
        <v>41548.00335648148</v>
      </c>
      <c r="Q1372" t="s">
        <v>8276</v>
      </c>
      <c r="R1372" s="6">
        <f t="shared" si="66"/>
        <v>77.75</v>
      </c>
      <c r="S1372" t="s">
        <v>8324</v>
      </c>
      <c r="T1372" t="s">
        <v>8325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 t="shared" si="64"/>
        <v>1.0708672667523933</v>
      </c>
      <c r="O1373" s="10">
        <f t="shared" si="65"/>
        <v>42131.758587962962</v>
      </c>
      <c r="P1373" s="10">
        <f t="shared" si="65"/>
        <v>42101.758587962962</v>
      </c>
      <c r="Q1373" t="s">
        <v>8276</v>
      </c>
      <c r="R1373" s="6">
        <f t="shared" si="66"/>
        <v>107.07142857142857</v>
      </c>
      <c r="S1373" t="s">
        <v>8324</v>
      </c>
      <c r="T1373" t="s">
        <v>8325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 t="shared" si="64"/>
        <v>1.24</v>
      </c>
      <c r="O1374" s="10">
        <f t="shared" si="65"/>
        <v>41102.739953703705</v>
      </c>
      <c r="P1374" s="10">
        <f t="shared" si="65"/>
        <v>41072.739953703705</v>
      </c>
      <c r="Q1374" t="s">
        <v>8276</v>
      </c>
      <c r="R1374" s="6">
        <f t="shared" si="66"/>
        <v>38.75</v>
      </c>
      <c r="S1374" t="s">
        <v>8324</v>
      </c>
      <c r="T1374" t="s">
        <v>8325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 t="shared" si="64"/>
        <v>1.0501</v>
      </c>
      <c r="O1375" s="10">
        <f t="shared" si="65"/>
        <v>42734.95177083333</v>
      </c>
      <c r="P1375" s="10">
        <f t="shared" si="65"/>
        <v>42704.95177083333</v>
      </c>
      <c r="Q1375" t="s">
        <v>8276</v>
      </c>
      <c r="R1375" s="6">
        <f t="shared" si="66"/>
        <v>201.94230769230768</v>
      </c>
      <c r="S1375" t="s">
        <v>8324</v>
      </c>
      <c r="T1375" t="s">
        <v>8325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 t="shared" si="64"/>
        <v>1.8946666666666667</v>
      </c>
      <c r="O1376" s="10">
        <f t="shared" si="65"/>
        <v>42454.12023148148</v>
      </c>
      <c r="P1376" s="10">
        <f t="shared" si="65"/>
        <v>42424.161898148144</v>
      </c>
      <c r="Q1376" t="s">
        <v>8276</v>
      </c>
      <c r="R1376" s="6">
        <f t="shared" si="66"/>
        <v>43.060606060606062</v>
      </c>
      <c r="S1376" t="s">
        <v>8324</v>
      </c>
      <c r="T1376" t="s">
        <v>8325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 t="shared" si="64"/>
        <v>1.7132499999999999</v>
      </c>
      <c r="O1377" s="10">
        <f t="shared" si="65"/>
        <v>42750.066192129627</v>
      </c>
      <c r="P1377" s="10">
        <f t="shared" si="65"/>
        <v>42720.066192129627</v>
      </c>
      <c r="Q1377" t="s">
        <v>8276</v>
      </c>
      <c r="R1377" s="6">
        <f t="shared" si="66"/>
        <v>62.871559633027523</v>
      </c>
      <c r="S1377" t="s">
        <v>8324</v>
      </c>
      <c r="T1377" t="s">
        <v>8325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 t="shared" si="64"/>
        <v>2.5248648648648651</v>
      </c>
      <c r="O1378" s="10">
        <f t="shared" si="65"/>
        <v>42707.710717592592</v>
      </c>
      <c r="P1378" s="10">
        <f t="shared" si="65"/>
        <v>42677.669050925921</v>
      </c>
      <c r="Q1378" t="s">
        <v>8276</v>
      </c>
      <c r="R1378" s="6">
        <f t="shared" si="66"/>
        <v>55.607142857142854</v>
      </c>
      <c r="S1378" t="s">
        <v>8324</v>
      </c>
      <c r="T1378" t="s">
        <v>8325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 t="shared" si="64"/>
        <v>1.1615384615384616</v>
      </c>
      <c r="O1379" s="10">
        <f t="shared" si="65"/>
        <v>42769.174305555556</v>
      </c>
      <c r="P1379" s="10">
        <f t="shared" si="65"/>
        <v>42747.219560185185</v>
      </c>
      <c r="Q1379" t="s">
        <v>8276</v>
      </c>
      <c r="R1379" s="6">
        <f t="shared" si="66"/>
        <v>48.70967741935484</v>
      </c>
      <c r="S1379" t="s">
        <v>8324</v>
      </c>
      <c r="T1379" t="s">
        <v>8325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 t="shared" si="64"/>
        <v>2.0335000000000001</v>
      </c>
      <c r="O1380" s="10">
        <f t="shared" si="65"/>
        <v>42583.759374999994</v>
      </c>
      <c r="P1380" s="10">
        <f t="shared" si="65"/>
        <v>42568.759374999994</v>
      </c>
      <c r="Q1380" t="s">
        <v>8276</v>
      </c>
      <c r="R1380" s="6">
        <f t="shared" si="66"/>
        <v>30.578947368421051</v>
      </c>
      <c r="S1380" t="s">
        <v>8324</v>
      </c>
      <c r="T1380" t="s">
        <v>8325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 t="shared" si="64"/>
        <v>1.1160000000000001</v>
      </c>
      <c r="O1381" s="10">
        <f t="shared" si="65"/>
        <v>42160.491620370376</v>
      </c>
      <c r="P1381" s="10">
        <f t="shared" si="65"/>
        <v>42130.491620370376</v>
      </c>
      <c r="Q1381" t="s">
        <v>8276</v>
      </c>
      <c r="R1381" s="6">
        <f t="shared" si="66"/>
        <v>73.907284768211923</v>
      </c>
      <c r="S1381" t="s">
        <v>8324</v>
      </c>
      <c r="T1381" t="s">
        <v>8325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 t="shared" si="64"/>
        <v>4.24</v>
      </c>
      <c r="O1382" s="10">
        <f t="shared" si="65"/>
        <v>42164.083333333328</v>
      </c>
      <c r="P1382" s="10">
        <f t="shared" si="65"/>
        <v>42141.762800925921</v>
      </c>
      <c r="Q1382" t="s">
        <v>8276</v>
      </c>
      <c r="R1382" s="6">
        <f t="shared" si="66"/>
        <v>21.2</v>
      </c>
      <c r="S1382" t="s">
        <v>8324</v>
      </c>
      <c r="T1382" t="s">
        <v>8325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 t="shared" si="64"/>
        <v>1.071</v>
      </c>
      <c r="O1383" s="10">
        <f t="shared" si="65"/>
        <v>42733.214409722219</v>
      </c>
      <c r="P1383" s="10">
        <f t="shared" si="65"/>
        <v>42703.214409722219</v>
      </c>
      <c r="Q1383" t="s">
        <v>8276</v>
      </c>
      <c r="R1383" s="6">
        <f t="shared" si="66"/>
        <v>73.356164383561648</v>
      </c>
      <c r="S1383" t="s">
        <v>8324</v>
      </c>
      <c r="T1383" t="s">
        <v>8325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 t="shared" si="64"/>
        <v>1.043625</v>
      </c>
      <c r="O1384" s="10">
        <f t="shared" si="65"/>
        <v>41400.800185185188</v>
      </c>
      <c r="P1384" s="10">
        <f t="shared" si="65"/>
        <v>41370.800185185188</v>
      </c>
      <c r="Q1384" t="s">
        <v>8276</v>
      </c>
      <c r="R1384" s="6">
        <f t="shared" si="66"/>
        <v>56.412162162162161</v>
      </c>
      <c r="S1384" t="s">
        <v>8324</v>
      </c>
      <c r="T1384" t="s">
        <v>8325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 t="shared" si="64"/>
        <v>2.124090909090909</v>
      </c>
      <c r="O1385" s="10">
        <f t="shared" si="65"/>
        <v>42727.074976851851</v>
      </c>
      <c r="P1385" s="10">
        <f t="shared" si="65"/>
        <v>42707.074976851851</v>
      </c>
      <c r="Q1385" t="s">
        <v>8276</v>
      </c>
      <c r="R1385" s="6">
        <f t="shared" si="66"/>
        <v>50.247311827956992</v>
      </c>
      <c r="S1385" t="s">
        <v>8324</v>
      </c>
      <c r="T1385" t="s">
        <v>8325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 t="shared" si="64"/>
        <v>1.2408571428571429</v>
      </c>
      <c r="O1386" s="10">
        <f t="shared" si="65"/>
        <v>42190.735208333332</v>
      </c>
      <c r="P1386" s="10">
        <f t="shared" si="65"/>
        <v>42160.735208333332</v>
      </c>
      <c r="Q1386" t="s">
        <v>8276</v>
      </c>
      <c r="R1386" s="6">
        <f t="shared" si="66"/>
        <v>68.936507936507937</v>
      </c>
      <c r="S1386" t="s">
        <v>8324</v>
      </c>
      <c r="T1386" t="s">
        <v>8325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 t="shared" si="64"/>
        <v>1.10406125</v>
      </c>
      <c r="O1387" s="10">
        <f t="shared" si="65"/>
        <v>42489.507638888885</v>
      </c>
      <c r="P1387" s="10">
        <f t="shared" si="65"/>
        <v>42433.688900462963</v>
      </c>
      <c r="Q1387" t="s">
        <v>8276</v>
      </c>
      <c r="R1387" s="6">
        <f t="shared" si="66"/>
        <v>65.914104477611943</v>
      </c>
      <c r="S1387" t="s">
        <v>8324</v>
      </c>
      <c r="T1387" t="s">
        <v>8325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 t="shared" si="64"/>
        <v>2.1875</v>
      </c>
      <c r="O1388" s="10">
        <f t="shared" si="65"/>
        <v>42214.646863425922</v>
      </c>
      <c r="P1388" s="10">
        <f t="shared" si="65"/>
        <v>42184.646863425922</v>
      </c>
      <c r="Q1388" t="s">
        <v>8276</v>
      </c>
      <c r="R1388" s="6">
        <f t="shared" si="66"/>
        <v>62.5</v>
      </c>
      <c r="S1388" t="s">
        <v>8324</v>
      </c>
      <c r="T1388" t="s">
        <v>8325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 t="shared" si="64"/>
        <v>1.36625</v>
      </c>
      <c r="O1389" s="10">
        <f t="shared" si="65"/>
        <v>42158.1875</v>
      </c>
      <c r="P1389" s="10">
        <f t="shared" si="65"/>
        <v>42126.92123842593</v>
      </c>
      <c r="Q1389" t="s">
        <v>8276</v>
      </c>
      <c r="R1389" s="6">
        <f t="shared" si="66"/>
        <v>70.064102564102569</v>
      </c>
      <c r="S1389" t="s">
        <v>8324</v>
      </c>
      <c r="T1389" t="s">
        <v>8325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 t="shared" si="64"/>
        <v>1.348074</v>
      </c>
      <c r="O1390" s="10">
        <f t="shared" si="65"/>
        <v>42660.676388888889</v>
      </c>
      <c r="P1390" s="10">
        <f t="shared" si="65"/>
        <v>42634.614780092597</v>
      </c>
      <c r="Q1390" t="s">
        <v>8276</v>
      </c>
      <c r="R1390" s="6">
        <f t="shared" si="66"/>
        <v>60.181874999999998</v>
      </c>
      <c r="S1390" t="s">
        <v>8324</v>
      </c>
      <c r="T1390" t="s">
        <v>8325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 t="shared" si="64"/>
        <v>1.454</v>
      </c>
      <c r="O1391" s="10">
        <f t="shared" si="65"/>
        <v>42595.480983796297</v>
      </c>
      <c r="P1391" s="10">
        <f t="shared" si="65"/>
        <v>42565.480983796297</v>
      </c>
      <c r="Q1391" t="s">
        <v>8276</v>
      </c>
      <c r="R1391" s="6">
        <f t="shared" si="66"/>
        <v>21.382352941176471</v>
      </c>
      <c r="S1391" t="s">
        <v>8324</v>
      </c>
      <c r="T1391" t="s">
        <v>8325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 t="shared" si="64"/>
        <v>1.0910714285714285</v>
      </c>
      <c r="O1392" s="10">
        <f t="shared" si="65"/>
        <v>42121.716666666667</v>
      </c>
      <c r="P1392" s="10">
        <f t="shared" si="65"/>
        <v>42087.803310185183</v>
      </c>
      <c r="Q1392" t="s">
        <v>8276</v>
      </c>
      <c r="R1392" s="6">
        <f t="shared" si="66"/>
        <v>160.78947368421052</v>
      </c>
      <c r="S1392" t="s">
        <v>8324</v>
      </c>
      <c r="T1392" t="s">
        <v>8325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 t="shared" si="64"/>
        <v>1.1020000000000001</v>
      </c>
      <c r="O1393" s="10">
        <f t="shared" si="65"/>
        <v>42238.207638888889</v>
      </c>
      <c r="P1393" s="10">
        <f t="shared" si="65"/>
        <v>42193.650671296295</v>
      </c>
      <c r="Q1393" t="s">
        <v>8276</v>
      </c>
      <c r="R1393" s="6">
        <f t="shared" si="66"/>
        <v>42.384615384615387</v>
      </c>
      <c r="S1393" t="s">
        <v>8324</v>
      </c>
      <c r="T1393" t="s">
        <v>8325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 t="shared" si="64"/>
        <v>1.1364000000000001</v>
      </c>
      <c r="O1394" s="10">
        <f t="shared" si="65"/>
        <v>42432.154930555553</v>
      </c>
      <c r="P1394" s="10">
        <f t="shared" si="65"/>
        <v>42401.154930555553</v>
      </c>
      <c r="Q1394" t="s">
        <v>8276</v>
      </c>
      <c r="R1394" s="6">
        <f t="shared" si="66"/>
        <v>27.317307692307693</v>
      </c>
      <c r="S1394" t="s">
        <v>8324</v>
      </c>
      <c r="T1394" t="s">
        <v>8325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 t="shared" si="64"/>
        <v>1.0235000000000001</v>
      </c>
      <c r="O1395" s="10">
        <f t="shared" si="65"/>
        <v>42583.681979166664</v>
      </c>
      <c r="P1395" s="10">
        <f t="shared" si="65"/>
        <v>42553.681979166664</v>
      </c>
      <c r="Q1395" t="s">
        <v>8276</v>
      </c>
      <c r="R1395" s="6">
        <f t="shared" si="66"/>
        <v>196.82692307692307</v>
      </c>
      <c r="S1395" t="s">
        <v>8324</v>
      </c>
      <c r="T1395" t="s">
        <v>8325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 t="shared" si="64"/>
        <v>1.2213333333333334</v>
      </c>
      <c r="O1396" s="10">
        <f t="shared" si="65"/>
        <v>42795.125</v>
      </c>
      <c r="P1396" s="10">
        <f t="shared" si="65"/>
        <v>42752.144976851851</v>
      </c>
      <c r="Q1396" t="s">
        <v>8276</v>
      </c>
      <c r="R1396" s="6">
        <f t="shared" si="66"/>
        <v>53.882352941176471</v>
      </c>
      <c r="S1396" t="s">
        <v>8324</v>
      </c>
      <c r="T1396" t="s">
        <v>8325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 t="shared" si="64"/>
        <v>1.1188571428571428</v>
      </c>
      <c r="O1397" s="10">
        <f t="shared" si="65"/>
        <v>42749.90834490741</v>
      </c>
      <c r="P1397" s="10">
        <f t="shared" si="65"/>
        <v>42719.90834490741</v>
      </c>
      <c r="Q1397" t="s">
        <v>8276</v>
      </c>
      <c r="R1397" s="6">
        <f t="shared" si="66"/>
        <v>47.756097560975611</v>
      </c>
      <c r="S1397" t="s">
        <v>8324</v>
      </c>
      <c r="T1397" t="s">
        <v>8325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 t="shared" si="64"/>
        <v>1.073</v>
      </c>
      <c r="O1398" s="10">
        <f t="shared" si="65"/>
        <v>42048.99863425926</v>
      </c>
      <c r="P1398" s="10">
        <f t="shared" si="65"/>
        <v>42018.99863425926</v>
      </c>
      <c r="Q1398" t="s">
        <v>8276</v>
      </c>
      <c r="R1398" s="6">
        <f t="shared" si="66"/>
        <v>88.191780821917803</v>
      </c>
      <c r="S1398" t="s">
        <v>8324</v>
      </c>
      <c r="T1398" t="s">
        <v>8325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 t="shared" si="64"/>
        <v>1.1385000000000001</v>
      </c>
      <c r="O1399" s="10">
        <f t="shared" si="65"/>
        <v>42670.888194444444</v>
      </c>
      <c r="P1399" s="10">
        <f t="shared" si="65"/>
        <v>42640.917939814812</v>
      </c>
      <c r="Q1399" t="s">
        <v>8276</v>
      </c>
      <c r="R1399" s="6">
        <f t="shared" si="66"/>
        <v>72.056962025316452</v>
      </c>
      <c r="S1399" t="s">
        <v>8324</v>
      </c>
      <c r="T1399" t="s">
        <v>8325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 t="shared" si="64"/>
        <v>1.0968181818181819</v>
      </c>
      <c r="O1400" s="10">
        <f t="shared" si="65"/>
        <v>42556.874236111107</v>
      </c>
      <c r="P1400" s="10">
        <f t="shared" si="65"/>
        <v>42526.874236111107</v>
      </c>
      <c r="Q1400" t="s">
        <v>8276</v>
      </c>
      <c r="R1400" s="6">
        <f t="shared" si="66"/>
        <v>74.246153846153845</v>
      </c>
      <c r="S1400" t="s">
        <v>8324</v>
      </c>
      <c r="T1400" t="s">
        <v>8325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 t="shared" si="64"/>
        <v>1.2614444444444444</v>
      </c>
      <c r="O1401" s="10">
        <f t="shared" si="65"/>
        <v>41919.004317129627</v>
      </c>
      <c r="P1401" s="10">
        <f t="shared" si="65"/>
        <v>41889.004317129627</v>
      </c>
      <c r="Q1401" t="s">
        <v>8276</v>
      </c>
      <c r="R1401" s="6">
        <f t="shared" si="66"/>
        <v>61.701086956521742</v>
      </c>
      <c r="S1401" t="s">
        <v>8324</v>
      </c>
      <c r="T1401" t="s">
        <v>8325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 t="shared" si="64"/>
        <v>1.6742857142857144</v>
      </c>
      <c r="O1402" s="10">
        <f t="shared" si="65"/>
        <v>42533.229166666672</v>
      </c>
      <c r="P1402" s="10">
        <f t="shared" si="65"/>
        <v>42498.341122685189</v>
      </c>
      <c r="Q1402" t="s">
        <v>8276</v>
      </c>
      <c r="R1402" s="6">
        <f t="shared" si="66"/>
        <v>17.235294117647058</v>
      </c>
      <c r="S1402" t="s">
        <v>8324</v>
      </c>
      <c r="T1402" t="s">
        <v>8325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 t="shared" si="64"/>
        <v>4.9652000000000003</v>
      </c>
      <c r="O1403" s="10">
        <f t="shared" si="65"/>
        <v>41420.99622685185</v>
      </c>
      <c r="P1403" s="10">
        <f t="shared" si="65"/>
        <v>41399.99622685185</v>
      </c>
      <c r="Q1403" t="s">
        <v>8276</v>
      </c>
      <c r="R1403" s="6">
        <f t="shared" si="66"/>
        <v>51.720833333333331</v>
      </c>
      <c r="S1403" t="s">
        <v>8324</v>
      </c>
      <c r="T1403" t="s">
        <v>8325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 t="shared" si="64"/>
        <v>1.0915999999999999</v>
      </c>
      <c r="O1404" s="10">
        <f t="shared" si="65"/>
        <v>42125.011701388896</v>
      </c>
      <c r="P1404" s="10">
        <f t="shared" si="65"/>
        <v>42065.053368055553</v>
      </c>
      <c r="Q1404" t="s">
        <v>8276</v>
      </c>
      <c r="R1404" s="6">
        <f t="shared" si="66"/>
        <v>24.150442477876105</v>
      </c>
      <c r="S1404" t="s">
        <v>8324</v>
      </c>
      <c r="T1404" t="s">
        <v>8325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 t="shared" si="64"/>
        <v>1.0257499999999999</v>
      </c>
      <c r="O1405" s="10">
        <f t="shared" si="65"/>
        <v>41481.062905092593</v>
      </c>
      <c r="P1405" s="10">
        <f t="shared" si="65"/>
        <v>41451.062905092593</v>
      </c>
      <c r="Q1405" t="s">
        <v>8276</v>
      </c>
      <c r="R1405" s="6">
        <f t="shared" si="66"/>
        <v>62.166666666666664</v>
      </c>
      <c r="S1405" t="s">
        <v>8324</v>
      </c>
      <c r="T1405" t="s">
        <v>8325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 t="shared" si="64"/>
        <v>1.6620689655172414E-2</v>
      </c>
      <c r="O1406" s="10">
        <f t="shared" si="65"/>
        <v>42057.510243055556</v>
      </c>
      <c r="P1406" s="10">
        <f t="shared" si="65"/>
        <v>42032.510243055556</v>
      </c>
      <c r="Q1406" t="s">
        <v>8287</v>
      </c>
      <c r="R1406" s="6">
        <f t="shared" si="66"/>
        <v>48.2</v>
      </c>
      <c r="S1406" t="s">
        <v>8321</v>
      </c>
      <c r="T1406" t="s">
        <v>8340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 t="shared" si="64"/>
        <v>4.1999999999999997E-3</v>
      </c>
      <c r="O1407" s="10">
        <f t="shared" si="65"/>
        <v>41971.722233796296</v>
      </c>
      <c r="P1407" s="10">
        <f t="shared" si="65"/>
        <v>41941.680567129632</v>
      </c>
      <c r="Q1407" t="s">
        <v>8287</v>
      </c>
      <c r="R1407" s="6">
        <f t="shared" si="66"/>
        <v>6.1764705882352944</v>
      </c>
      <c r="S1407" t="s">
        <v>8321</v>
      </c>
      <c r="T1407" t="s">
        <v>8340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 t="shared" si="64"/>
        <v>1.25E-3</v>
      </c>
      <c r="O1408" s="10">
        <f t="shared" si="65"/>
        <v>42350.416666666672</v>
      </c>
      <c r="P1408" s="10">
        <f t="shared" si="65"/>
        <v>42297.432951388888</v>
      </c>
      <c r="Q1408" t="s">
        <v>8287</v>
      </c>
      <c r="R1408" s="6">
        <f t="shared" si="66"/>
        <v>5</v>
      </c>
      <c r="S1408" t="s">
        <v>8321</v>
      </c>
      <c r="T1408" t="s">
        <v>8340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 t="shared" si="64"/>
        <v>5.0000000000000001E-3</v>
      </c>
      <c r="O1409" s="10">
        <f t="shared" si="65"/>
        <v>41863.536782407406</v>
      </c>
      <c r="P1409" s="10">
        <f t="shared" si="65"/>
        <v>41838.536782407406</v>
      </c>
      <c r="Q1409" t="s">
        <v>8287</v>
      </c>
      <c r="R1409" s="6">
        <f t="shared" si="66"/>
        <v>7.5</v>
      </c>
      <c r="S1409" t="s">
        <v>8321</v>
      </c>
      <c r="T1409" t="s">
        <v>8340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 t="shared" ref="N1410:N1473" si="67">E1410/D1410</f>
        <v>7.1999999999999995E-2</v>
      </c>
      <c r="O1410" s="10">
        <f t="shared" ref="O1410:P1473" si="68">(((I1410/60)/60)/24)+DATE(1970,1,1)</f>
        <v>42321.913842592592</v>
      </c>
      <c r="P1410" s="10">
        <f t="shared" si="68"/>
        <v>42291.872175925921</v>
      </c>
      <c r="Q1410" t="s">
        <v>8287</v>
      </c>
      <c r="R1410" s="6">
        <f t="shared" si="66"/>
        <v>12</v>
      </c>
      <c r="S1410" t="s">
        <v>8321</v>
      </c>
      <c r="T1410" t="s">
        <v>8340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 t="shared" si="67"/>
        <v>0</v>
      </c>
      <c r="O1411" s="10">
        <f t="shared" si="68"/>
        <v>42005.175173611111</v>
      </c>
      <c r="P1411" s="10">
        <f t="shared" si="68"/>
        <v>41945.133506944447</v>
      </c>
      <c r="Q1411" t="s">
        <v>8287</v>
      </c>
      <c r="R1411" s="6" t="e">
        <f t="shared" ref="R1411:R1474" si="69">E1411/L1411</f>
        <v>#DIV/0!</v>
      </c>
      <c r="S1411" t="s">
        <v>8321</v>
      </c>
      <c r="T1411" t="s">
        <v>8340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 t="shared" si="67"/>
        <v>1.6666666666666666E-4</v>
      </c>
      <c r="O1412" s="10">
        <f t="shared" si="68"/>
        <v>42524.318518518514</v>
      </c>
      <c r="P1412" s="10">
        <f t="shared" si="68"/>
        <v>42479.318518518514</v>
      </c>
      <c r="Q1412" t="s">
        <v>8287</v>
      </c>
      <c r="R1412" s="6">
        <f t="shared" si="69"/>
        <v>1</v>
      </c>
      <c r="S1412" t="s">
        <v>8321</v>
      </c>
      <c r="T1412" t="s">
        <v>8340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 t="shared" si="67"/>
        <v>2.3333333333333335E-3</v>
      </c>
      <c r="O1413" s="10">
        <f t="shared" si="68"/>
        <v>42041.059027777781</v>
      </c>
      <c r="P1413" s="10">
        <f t="shared" si="68"/>
        <v>42013.059027777781</v>
      </c>
      <c r="Q1413" t="s">
        <v>8287</v>
      </c>
      <c r="R1413" s="6">
        <f t="shared" si="69"/>
        <v>2.3333333333333335</v>
      </c>
      <c r="S1413" t="s">
        <v>8321</v>
      </c>
      <c r="T1413" t="s">
        <v>8340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 t="shared" si="67"/>
        <v>4.5714285714285714E-2</v>
      </c>
      <c r="O1414" s="10">
        <f t="shared" si="68"/>
        <v>41977.063645833332</v>
      </c>
      <c r="P1414" s="10">
        <f t="shared" si="68"/>
        <v>41947.063645833332</v>
      </c>
      <c r="Q1414" t="s">
        <v>8287</v>
      </c>
      <c r="R1414" s="6">
        <f t="shared" si="69"/>
        <v>24.615384615384617</v>
      </c>
      <c r="S1414" t="s">
        <v>8321</v>
      </c>
      <c r="T1414" t="s">
        <v>8340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 t="shared" si="67"/>
        <v>0.05</v>
      </c>
      <c r="O1415" s="10">
        <f t="shared" si="68"/>
        <v>42420.437152777777</v>
      </c>
      <c r="P1415" s="10">
        <f t="shared" si="68"/>
        <v>42360.437152777777</v>
      </c>
      <c r="Q1415" t="s">
        <v>8287</v>
      </c>
      <c r="R1415" s="6">
        <f t="shared" si="69"/>
        <v>100</v>
      </c>
      <c r="S1415" t="s">
        <v>8321</v>
      </c>
      <c r="T1415" t="s">
        <v>8340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 t="shared" si="67"/>
        <v>2E-3</v>
      </c>
      <c r="O1416" s="10">
        <f t="shared" si="68"/>
        <v>42738.25309027778</v>
      </c>
      <c r="P1416" s="10">
        <f t="shared" si="68"/>
        <v>42708.25309027778</v>
      </c>
      <c r="Q1416" t="s">
        <v>8287</v>
      </c>
      <c r="R1416" s="6">
        <f t="shared" si="69"/>
        <v>1</v>
      </c>
      <c r="S1416" t="s">
        <v>8321</v>
      </c>
      <c r="T1416" t="s">
        <v>8340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 t="shared" si="67"/>
        <v>0.18181818181818182</v>
      </c>
      <c r="O1417" s="10">
        <f t="shared" si="68"/>
        <v>42232.675821759258</v>
      </c>
      <c r="P1417" s="10">
        <f t="shared" si="68"/>
        <v>42192.675821759258</v>
      </c>
      <c r="Q1417" t="s">
        <v>8287</v>
      </c>
      <c r="R1417" s="6">
        <f t="shared" si="69"/>
        <v>88.888888888888886</v>
      </c>
      <c r="S1417" t="s">
        <v>8321</v>
      </c>
      <c r="T1417" t="s">
        <v>8340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 t="shared" si="67"/>
        <v>0</v>
      </c>
      <c r="O1418" s="10">
        <f t="shared" si="68"/>
        <v>42329.967812499999</v>
      </c>
      <c r="P1418" s="10">
        <f t="shared" si="68"/>
        <v>42299.926145833335</v>
      </c>
      <c r="Q1418" t="s">
        <v>8287</v>
      </c>
      <c r="R1418" s="6" t="e">
        <f t="shared" si="69"/>
        <v>#DIV/0!</v>
      </c>
      <c r="S1418" t="s">
        <v>8321</v>
      </c>
      <c r="T1418" t="s">
        <v>8340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 t="shared" si="67"/>
        <v>1.2222222222222223E-2</v>
      </c>
      <c r="O1419" s="10">
        <f t="shared" si="68"/>
        <v>42262.465972222228</v>
      </c>
      <c r="P1419" s="10">
        <f t="shared" si="68"/>
        <v>42232.15016203704</v>
      </c>
      <c r="Q1419" t="s">
        <v>8287</v>
      </c>
      <c r="R1419" s="6">
        <f t="shared" si="69"/>
        <v>27.5</v>
      </c>
      <c r="S1419" t="s">
        <v>8321</v>
      </c>
      <c r="T1419" t="s">
        <v>8340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 t="shared" si="67"/>
        <v>2E-3</v>
      </c>
      <c r="O1420" s="10">
        <f t="shared" si="68"/>
        <v>42425.456412037034</v>
      </c>
      <c r="P1420" s="10">
        <f t="shared" si="68"/>
        <v>42395.456412037034</v>
      </c>
      <c r="Q1420" t="s">
        <v>8287</v>
      </c>
      <c r="R1420" s="6">
        <f t="shared" si="69"/>
        <v>6</v>
      </c>
      <c r="S1420" t="s">
        <v>8321</v>
      </c>
      <c r="T1420" t="s">
        <v>8340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 t="shared" si="67"/>
        <v>7.0634920634920634E-2</v>
      </c>
      <c r="O1421" s="10">
        <f t="shared" si="68"/>
        <v>42652.456238425926</v>
      </c>
      <c r="P1421" s="10">
        <f t="shared" si="68"/>
        <v>42622.456238425926</v>
      </c>
      <c r="Q1421" t="s">
        <v>8287</v>
      </c>
      <c r="R1421" s="6">
        <f t="shared" si="69"/>
        <v>44.5</v>
      </c>
      <c r="S1421" t="s">
        <v>8321</v>
      </c>
      <c r="T1421" t="s">
        <v>8340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 t="shared" si="67"/>
        <v>2.7272727272727271E-2</v>
      </c>
      <c r="O1422" s="10">
        <f t="shared" si="68"/>
        <v>42549.667662037042</v>
      </c>
      <c r="P1422" s="10">
        <f t="shared" si="68"/>
        <v>42524.667662037042</v>
      </c>
      <c r="Q1422" t="s">
        <v>8287</v>
      </c>
      <c r="R1422" s="6">
        <f t="shared" si="69"/>
        <v>1</v>
      </c>
      <c r="S1422" t="s">
        <v>8321</v>
      </c>
      <c r="T1422" t="s">
        <v>8340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 t="shared" si="67"/>
        <v>1E-3</v>
      </c>
      <c r="O1423" s="10">
        <f t="shared" si="68"/>
        <v>42043.915613425925</v>
      </c>
      <c r="P1423" s="10">
        <f t="shared" si="68"/>
        <v>42013.915613425925</v>
      </c>
      <c r="Q1423" t="s">
        <v>8287</v>
      </c>
      <c r="R1423" s="6">
        <f t="shared" si="69"/>
        <v>100</v>
      </c>
      <c r="S1423" t="s">
        <v>8321</v>
      </c>
      <c r="T1423" t="s">
        <v>8340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 t="shared" si="67"/>
        <v>1.0399999999999999E-3</v>
      </c>
      <c r="O1424" s="10">
        <f t="shared" si="68"/>
        <v>42634.239629629628</v>
      </c>
      <c r="P1424" s="10">
        <f t="shared" si="68"/>
        <v>42604.239629629628</v>
      </c>
      <c r="Q1424" t="s">
        <v>8287</v>
      </c>
      <c r="R1424" s="6">
        <f t="shared" si="69"/>
        <v>13</v>
      </c>
      <c r="S1424" t="s">
        <v>8321</v>
      </c>
      <c r="T1424" t="s">
        <v>8340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 t="shared" si="67"/>
        <v>3.3333333333333335E-3</v>
      </c>
      <c r="O1425" s="10">
        <f t="shared" si="68"/>
        <v>42370.360312500001</v>
      </c>
      <c r="P1425" s="10">
        <f t="shared" si="68"/>
        <v>42340.360312500001</v>
      </c>
      <c r="Q1425" t="s">
        <v>8287</v>
      </c>
      <c r="R1425" s="6">
        <f t="shared" si="69"/>
        <v>100</v>
      </c>
      <c r="S1425" t="s">
        <v>8321</v>
      </c>
      <c r="T1425" t="s">
        <v>8340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 t="shared" si="67"/>
        <v>0.2036</v>
      </c>
      <c r="O1426" s="10">
        <f t="shared" si="68"/>
        <v>42689.759282407409</v>
      </c>
      <c r="P1426" s="10">
        <f t="shared" si="68"/>
        <v>42676.717615740738</v>
      </c>
      <c r="Q1426" t="s">
        <v>8287</v>
      </c>
      <c r="R1426" s="6">
        <f t="shared" si="69"/>
        <v>109.07142857142857</v>
      </c>
      <c r="S1426" t="s">
        <v>8321</v>
      </c>
      <c r="T1426" t="s">
        <v>8340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 t="shared" si="67"/>
        <v>0</v>
      </c>
      <c r="O1427" s="10">
        <f t="shared" si="68"/>
        <v>42123.131469907406</v>
      </c>
      <c r="P1427" s="10">
        <f t="shared" si="68"/>
        <v>42093.131469907406</v>
      </c>
      <c r="Q1427" t="s">
        <v>8287</v>
      </c>
      <c r="R1427" s="6" t="e">
        <f t="shared" si="69"/>
        <v>#DIV/0!</v>
      </c>
      <c r="S1427" t="s">
        <v>8321</v>
      </c>
      <c r="T1427" t="s">
        <v>8340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 t="shared" si="67"/>
        <v>0</v>
      </c>
      <c r="O1428" s="10">
        <f t="shared" si="68"/>
        <v>42240.390277777777</v>
      </c>
      <c r="P1428" s="10">
        <f t="shared" si="68"/>
        <v>42180.390277777777</v>
      </c>
      <c r="Q1428" t="s">
        <v>8287</v>
      </c>
      <c r="R1428" s="6" t="e">
        <f t="shared" si="69"/>
        <v>#DIV/0!</v>
      </c>
      <c r="S1428" t="s">
        <v>8321</v>
      </c>
      <c r="T1428" t="s">
        <v>8340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 t="shared" si="67"/>
        <v>8.3799999999999999E-2</v>
      </c>
      <c r="O1429" s="10">
        <f t="shared" si="68"/>
        <v>42631.851678240739</v>
      </c>
      <c r="P1429" s="10">
        <f t="shared" si="68"/>
        <v>42601.851678240739</v>
      </c>
      <c r="Q1429" t="s">
        <v>8287</v>
      </c>
      <c r="R1429" s="6">
        <f t="shared" si="69"/>
        <v>104.75</v>
      </c>
      <c r="S1429" t="s">
        <v>8321</v>
      </c>
      <c r="T1429" t="s">
        <v>8340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 t="shared" si="67"/>
        <v>4.4999999999999998E-2</v>
      </c>
      <c r="O1430" s="10">
        <f t="shared" si="68"/>
        <v>42462.338159722218</v>
      </c>
      <c r="P1430" s="10">
        <f t="shared" si="68"/>
        <v>42432.379826388889</v>
      </c>
      <c r="Q1430" t="s">
        <v>8287</v>
      </c>
      <c r="R1430" s="6">
        <f t="shared" si="69"/>
        <v>15</v>
      </c>
      <c r="S1430" t="s">
        <v>8321</v>
      </c>
      <c r="T1430" t="s">
        <v>8340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 t="shared" si="67"/>
        <v>0</v>
      </c>
      <c r="O1431" s="10">
        <f t="shared" si="68"/>
        <v>42104.060671296291</v>
      </c>
      <c r="P1431" s="10">
        <f t="shared" si="68"/>
        <v>42074.060671296291</v>
      </c>
      <c r="Q1431" t="s">
        <v>8287</v>
      </c>
      <c r="R1431" s="6" t="e">
        <f t="shared" si="69"/>
        <v>#DIV/0!</v>
      </c>
      <c r="S1431" t="s">
        <v>8321</v>
      </c>
      <c r="T1431" t="s">
        <v>8340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 t="shared" si="67"/>
        <v>8.0600000000000005E-2</v>
      </c>
      <c r="O1432" s="10">
        <f t="shared" si="68"/>
        <v>41992.813518518517</v>
      </c>
      <c r="P1432" s="10">
        <f t="shared" si="68"/>
        <v>41961.813518518517</v>
      </c>
      <c r="Q1432" t="s">
        <v>8287</v>
      </c>
      <c r="R1432" s="6">
        <f t="shared" si="69"/>
        <v>80.599999999999994</v>
      </c>
      <c r="S1432" t="s">
        <v>8321</v>
      </c>
      <c r="T1432" t="s">
        <v>8340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 t="shared" si="67"/>
        <v>0.31947058823529412</v>
      </c>
      <c r="O1433" s="10">
        <f t="shared" si="68"/>
        <v>42334.252500000002</v>
      </c>
      <c r="P1433" s="10">
        <f t="shared" si="68"/>
        <v>42304.210833333331</v>
      </c>
      <c r="Q1433" t="s">
        <v>8287</v>
      </c>
      <c r="R1433" s="6">
        <f t="shared" si="69"/>
        <v>115.55319148936171</v>
      </c>
      <c r="S1433" t="s">
        <v>8321</v>
      </c>
      <c r="T1433" t="s">
        <v>8340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 t="shared" si="67"/>
        <v>0</v>
      </c>
      <c r="O1434" s="10">
        <f t="shared" si="68"/>
        <v>42205.780416666668</v>
      </c>
      <c r="P1434" s="10">
        <f t="shared" si="68"/>
        <v>42175.780416666668</v>
      </c>
      <c r="Q1434" t="s">
        <v>8287</v>
      </c>
      <c r="R1434" s="6" t="e">
        <f t="shared" si="69"/>
        <v>#DIV/0!</v>
      </c>
      <c r="S1434" t="s">
        <v>8321</v>
      </c>
      <c r="T1434" t="s">
        <v>8340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 t="shared" si="67"/>
        <v>6.7083333333333328E-2</v>
      </c>
      <c r="O1435" s="10">
        <f t="shared" si="68"/>
        <v>42714.458333333328</v>
      </c>
      <c r="P1435" s="10">
        <f t="shared" si="68"/>
        <v>42673.625868055555</v>
      </c>
      <c r="Q1435" t="s">
        <v>8287</v>
      </c>
      <c r="R1435" s="6">
        <f t="shared" si="69"/>
        <v>80.5</v>
      </c>
      <c r="S1435" t="s">
        <v>8321</v>
      </c>
      <c r="T1435" t="s">
        <v>8340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 t="shared" si="67"/>
        <v>9.987804878048781E-2</v>
      </c>
      <c r="O1436" s="10">
        <f t="shared" si="68"/>
        <v>42163.625</v>
      </c>
      <c r="P1436" s="10">
        <f t="shared" si="68"/>
        <v>42142.767106481479</v>
      </c>
      <c r="Q1436" t="s">
        <v>8287</v>
      </c>
      <c r="R1436" s="6">
        <f t="shared" si="69"/>
        <v>744.5454545454545</v>
      </c>
      <c r="S1436" t="s">
        <v>8321</v>
      </c>
      <c r="T1436" t="s">
        <v>8340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 t="shared" si="67"/>
        <v>1E-3</v>
      </c>
      <c r="O1437" s="10">
        <f t="shared" si="68"/>
        <v>42288.780324074076</v>
      </c>
      <c r="P1437" s="10">
        <f t="shared" si="68"/>
        <v>42258.780324074076</v>
      </c>
      <c r="Q1437" t="s">
        <v>8287</v>
      </c>
      <c r="R1437" s="6">
        <f t="shared" si="69"/>
        <v>7.5</v>
      </c>
      <c r="S1437" t="s">
        <v>8321</v>
      </c>
      <c r="T1437" t="s">
        <v>8340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 t="shared" si="67"/>
        <v>7.7000000000000002E-3</v>
      </c>
      <c r="O1438" s="10">
        <f t="shared" si="68"/>
        <v>42421.35019675926</v>
      </c>
      <c r="P1438" s="10">
        <f t="shared" si="68"/>
        <v>42391.35019675926</v>
      </c>
      <c r="Q1438" t="s">
        <v>8287</v>
      </c>
      <c r="R1438" s="6">
        <f t="shared" si="69"/>
        <v>38.5</v>
      </c>
      <c r="S1438" t="s">
        <v>8321</v>
      </c>
      <c r="T1438" t="s">
        <v>8340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 t="shared" si="67"/>
        <v>0.26900000000000002</v>
      </c>
      <c r="O1439" s="10">
        <f t="shared" si="68"/>
        <v>41833.207638888889</v>
      </c>
      <c r="P1439" s="10">
        <f t="shared" si="68"/>
        <v>41796.531701388885</v>
      </c>
      <c r="Q1439" t="s">
        <v>8287</v>
      </c>
      <c r="R1439" s="6">
        <f t="shared" si="69"/>
        <v>36.68181818181818</v>
      </c>
      <c r="S1439" t="s">
        <v>8321</v>
      </c>
      <c r="T1439" t="s">
        <v>8340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 t="shared" si="67"/>
        <v>0.03</v>
      </c>
      <c r="O1440" s="10">
        <f t="shared" si="68"/>
        <v>42487.579861111109</v>
      </c>
      <c r="P1440" s="10">
        <f t="shared" si="68"/>
        <v>42457.871516203704</v>
      </c>
      <c r="Q1440" t="s">
        <v>8287</v>
      </c>
      <c r="R1440" s="6">
        <f t="shared" si="69"/>
        <v>75</v>
      </c>
      <c r="S1440" t="s">
        <v>8321</v>
      </c>
      <c r="T1440" t="s">
        <v>8340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 t="shared" si="67"/>
        <v>6.6055045871559637E-2</v>
      </c>
      <c r="O1441" s="10">
        <f t="shared" si="68"/>
        <v>42070.829872685179</v>
      </c>
      <c r="P1441" s="10">
        <f t="shared" si="68"/>
        <v>42040.829872685179</v>
      </c>
      <c r="Q1441" t="s">
        <v>8287</v>
      </c>
      <c r="R1441" s="6">
        <f t="shared" si="69"/>
        <v>30</v>
      </c>
      <c r="S1441" t="s">
        <v>8321</v>
      </c>
      <c r="T1441" t="s">
        <v>8340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 t="shared" si="67"/>
        <v>7.6923076923076926E-5</v>
      </c>
      <c r="O1442" s="10">
        <f t="shared" si="68"/>
        <v>42516.748414351852</v>
      </c>
      <c r="P1442" s="10">
        <f t="shared" si="68"/>
        <v>42486.748414351852</v>
      </c>
      <c r="Q1442" t="s">
        <v>8287</v>
      </c>
      <c r="R1442" s="6">
        <f t="shared" si="69"/>
        <v>1</v>
      </c>
      <c r="S1442" t="s">
        <v>8321</v>
      </c>
      <c r="T1442" t="s">
        <v>8340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 t="shared" si="67"/>
        <v>1.1222222222222222E-2</v>
      </c>
      <c r="O1443" s="10">
        <f t="shared" si="68"/>
        <v>42258.765844907408</v>
      </c>
      <c r="P1443" s="10">
        <f t="shared" si="68"/>
        <v>42198.765844907408</v>
      </c>
      <c r="Q1443" t="s">
        <v>8287</v>
      </c>
      <c r="R1443" s="6">
        <f t="shared" si="69"/>
        <v>673.33333333333337</v>
      </c>
      <c r="S1443" t="s">
        <v>8321</v>
      </c>
      <c r="T1443" t="s">
        <v>8340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 t="shared" si="67"/>
        <v>0</v>
      </c>
      <c r="O1444" s="10">
        <f t="shared" si="68"/>
        <v>42515.64534722222</v>
      </c>
      <c r="P1444" s="10">
        <f t="shared" si="68"/>
        <v>42485.64534722222</v>
      </c>
      <c r="Q1444" t="s">
        <v>8287</v>
      </c>
      <c r="R1444" s="6" t="e">
        <f t="shared" si="69"/>
        <v>#DIV/0!</v>
      </c>
      <c r="S1444" t="s">
        <v>8321</v>
      </c>
      <c r="T1444" t="s">
        <v>8340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 t="shared" si="67"/>
        <v>0</v>
      </c>
      <c r="O1445" s="10">
        <f t="shared" si="68"/>
        <v>42737.926030092596</v>
      </c>
      <c r="P1445" s="10">
        <f t="shared" si="68"/>
        <v>42707.926030092596</v>
      </c>
      <c r="Q1445" t="s">
        <v>8287</v>
      </c>
      <c r="R1445" s="6" t="e">
        <f t="shared" si="69"/>
        <v>#DIV/0!</v>
      </c>
      <c r="S1445" t="s">
        <v>8321</v>
      </c>
      <c r="T1445" t="s">
        <v>8340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 t="shared" si="67"/>
        <v>0</v>
      </c>
      <c r="O1446" s="10">
        <f t="shared" si="68"/>
        <v>42259.873402777783</v>
      </c>
      <c r="P1446" s="10">
        <f t="shared" si="68"/>
        <v>42199.873402777783</v>
      </c>
      <c r="Q1446" t="s">
        <v>8287</v>
      </c>
      <c r="R1446" s="6" t="e">
        <f t="shared" si="69"/>
        <v>#DIV/0!</v>
      </c>
      <c r="S1446" t="s">
        <v>8321</v>
      </c>
      <c r="T1446" t="s">
        <v>8340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 t="shared" si="67"/>
        <v>0</v>
      </c>
      <c r="O1447" s="10">
        <f t="shared" si="68"/>
        <v>42169.542303240742</v>
      </c>
      <c r="P1447" s="10">
        <f t="shared" si="68"/>
        <v>42139.542303240742</v>
      </c>
      <c r="Q1447" t="s">
        <v>8287</v>
      </c>
      <c r="R1447" s="6" t="e">
        <f t="shared" si="69"/>
        <v>#DIV/0!</v>
      </c>
      <c r="S1447" t="s">
        <v>8321</v>
      </c>
      <c r="T1447" t="s">
        <v>8340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 t="shared" si="67"/>
        <v>0</v>
      </c>
      <c r="O1448" s="10">
        <f t="shared" si="68"/>
        <v>42481.447662037041</v>
      </c>
      <c r="P1448" s="10">
        <f t="shared" si="68"/>
        <v>42461.447662037041</v>
      </c>
      <c r="Q1448" t="s">
        <v>8287</v>
      </c>
      <c r="R1448" s="6" t="e">
        <f t="shared" si="69"/>
        <v>#DIV/0!</v>
      </c>
      <c r="S1448" t="s">
        <v>8321</v>
      </c>
      <c r="T1448" t="s">
        <v>8340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 t="shared" si="67"/>
        <v>1.4999999999999999E-4</v>
      </c>
      <c r="O1449" s="10">
        <f t="shared" si="68"/>
        <v>42559.730717592596</v>
      </c>
      <c r="P1449" s="10">
        <f t="shared" si="68"/>
        <v>42529.730717592596</v>
      </c>
      <c r="Q1449" t="s">
        <v>8287</v>
      </c>
      <c r="R1449" s="6">
        <f t="shared" si="69"/>
        <v>25</v>
      </c>
      <c r="S1449" t="s">
        <v>8321</v>
      </c>
      <c r="T1449" t="s">
        <v>8340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 t="shared" si="67"/>
        <v>0</v>
      </c>
      <c r="O1450" s="10">
        <f t="shared" si="68"/>
        <v>42146.225694444445</v>
      </c>
      <c r="P1450" s="10">
        <f t="shared" si="68"/>
        <v>42115.936550925922</v>
      </c>
      <c r="Q1450" t="s">
        <v>8287</v>
      </c>
      <c r="R1450" s="6" t="e">
        <f t="shared" si="69"/>
        <v>#DIV/0!</v>
      </c>
      <c r="S1450" t="s">
        <v>8321</v>
      </c>
      <c r="T1450" t="s">
        <v>8340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 t="shared" si="67"/>
        <v>0</v>
      </c>
      <c r="O1451" s="10">
        <f t="shared" si="68"/>
        <v>42134.811400462961</v>
      </c>
      <c r="P1451" s="10">
        <f t="shared" si="68"/>
        <v>42086.811400462961</v>
      </c>
      <c r="Q1451" t="s">
        <v>8287</v>
      </c>
      <c r="R1451" s="6" t="e">
        <f t="shared" si="69"/>
        <v>#DIV/0!</v>
      </c>
      <c r="S1451" t="s">
        <v>8321</v>
      </c>
      <c r="T1451" t="s">
        <v>8340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 t="shared" si="67"/>
        <v>1.0000000000000001E-5</v>
      </c>
      <c r="O1452" s="10">
        <f t="shared" si="68"/>
        <v>42420.171261574069</v>
      </c>
      <c r="P1452" s="10">
        <f t="shared" si="68"/>
        <v>42390.171261574069</v>
      </c>
      <c r="Q1452" t="s">
        <v>8287</v>
      </c>
      <c r="R1452" s="6">
        <f t="shared" si="69"/>
        <v>1</v>
      </c>
      <c r="S1452" t="s">
        <v>8321</v>
      </c>
      <c r="T1452" t="s">
        <v>8340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 t="shared" si="67"/>
        <v>1.0554089709762533E-4</v>
      </c>
      <c r="O1453" s="10">
        <f t="shared" si="68"/>
        <v>41962.00068287037</v>
      </c>
      <c r="P1453" s="10">
        <f t="shared" si="68"/>
        <v>41931.959016203706</v>
      </c>
      <c r="Q1453" t="s">
        <v>8287</v>
      </c>
      <c r="R1453" s="6">
        <f t="shared" si="69"/>
        <v>1</v>
      </c>
      <c r="S1453" t="s">
        <v>8321</v>
      </c>
      <c r="T1453" t="s">
        <v>8340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 t="shared" si="67"/>
        <v>0</v>
      </c>
      <c r="O1454" s="10">
        <f t="shared" si="68"/>
        <v>41848.703275462962</v>
      </c>
      <c r="P1454" s="10">
        <f t="shared" si="68"/>
        <v>41818.703275462962</v>
      </c>
      <c r="Q1454" t="s">
        <v>8287</v>
      </c>
      <c r="R1454" s="6" t="e">
        <f t="shared" si="69"/>
        <v>#DIV/0!</v>
      </c>
      <c r="S1454" t="s">
        <v>8321</v>
      </c>
      <c r="T1454" t="s">
        <v>8340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 t="shared" si="67"/>
        <v>0</v>
      </c>
      <c r="O1455" s="10">
        <f t="shared" si="68"/>
        <v>42840.654479166667</v>
      </c>
      <c r="P1455" s="10">
        <f t="shared" si="68"/>
        <v>42795.696145833332</v>
      </c>
      <c r="Q1455" t="s">
        <v>8287</v>
      </c>
      <c r="R1455" s="6" t="e">
        <f t="shared" si="69"/>
        <v>#DIV/0!</v>
      </c>
      <c r="S1455" t="s">
        <v>8321</v>
      </c>
      <c r="T1455" t="s">
        <v>8340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 t="shared" si="67"/>
        <v>8.5714285714285719E-3</v>
      </c>
      <c r="O1456" s="10">
        <f t="shared" si="68"/>
        <v>42484.915972222225</v>
      </c>
      <c r="P1456" s="10">
        <f t="shared" si="68"/>
        <v>42463.866666666669</v>
      </c>
      <c r="Q1456" t="s">
        <v>8287</v>
      </c>
      <c r="R1456" s="6">
        <f t="shared" si="69"/>
        <v>15</v>
      </c>
      <c r="S1456" t="s">
        <v>8321</v>
      </c>
      <c r="T1456" t="s">
        <v>8340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 t="shared" si="67"/>
        <v>0.105</v>
      </c>
      <c r="O1457" s="10">
        <f t="shared" si="68"/>
        <v>41887.568749999999</v>
      </c>
      <c r="P1457" s="10">
        <f t="shared" si="68"/>
        <v>41832.672685185185</v>
      </c>
      <c r="Q1457" t="s">
        <v>8287</v>
      </c>
      <c r="R1457" s="6">
        <f t="shared" si="69"/>
        <v>225</v>
      </c>
      <c r="S1457" t="s">
        <v>8321</v>
      </c>
      <c r="T1457" t="s">
        <v>8340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 t="shared" si="67"/>
        <v>2.9000000000000001E-2</v>
      </c>
      <c r="O1458" s="10">
        <f t="shared" si="68"/>
        <v>42738.668576388889</v>
      </c>
      <c r="P1458" s="10">
        <f t="shared" si="68"/>
        <v>42708.668576388889</v>
      </c>
      <c r="Q1458" t="s">
        <v>8287</v>
      </c>
      <c r="R1458" s="6">
        <f t="shared" si="69"/>
        <v>48.333333333333336</v>
      </c>
      <c r="S1458" t="s">
        <v>8321</v>
      </c>
      <c r="T1458" t="s">
        <v>8340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 t="shared" si="67"/>
        <v>0</v>
      </c>
      <c r="O1459" s="10">
        <f t="shared" si="68"/>
        <v>42319.938009259262</v>
      </c>
      <c r="P1459" s="10">
        <f t="shared" si="68"/>
        <v>42289.89634259259</v>
      </c>
      <c r="Q1459" t="s">
        <v>8287</v>
      </c>
      <c r="R1459" s="6" t="e">
        <f t="shared" si="69"/>
        <v>#DIV/0!</v>
      </c>
      <c r="S1459" t="s">
        <v>8321</v>
      </c>
      <c r="T1459" t="s">
        <v>8340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 t="shared" si="67"/>
        <v>0</v>
      </c>
      <c r="O1460" s="10">
        <f t="shared" si="68"/>
        <v>41862.166666666664</v>
      </c>
      <c r="P1460" s="10">
        <f t="shared" si="68"/>
        <v>41831.705555555556</v>
      </c>
      <c r="Q1460" t="s">
        <v>8287</v>
      </c>
      <c r="R1460" s="6" t="e">
        <f t="shared" si="69"/>
        <v>#DIV/0!</v>
      </c>
      <c r="S1460" t="s">
        <v>8321</v>
      </c>
      <c r="T1460" t="s">
        <v>8340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 t="shared" si="67"/>
        <v>0</v>
      </c>
      <c r="O1461" s="10">
        <f t="shared" si="68"/>
        <v>42340.725694444445</v>
      </c>
      <c r="P1461" s="10">
        <f t="shared" si="68"/>
        <v>42312.204814814817</v>
      </c>
      <c r="Q1461" t="s">
        <v>8287</v>
      </c>
      <c r="R1461" s="6" t="e">
        <f t="shared" si="69"/>
        <v>#DIV/0!</v>
      </c>
      <c r="S1461" t="s">
        <v>8321</v>
      </c>
      <c r="T1461" t="s">
        <v>8340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 t="shared" si="67"/>
        <v>0</v>
      </c>
      <c r="O1462" s="10">
        <f t="shared" si="68"/>
        <v>41973.989583333328</v>
      </c>
      <c r="P1462" s="10">
        <f t="shared" si="68"/>
        <v>41915.896967592591</v>
      </c>
      <c r="Q1462" t="s">
        <v>8287</v>
      </c>
      <c r="R1462" s="6" t="e">
        <f t="shared" si="69"/>
        <v>#DIV/0!</v>
      </c>
      <c r="S1462" t="s">
        <v>8321</v>
      </c>
      <c r="T1462" t="s">
        <v>8340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 t="shared" si="67"/>
        <v>1.012446</v>
      </c>
      <c r="O1463" s="10">
        <f t="shared" si="68"/>
        <v>41933</v>
      </c>
      <c r="P1463" s="10">
        <f t="shared" si="68"/>
        <v>41899.645300925928</v>
      </c>
      <c r="Q1463" t="s">
        <v>8288</v>
      </c>
      <c r="R1463" s="6">
        <f t="shared" si="69"/>
        <v>44.66673529411765</v>
      </c>
      <c r="S1463" t="s">
        <v>8321</v>
      </c>
      <c r="T1463" t="s">
        <v>8341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 t="shared" si="67"/>
        <v>1.085175</v>
      </c>
      <c r="O1464" s="10">
        <f t="shared" si="68"/>
        <v>41374.662858796299</v>
      </c>
      <c r="P1464" s="10">
        <f t="shared" si="68"/>
        <v>41344.662858796299</v>
      </c>
      <c r="Q1464" t="s">
        <v>8288</v>
      </c>
      <c r="R1464" s="6">
        <f t="shared" si="69"/>
        <v>28.937999999999999</v>
      </c>
      <c r="S1464" t="s">
        <v>8321</v>
      </c>
      <c r="T1464" t="s">
        <v>8341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 t="shared" si="67"/>
        <v>1.4766666666666666</v>
      </c>
      <c r="O1465" s="10">
        <f t="shared" si="68"/>
        <v>41371.869652777779</v>
      </c>
      <c r="P1465" s="10">
        <f t="shared" si="68"/>
        <v>41326.911319444444</v>
      </c>
      <c r="Q1465" t="s">
        <v>8288</v>
      </c>
      <c r="R1465" s="6">
        <f t="shared" si="69"/>
        <v>35.44</v>
      </c>
      <c r="S1465" t="s">
        <v>8321</v>
      </c>
      <c r="T1465" t="s">
        <v>8341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 t="shared" si="67"/>
        <v>1.6319999999999999</v>
      </c>
      <c r="O1466" s="10">
        <f t="shared" si="68"/>
        <v>41321.661550925928</v>
      </c>
      <c r="P1466" s="10">
        <f t="shared" si="68"/>
        <v>41291.661550925928</v>
      </c>
      <c r="Q1466" t="s">
        <v>8288</v>
      </c>
      <c r="R1466" s="6">
        <f t="shared" si="69"/>
        <v>34.871794871794869</v>
      </c>
      <c r="S1466" t="s">
        <v>8321</v>
      </c>
      <c r="T1466" t="s">
        <v>8341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 t="shared" si="67"/>
        <v>4.5641449999999999</v>
      </c>
      <c r="O1467" s="10">
        <f t="shared" si="68"/>
        <v>40990.125</v>
      </c>
      <c r="P1467" s="10">
        <f t="shared" si="68"/>
        <v>40959.734398148146</v>
      </c>
      <c r="Q1467" t="s">
        <v>8288</v>
      </c>
      <c r="R1467" s="6">
        <f t="shared" si="69"/>
        <v>52.622732513451197</v>
      </c>
      <c r="S1467" t="s">
        <v>8321</v>
      </c>
      <c r="T1467" t="s">
        <v>8341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 t="shared" si="67"/>
        <v>1.0787731249999999</v>
      </c>
      <c r="O1468" s="10">
        <f t="shared" si="68"/>
        <v>42381.208333333328</v>
      </c>
      <c r="P1468" s="10">
        <f t="shared" si="68"/>
        <v>42340.172060185185</v>
      </c>
      <c r="Q1468" t="s">
        <v>8288</v>
      </c>
      <c r="R1468" s="6">
        <f t="shared" si="69"/>
        <v>69.598266129032254</v>
      </c>
      <c r="S1468" t="s">
        <v>8321</v>
      </c>
      <c r="T1468" t="s">
        <v>8341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 t="shared" si="67"/>
        <v>1.1508</v>
      </c>
      <c r="O1469" s="10">
        <f t="shared" si="68"/>
        <v>40993.760243055556</v>
      </c>
      <c r="P1469" s="10">
        <f t="shared" si="68"/>
        <v>40933.80190972222</v>
      </c>
      <c r="Q1469" t="s">
        <v>8288</v>
      </c>
      <c r="R1469" s="6">
        <f t="shared" si="69"/>
        <v>76.72</v>
      </c>
      <c r="S1469" t="s">
        <v>8321</v>
      </c>
      <c r="T1469" t="s">
        <v>8341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 t="shared" si="67"/>
        <v>1.0236842105263158</v>
      </c>
      <c r="O1470" s="10">
        <f t="shared" si="68"/>
        <v>40706.014456018522</v>
      </c>
      <c r="P1470" s="10">
        <f t="shared" si="68"/>
        <v>40646.014456018522</v>
      </c>
      <c r="Q1470" t="s">
        <v>8288</v>
      </c>
      <c r="R1470" s="6">
        <f t="shared" si="69"/>
        <v>33.191126279863482</v>
      </c>
      <c r="S1470" t="s">
        <v>8321</v>
      </c>
      <c r="T1470" t="s">
        <v>8341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 t="shared" si="67"/>
        <v>1.0842485875706214</v>
      </c>
      <c r="O1471" s="10">
        <f t="shared" si="68"/>
        <v>41320.598483796297</v>
      </c>
      <c r="P1471" s="10">
        <f t="shared" si="68"/>
        <v>41290.598483796297</v>
      </c>
      <c r="Q1471" t="s">
        <v>8288</v>
      </c>
      <c r="R1471" s="6">
        <f t="shared" si="69"/>
        <v>149.46417445482865</v>
      </c>
      <c r="S1471" t="s">
        <v>8321</v>
      </c>
      <c r="T1471" t="s">
        <v>8341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 t="shared" si="67"/>
        <v>1.2513333333333334</v>
      </c>
      <c r="O1472" s="10">
        <f t="shared" si="68"/>
        <v>41271.827118055553</v>
      </c>
      <c r="P1472" s="10">
        <f t="shared" si="68"/>
        <v>41250.827118055553</v>
      </c>
      <c r="Q1472" t="s">
        <v>8288</v>
      </c>
      <c r="R1472" s="6">
        <f t="shared" si="69"/>
        <v>23.172839506172838</v>
      </c>
      <c r="S1472" t="s">
        <v>8321</v>
      </c>
      <c r="T1472" t="s">
        <v>8341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 t="shared" si="67"/>
        <v>1.03840625</v>
      </c>
      <c r="O1473" s="10">
        <f t="shared" si="68"/>
        <v>42103.957569444443</v>
      </c>
      <c r="P1473" s="10">
        <f t="shared" si="68"/>
        <v>42073.957569444443</v>
      </c>
      <c r="Q1473" t="s">
        <v>8288</v>
      </c>
      <c r="R1473" s="6">
        <f t="shared" si="69"/>
        <v>96.877551020408163</v>
      </c>
      <c r="S1473" t="s">
        <v>8321</v>
      </c>
      <c r="T1473" t="s">
        <v>8341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 t="shared" ref="N1474:N1537" si="70">E1474/D1474</f>
        <v>1.3870400000000001</v>
      </c>
      <c r="O1474" s="10">
        <f t="shared" ref="O1474:P1537" si="71">(((I1474/60)/60)/24)+DATE(1970,1,1)</f>
        <v>41563.542858796296</v>
      </c>
      <c r="P1474" s="10">
        <f t="shared" si="71"/>
        <v>41533.542858796296</v>
      </c>
      <c r="Q1474" t="s">
        <v>8288</v>
      </c>
      <c r="R1474" s="6">
        <f t="shared" si="69"/>
        <v>103.20238095238095</v>
      </c>
      <c r="S1474" t="s">
        <v>8321</v>
      </c>
      <c r="T1474" t="s">
        <v>8341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 t="shared" si="70"/>
        <v>1.20516</v>
      </c>
      <c r="O1475" s="10">
        <f t="shared" si="71"/>
        <v>40969.979618055557</v>
      </c>
      <c r="P1475" s="10">
        <f t="shared" si="71"/>
        <v>40939.979618055557</v>
      </c>
      <c r="Q1475" t="s">
        <v>8288</v>
      </c>
      <c r="R1475" s="6">
        <f t="shared" ref="R1475:R1538" si="72">E1475/L1475</f>
        <v>38.462553191489363</v>
      </c>
      <c r="S1475" t="s">
        <v>8321</v>
      </c>
      <c r="T1475" t="s">
        <v>8341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 t="shared" si="70"/>
        <v>1.1226666666666667</v>
      </c>
      <c r="O1476" s="10">
        <f t="shared" si="71"/>
        <v>41530.727916666663</v>
      </c>
      <c r="P1476" s="10">
        <f t="shared" si="71"/>
        <v>41500.727916666663</v>
      </c>
      <c r="Q1476" t="s">
        <v>8288</v>
      </c>
      <c r="R1476" s="6">
        <f t="shared" si="72"/>
        <v>44.315789473684212</v>
      </c>
      <c r="S1476" t="s">
        <v>8321</v>
      </c>
      <c r="T1476" t="s">
        <v>8341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 t="shared" si="70"/>
        <v>1.8866966666666667</v>
      </c>
      <c r="O1477" s="10">
        <f t="shared" si="71"/>
        <v>41993.207638888889</v>
      </c>
      <c r="P1477" s="10">
        <f t="shared" si="71"/>
        <v>41960.722951388889</v>
      </c>
      <c r="Q1477" t="s">
        <v>8288</v>
      </c>
      <c r="R1477" s="6">
        <f t="shared" si="72"/>
        <v>64.173356009070289</v>
      </c>
      <c r="S1477" t="s">
        <v>8321</v>
      </c>
      <c r="T1477" t="s">
        <v>8341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 t="shared" si="70"/>
        <v>6.6155466666666669</v>
      </c>
      <c r="O1478" s="10">
        <f t="shared" si="71"/>
        <v>40796.041921296295</v>
      </c>
      <c r="P1478" s="10">
        <f t="shared" si="71"/>
        <v>40766.041921296295</v>
      </c>
      <c r="Q1478" t="s">
        <v>8288</v>
      </c>
      <c r="R1478" s="6">
        <f t="shared" si="72"/>
        <v>43.333275109170302</v>
      </c>
      <c r="S1478" t="s">
        <v>8321</v>
      </c>
      <c r="T1478" t="s">
        <v>8341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 t="shared" si="70"/>
        <v>1.1131</v>
      </c>
      <c r="O1479" s="10">
        <f t="shared" si="71"/>
        <v>40900.125</v>
      </c>
      <c r="P1479" s="10">
        <f t="shared" si="71"/>
        <v>40840.615787037037</v>
      </c>
      <c r="Q1479" t="s">
        <v>8288</v>
      </c>
      <c r="R1479" s="6">
        <f t="shared" si="72"/>
        <v>90.495934959349597</v>
      </c>
      <c r="S1479" t="s">
        <v>8321</v>
      </c>
      <c r="T1479" t="s">
        <v>8341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 t="shared" si="70"/>
        <v>11.8161422</v>
      </c>
      <c r="O1480" s="10">
        <f t="shared" si="71"/>
        <v>41408.871678240743</v>
      </c>
      <c r="P1480" s="10">
        <f t="shared" si="71"/>
        <v>41394.871678240743</v>
      </c>
      <c r="Q1480" t="s">
        <v>8288</v>
      </c>
      <c r="R1480" s="6">
        <f t="shared" si="72"/>
        <v>29.187190495010373</v>
      </c>
      <c r="S1480" t="s">
        <v>8321</v>
      </c>
      <c r="T1480" t="s">
        <v>8341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 t="shared" si="70"/>
        <v>1.37375</v>
      </c>
      <c r="O1481" s="10">
        <f t="shared" si="71"/>
        <v>41769.165972222225</v>
      </c>
      <c r="P1481" s="10">
        <f t="shared" si="71"/>
        <v>41754.745243055557</v>
      </c>
      <c r="Q1481" t="s">
        <v>8288</v>
      </c>
      <c r="R1481" s="6">
        <f t="shared" si="72"/>
        <v>30.95774647887324</v>
      </c>
      <c r="S1481" t="s">
        <v>8321</v>
      </c>
      <c r="T1481" t="s">
        <v>8341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 t="shared" si="70"/>
        <v>1.170404</v>
      </c>
      <c r="O1482" s="10">
        <f t="shared" si="71"/>
        <v>41481.708333333336</v>
      </c>
      <c r="P1482" s="10">
        <f t="shared" si="71"/>
        <v>41464.934016203704</v>
      </c>
      <c r="Q1482" t="s">
        <v>8288</v>
      </c>
      <c r="R1482" s="6">
        <f t="shared" si="72"/>
        <v>92.157795275590544</v>
      </c>
      <c r="S1482" t="s">
        <v>8321</v>
      </c>
      <c r="T1482" t="s">
        <v>8341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 t="shared" si="70"/>
        <v>2.1000000000000001E-2</v>
      </c>
      <c r="O1483" s="10">
        <f t="shared" si="71"/>
        <v>41580.922974537039</v>
      </c>
      <c r="P1483" s="10">
        <f t="shared" si="71"/>
        <v>41550.922974537039</v>
      </c>
      <c r="Q1483" t="s">
        <v>8275</v>
      </c>
      <c r="R1483" s="6">
        <f t="shared" si="72"/>
        <v>17.5</v>
      </c>
      <c r="S1483" t="s">
        <v>8321</v>
      </c>
      <c r="T1483" t="s">
        <v>8323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 t="shared" si="70"/>
        <v>1E-3</v>
      </c>
      <c r="O1484" s="10">
        <f t="shared" si="71"/>
        <v>41159.32708333333</v>
      </c>
      <c r="P1484" s="10">
        <f t="shared" si="71"/>
        <v>41136.85805555556</v>
      </c>
      <c r="Q1484" t="s">
        <v>8275</v>
      </c>
      <c r="R1484" s="6">
        <f t="shared" si="72"/>
        <v>5</v>
      </c>
      <c r="S1484" t="s">
        <v>8321</v>
      </c>
      <c r="T1484" t="s">
        <v>8323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 t="shared" si="70"/>
        <v>7.1428571428571426E-3</v>
      </c>
      <c r="O1485" s="10">
        <f t="shared" si="71"/>
        <v>42573.192997685182</v>
      </c>
      <c r="P1485" s="10">
        <f t="shared" si="71"/>
        <v>42548.192997685182</v>
      </c>
      <c r="Q1485" t="s">
        <v>8275</v>
      </c>
      <c r="R1485" s="6">
        <f t="shared" si="72"/>
        <v>25</v>
      </c>
      <c r="S1485" t="s">
        <v>8321</v>
      </c>
      <c r="T1485" t="s">
        <v>8323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 t="shared" si="70"/>
        <v>0</v>
      </c>
      <c r="O1486" s="10">
        <f t="shared" si="71"/>
        <v>41111.618750000001</v>
      </c>
      <c r="P1486" s="10">
        <f t="shared" si="71"/>
        <v>41053.200960648144</v>
      </c>
      <c r="Q1486" t="s">
        <v>8275</v>
      </c>
      <c r="R1486" s="6" t="e">
        <f t="shared" si="72"/>
        <v>#DIV/0!</v>
      </c>
      <c r="S1486" t="s">
        <v>8321</v>
      </c>
      <c r="T1486" t="s">
        <v>8323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 t="shared" si="70"/>
        <v>2.2388059701492536E-2</v>
      </c>
      <c r="O1487" s="10">
        <f t="shared" si="71"/>
        <v>42175.795983796299</v>
      </c>
      <c r="P1487" s="10">
        <f t="shared" si="71"/>
        <v>42130.795983796299</v>
      </c>
      <c r="Q1487" t="s">
        <v>8275</v>
      </c>
      <c r="R1487" s="6">
        <f t="shared" si="72"/>
        <v>50</v>
      </c>
      <c r="S1487" t="s">
        <v>8321</v>
      </c>
      <c r="T1487" t="s">
        <v>8323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 t="shared" si="70"/>
        <v>2.3999999999999998E-3</v>
      </c>
      <c r="O1488" s="10">
        <f t="shared" si="71"/>
        <v>42062.168530092589</v>
      </c>
      <c r="P1488" s="10">
        <f t="shared" si="71"/>
        <v>42032.168530092589</v>
      </c>
      <c r="Q1488" t="s">
        <v>8275</v>
      </c>
      <c r="R1488" s="6">
        <f t="shared" si="72"/>
        <v>16</v>
      </c>
      <c r="S1488" t="s">
        <v>8321</v>
      </c>
      <c r="T1488" t="s">
        <v>8323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 t="shared" si="70"/>
        <v>0</v>
      </c>
      <c r="O1489" s="10">
        <f t="shared" si="71"/>
        <v>42584.917488425926</v>
      </c>
      <c r="P1489" s="10">
        <f t="shared" si="71"/>
        <v>42554.917488425926</v>
      </c>
      <c r="Q1489" t="s">
        <v>8275</v>
      </c>
      <c r="R1489" s="6" t="e">
        <f t="shared" si="72"/>
        <v>#DIV/0!</v>
      </c>
      <c r="S1489" t="s">
        <v>8321</v>
      </c>
      <c r="T1489" t="s">
        <v>8323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 t="shared" si="70"/>
        <v>2.4E-2</v>
      </c>
      <c r="O1490" s="10">
        <f t="shared" si="71"/>
        <v>41644.563194444447</v>
      </c>
      <c r="P1490" s="10">
        <f t="shared" si="71"/>
        <v>41614.563194444447</v>
      </c>
      <c r="Q1490" t="s">
        <v>8275</v>
      </c>
      <c r="R1490" s="6">
        <f t="shared" si="72"/>
        <v>60</v>
      </c>
      <c r="S1490" t="s">
        <v>8321</v>
      </c>
      <c r="T1490" t="s">
        <v>8323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 t="shared" si="70"/>
        <v>0</v>
      </c>
      <c r="O1491" s="10">
        <f t="shared" si="71"/>
        <v>41228.653379629628</v>
      </c>
      <c r="P1491" s="10">
        <f t="shared" si="71"/>
        <v>41198.611712962964</v>
      </c>
      <c r="Q1491" t="s">
        <v>8275</v>
      </c>
      <c r="R1491" s="6" t="e">
        <f t="shared" si="72"/>
        <v>#DIV/0!</v>
      </c>
      <c r="S1491" t="s">
        <v>8321</v>
      </c>
      <c r="T1491" t="s">
        <v>8323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 t="shared" si="70"/>
        <v>0.30862068965517242</v>
      </c>
      <c r="O1492" s="10">
        <f t="shared" si="71"/>
        <v>41549.561041666668</v>
      </c>
      <c r="P1492" s="10">
        <f t="shared" si="71"/>
        <v>41520.561041666668</v>
      </c>
      <c r="Q1492" t="s">
        <v>8275</v>
      </c>
      <c r="R1492" s="6">
        <f t="shared" si="72"/>
        <v>47.10526315789474</v>
      </c>
      <c r="S1492" t="s">
        <v>8321</v>
      </c>
      <c r="T1492" t="s">
        <v>8323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 t="shared" si="70"/>
        <v>8.3333333333333329E-2</v>
      </c>
      <c r="O1493" s="10">
        <f t="shared" si="71"/>
        <v>42050.651388888888</v>
      </c>
      <c r="P1493" s="10">
        <f t="shared" si="71"/>
        <v>41991.713460648149</v>
      </c>
      <c r="Q1493" t="s">
        <v>8275</v>
      </c>
      <c r="R1493" s="6">
        <f t="shared" si="72"/>
        <v>100</v>
      </c>
      <c r="S1493" t="s">
        <v>8321</v>
      </c>
      <c r="T1493" t="s">
        <v>8323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 t="shared" si="70"/>
        <v>7.4999999999999997E-3</v>
      </c>
      <c r="O1494" s="10">
        <f t="shared" si="71"/>
        <v>40712.884791666671</v>
      </c>
      <c r="P1494" s="10">
        <f t="shared" si="71"/>
        <v>40682.884791666671</v>
      </c>
      <c r="Q1494" t="s">
        <v>8275</v>
      </c>
      <c r="R1494" s="6">
        <f t="shared" si="72"/>
        <v>15</v>
      </c>
      <c r="S1494" t="s">
        <v>8321</v>
      </c>
      <c r="T1494" t="s">
        <v>8323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 t="shared" si="70"/>
        <v>0</v>
      </c>
      <c r="O1495" s="10">
        <f t="shared" si="71"/>
        <v>41441.866608796299</v>
      </c>
      <c r="P1495" s="10">
        <f t="shared" si="71"/>
        <v>41411.866608796299</v>
      </c>
      <c r="Q1495" t="s">
        <v>8275</v>
      </c>
      <c r="R1495" s="6" t="e">
        <f t="shared" si="72"/>
        <v>#DIV/0!</v>
      </c>
      <c r="S1495" t="s">
        <v>8321</v>
      </c>
      <c r="T1495" t="s">
        <v>8323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 t="shared" si="70"/>
        <v>8.8999999999999996E-2</v>
      </c>
      <c r="O1496" s="10">
        <f t="shared" si="71"/>
        <v>42097.651388888888</v>
      </c>
      <c r="P1496" s="10">
        <f t="shared" si="71"/>
        <v>42067.722372685181</v>
      </c>
      <c r="Q1496" t="s">
        <v>8275</v>
      </c>
      <c r="R1496" s="6">
        <f t="shared" si="72"/>
        <v>40.454545454545453</v>
      </c>
      <c r="S1496" t="s">
        <v>8321</v>
      </c>
      <c r="T1496" t="s">
        <v>8323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 t="shared" si="70"/>
        <v>0</v>
      </c>
      <c r="O1497" s="10">
        <f t="shared" si="71"/>
        <v>40782.789710648147</v>
      </c>
      <c r="P1497" s="10">
        <f t="shared" si="71"/>
        <v>40752.789710648147</v>
      </c>
      <c r="Q1497" t="s">
        <v>8275</v>
      </c>
      <c r="R1497" s="6" t="e">
        <f t="shared" si="72"/>
        <v>#DIV/0!</v>
      </c>
      <c r="S1497" t="s">
        <v>8321</v>
      </c>
      <c r="T1497" t="s">
        <v>8323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 t="shared" si="70"/>
        <v>0</v>
      </c>
      <c r="O1498" s="10">
        <f t="shared" si="71"/>
        <v>41898.475219907406</v>
      </c>
      <c r="P1498" s="10">
        <f t="shared" si="71"/>
        <v>41838.475219907406</v>
      </c>
      <c r="Q1498" t="s">
        <v>8275</v>
      </c>
      <c r="R1498" s="6" t="e">
        <f t="shared" si="72"/>
        <v>#DIV/0!</v>
      </c>
      <c r="S1498" t="s">
        <v>8321</v>
      </c>
      <c r="T1498" t="s">
        <v>8323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 t="shared" si="70"/>
        <v>6.666666666666667E-5</v>
      </c>
      <c r="O1499" s="10">
        <f t="shared" si="71"/>
        <v>41486.821527777778</v>
      </c>
      <c r="P1499" s="10">
        <f t="shared" si="71"/>
        <v>41444.64261574074</v>
      </c>
      <c r="Q1499" t="s">
        <v>8275</v>
      </c>
      <c r="R1499" s="6">
        <f t="shared" si="72"/>
        <v>1</v>
      </c>
      <c r="S1499" t="s">
        <v>8321</v>
      </c>
      <c r="T1499" t="s">
        <v>8323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 t="shared" si="70"/>
        <v>1.9E-2</v>
      </c>
      <c r="O1500" s="10">
        <f t="shared" si="71"/>
        <v>41885.983541666668</v>
      </c>
      <c r="P1500" s="10">
        <f t="shared" si="71"/>
        <v>41840.983541666668</v>
      </c>
      <c r="Q1500" t="s">
        <v>8275</v>
      </c>
      <c r="R1500" s="6">
        <f t="shared" si="72"/>
        <v>19</v>
      </c>
      <c r="S1500" t="s">
        <v>8321</v>
      </c>
      <c r="T1500" t="s">
        <v>8323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 t="shared" si="70"/>
        <v>2.5000000000000001E-3</v>
      </c>
      <c r="O1501" s="10">
        <f t="shared" si="71"/>
        <v>42587.007326388892</v>
      </c>
      <c r="P1501" s="10">
        <f t="shared" si="71"/>
        <v>42527.007326388892</v>
      </c>
      <c r="Q1501" t="s">
        <v>8275</v>
      </c>
      <c r="R1501" s="6">
        <f t="shared" si="72"/>
        <v>5</v>
      </c>
      <c r="S1501" t="s">
        <v>8321</v>
      </c>
      <c r="T1501" t="s">
        <v>8323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 t="shared" si="70"/>
        <v>0.25035714285714283</v>
      </c>
      <c r="O1502" s="10">
        <f t="shared" si="71"/>
        <v>41395.904594907406</v>
      </c>
      <c r="P1502" s="10">
        <f t="shared" si="71"/>
        <v>41365.904594907406</v>
      </c>
      <c r="Q1502" t="s">
        <v>8275</v>
      </c>
      <c r="R1502" s="6">
        <f t="shared" si="72"/>
        <v>46.733333333333334</v>
      </c>
      <c r="S1502" t="s">
        <v>8321</v>
      </c>
      <c r="T1502" t="s">
        <v>8323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 t="shared" si="70"/>
        <v>1.6633076923076924</v>
      </c>
      <c r="O1503" s="10">
        <f t="shared" si="71"/>
        <v>42193.583599537036</v>
      </c>
      <c r="P1503" s="10">
        <f t="shared" si="71"/>
        <v>42163.583599537036</v>
      </c>
      <c r="Q1503" t="s">
        <v>8285</v>
      </c>
      <c r="R1503" s="6">
        <f t="shared" si="72"/>
        <v>97.731073446327684</v>
      </c>
      <c r="S1503" t="s">
        <v>8337</v>
      </c>
      <c r="T1503" t="s">
        <v>8338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 t="shared" si="70"/>
        <v>1.0144545454545455</v>
      </c>
      <c r="O1504" s="10">
        <f t="shared" si="71"/>
        <v>42454.916666666672</v>
      </c>
      <c r="P1504" s="10">
        <f t="shared" si="71"/>
        <v>42426.542592592596</v>
      </c>
      <c r="Q1504" t="s">
        <v>8285</v>
      </c>
      <c r="R1504" s="6">
        <f t="shared" si="72"/>
        <v>67.835866261398181</v>
      </c>
      <c r="S1504" t="s">
        <v>8337</v>
      </c>
      <c r="T1504" t="s">
        <v>8338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 t="shared" si="70"/>
        <v>1.0789146666666667</v>
      </c>
      <c r="O1505" s="10">
        <f t="shared" si="71"/>
        <v>42666.347233796296</v>
      </c>
      <c r="P1505" s="10">
        <f t="shared" si="71"/>
        <v>42606.347233796296</v>
      </c>
      <c r="Q1505" t="s">
        <v>8285</v>
      </c>
      <c r="R1505" s="6">
        <f t="shared" si="72"/>
        <v>56.98492957746479</v>
      </c>
      <c r="S1505" t="s">
        <v>8337</v>
      </c>
      <c r="T1505" t="s">
        <v>8338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 t="shared" si="70"/>
        <v>2.7793846153846156</v>
      </c>
      <c r="O1506" s="10">
        <f t="shared" si="71"/>
        <v>41800.356249999997</v>
      </c>
      <c r="P1506" s="10">
        <f t="shared" si="71"/>
        <v>41772.657685185186</v>
      </c>
      <c r="Q1506" t="s">
        <v>8285</v>
      </c>
      <c r="R1506" s="6">
        <f t="shared" si="72"/>
        <v>67.159851301115239</v>
      </c>
      <c r="S1506" t="s">
        <v>8337</v>
      </c>
      <c r="T1506" t="s">
        <v>8338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 t="shared" si="70"/>
        <v>1.0358125</v>
      </c>
      <c r="O1507" s="10">
        <f t="shared" si="71"/>
        <v>42451.834027777775</v>
      </c>
      <c r="P1507" s="10">
        <f t="shared" si="71"/>
        <v>42414.44332175926</v>
      </c>
      <c r="Q1507" t="s">
        <v>8285</v>
      </c>
      <c r="R1507" s="6">
        <f t="shared" si="72"/>
        <v>48.037681159420288</v>
      </c>
      <c r="S1507" t="s">
        <v>8337</v>
      </c>
      <c r="T1507" t="s">
        <v>8338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 t="shared" si="70"/>
        <v>1.1140000000000001</v>
      </c>
      <c r="O1508" s="10">
        <f t="shared" si="71"/>
        <v>41844.785925925928</v>
      </c>
      <c r="P1508" s="10">
        <f t="shared" si="71"/>
        <v>41814.785925925928</v>
      </c>
      <c r="Q1508" t="s">
        <v>8285</v>
      </c>
      <c r="R1508" s="6">
        <f t="shared" si="72"/>
        <v>38.860465116279073</v>
      </c>
      <c r="S1508" t="s">
        <v>8337</v>
      </c>
      <c r="T1508" t="s">
        <v>8338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 t="shared" si="70"/>
        <v>2.15</v>
      </c>
      <c r="O1509" s="10">
        <f t="shared" si="71"/>
        <v>40313.340277777781</v>
      </c>
      <c r="P1509" s="10">
        <f t="shared" si="71"/>
        <v>40254.450335648151</v>
      </c>
      <c r="Q1509" t="s">
        <v>8285</v>
      </c>
      <c r="R1509" s="6">
        <f t="shared" si="72"/>
        <v>78.181818181818187</v>
      </c>
      <c r="S1509" t="s">
        <v>8337</v>
      </c>
      <c r="T1509" t="s">
        <v>8338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 t="shared" si="70"/>
        <v>1.1076216216216217</v>
      </c>
      <c r="O1510" s="10">
        <f t="shared" si="71"/>
        <v>41817.614363425928</v>
      </c>
      <c r="P1510" s="10">
        <f t="shared" si="71"/>
        <v>41786.614363425928</v>
      </c>
      <c r="Q1510" t="s">
        <v>8285</v>
      </c>
      <c r="R1510" s="6">
        <f t="shared" si="72"/>
        <v>97.113744075829388</v>
      </c>
      <c r="S1510" t="s">
        <v>8337</v>
      </c>
      <c r="T1510" t="s">
        <v>8338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 t="shared" si="70"/>
        <v>1.2364125714285714</v>
      </c>
      <c r="O1511" s="10">
        <f t="shared" si="71"/>
        <v>42780.957638888889</v>
      </c>
      <c r="P1511" s="10">
        <f t="shared" si="71"/>
        <v>42751.533391203702</v>
      </c>
      <c r="Q1511" t="s">
        <v>8285</v>
      </c>
      <c r="R1511" s="6">
        <f t="shared" si="72"/>
        <v>110.39397959183674</v>
      </c>
      <c r="S1511" t="s">
        <v>8337</v>
      </c>
      <c r="T1511" t="s">
        <v>8338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 t="shared" si="70"/>
        <v>1.0103500000000001</v>
      </c>
      <c r="O1512" s="10">
        <f t="shared" si="71"/>
        <v>41839.385162037033</v>
      </c>
      <c r="P1512" s="10">
        <f t="shared" si="71"/>
        <v>41809.385162037033</v>
      </c>
      <c r="Q1512" t="s">
        <v>8285</v>
      </c>
      <c r="R1512" s="6">
        <f t="shared" si="72"/>
        <v>39.91506172839506</v>
      </c>
      <c r="S1512" t="s">
        <v>8337</v>
      </c>
      <c r="T1512" t="s">
        <v>8338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 t="shared" si="70"/>
        <v>1.1179285714285714</v>
      </c>
      <c r="O1513" s="10">
        <f t="shared" si="71"/>
        <v>42326.625046296293</v>
      </c>
      <c r="P1513" s="10">
        <f t="shared" si="71"/>
        <v>42296.583379629628</v>
      </c>
      <c r="Q1513" t="s">
        <v>8285</v>
      </c>
      <c r="R1513" s="6">
        <f t="shared" si="72"/>
        <v>75.975728155339809</v>
      </c>
      <c r="S1513" t="s">
        <v>8337</v>
      </c>
      <c r="T1513" t="s">
        <v>8338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 t="shared" si="70"/>
        <v>5.5877142857142861</v>
      </c>
      <c r="O1514" s="10">
        <f t="shared" si="71"/>
        <v>42771.684479166666</v>
      </c>
      <c r="P1514" s="10">
        <f t="shared" si="71"/>
        <v>42741.684479166666</v>
      </c>
      <c r="Q1514" t="s">
        <v>8285</v>
      </c>
      <c r="R1514" s="6">
        <f t="shared" si="72"/>
        <v>58.379104477611939</v>
      </c>
      <c r="S1514" t="s">
        <v>8337</v>
      </c>
      <c r="T1514" t="s">
        <v>8338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 t="shared" si="70"/>
        <v>1.5001875</v>
      </c>
      <c r="O1515" s="10">
        <f t="shared" si="71"/>
        <v>41836.637337962966</v>
      </c>
      <c r="P1515" s="10">
        <f t="shared" si="71"/>
        <v>41806.637337962966</v>
      </c>
      <c r="Q1515" t="s">
        <v>8285</v>
      </c>
      <c r="R1515" s="6">
        <f t="shared" si="72"/>
        <v>55.82093023255814</v>
      </c>
      <c r="S1515" t="s">
        <v>8337</v>
      </c>
      <c r="T1515" t="s">
        <v>8338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 t="shared" si="70"/>
        <v>1.0647599999999999</v>
      </c>
      <c r="O1516" s="10">
        <f t="shared" si="71"/>
        <v>42274.597685185188</v>
      </c>
      <c r="P1516" s="10">
        <f t="shared" si="71"/>
        <v>42234.597685185188</v>
      </c>
      <c r="Q1516" t="s">
        <v>8285</v>
      </c>
      <c r="R1516" s="6">
        <f t="shared" si="72"/>
        <v>151.24431818181819</v>
      </c>
      <c r="S1516" t="s">
        <v>8337</v>
      </c>
      <c r="T1516" t="s">
        <v>8338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 t="shared" si="70"/>
        <v>1.57189</v>
      </c>
      <c r="O1517" s="10">
        <f t="shared" si="71"/>
        <v>42445.211770833332</v>
      </c>
      <c r="P1517" s="10">
        <f t="shared" si="71"/>
        <v>42415.253437499996</v>
      </c>
      <c r="Q1517" t="s">
        <v>8285</v>
      </c>
      <c r="R1517" s="6">
        <f t="shared" si="72"/>
        <v>849.67027027027029</v>
      </c>
      <c r="S1517" t="s">
        <v>8337</v>
      </c>
      <c r="T1517" t="s">
        <v>8338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 t="shared" si="70"/>
        <v>1.0865882352941176</v>
      </c>
      <c r="O1518" s="10">
        <f t="shared" si="71"/>
        <v>42649.583333333328</v>
      </c>
      <c r="P1518" s="10">
        <f t="shared" si="71"/>
        <v>42619.466342592597</v>
      </c>
      <c r="Q1518" t="s">
        <v>8285</v>
      </c>
      <c r="R1518" s="6">
        <f t="shared" si="72"/>
        <v>159.24137931034483</v>
      </c>
      <c r="S1518" t="s">
        <v>8337</v>
      </c>
      <c r="T1518" t="s">
        <v>8338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 t="shared" si="70"/>
        <v>1.6197999999999999</v>
      </c>
      <c r="O1519" s="10">
        <f t="shared" si="71"/>
        <v>41979.25</v>
      </c>
      <c r="P1519" s="10">
        <f t="shared" si="71"/>
        <v>41948.56658564815</v>
      </c>
      <c r="Q1519" t="s">
        <v>8285</v>
      </c>
      <c r="R1519" s="6">
        <f t="shared" si="72"/>
        <v>39.507317073170732</v>
      </c>
      <c r="S1519" t="s">
        <v>8337</v>
      </c>
      <c r="T1519" t="s">
        <v>8338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 t="shared" si="70"/>
        <v>2.0536666666666665</v>
      </c>
      <c r="O1520" s="10">
        <f t="shared" si="71"/>
        <v>41790.8200462963</v>
      </c>
      <c r="P1520" s="10">
        <f t="shared" si="71"/>
        <v>41760.8200462963</v>
      </c>
      <c r="Q1520" t="s">
        <v>8285</v>
      </c>
      <c r="R1520" s="6">
        <f t="shared" si="72"/>
        <v>130.52966101694915</v>
      </c>
      <c r="S1520" t="s">
        <v>8337</v>
      </c>
      <c r="T1520" t="s">
        <v>8338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 t="shared" si="70"/>
        <v>1.033638888888889</v>
      </c>
      <c r="O1521" s="10">
        <f t="shared" si="71"/>
        <v>41810.915972222225</v>
      </c>
      <c r="P1521" s="10">
        <f t="shared" si="71"/>
        <v>41782.741701388892</v>
      </c>
      <c r="Q1521" t="s">
        <v>8285</v>
      </c>
      <c r="R1521" s="6">
        <f t="shared" si="72"/>
        <v>64.156896551724131</v>
      </c>
      <c r="S1521" t="s">
        <v>8337</v>
      </c>
      <c r="T1521" t="s">
        <v>8338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 t="shared" si="70"/>
        <v>1.0347222222222223</v>
      </c>
      <c r="O1522" s="10">
        <f t="shared" si="71"/>
        <v>41992.166666666672</v>
      </c>
      <c r="P1522" s="10">
        <f t="shared" si="71"/>
        <v>41955.857789351852</v>
      </c>
      <c r="Q1522" t="s">
        <v>8285</v>
      </c>
      <c r="R1522" s="6">
        <f t="shared" si="72"/>
        <v>111.52694610778443</v>
      </c>
      <c r="S1522" t="s">
        <v>8337</v>
      </c>
      <c r="T1522" t="s">
        <v>8338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 t="shared" si="70"/>
        <v>1.0681333333333334</v>
      </c>
      <c r="O1523" s="10">
        <f t="shared" si="71"/>
        <v>42528.167719907404</v>
      </c>
      <c r="P1523" s="10">
        <f t="shared" si="71"/>
        <v>42493.167719907404</v>
      </c>
      <c r="Q1523" t="s">
        <v>8285</v>
      </c>
      <c r="R1523" s="6">
        <f t="shared" si="72"/>
        <v>170.44680851063831</v>
      </c>
      <c r="S1523" t="s">
        <v>8337</v>
      </c>
      <c r="T1523" t="s">
        <v>8338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 t="shared" si="70"/>
        <v>1.3896574712643677</v>
      </c>
      <c r="O1524" s="10">
        <f t="shared" si="71"/>
        <v>41929.830312500002</v>
      </c>
      <c r="P1524" s="10">
        <f t="shared" si="71"/>
        <v>41899.830312500002</v>
      </c>
      <c r="Q1524" t="s">
        <v>8285</v>
      </c>
      <c r="R1524" s="6">
        <f t="shared" si="72"/>
        <v>133.7391592920354</v>
      </c>
      <c r="S1524" t="s">
        <v>8337</v>
      </c>
      <c r="T1524" t="s">
        <v>8338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 t="shared" si="70"/>
        <v>1.2484324324324325</v>
      </c>
      <c r="O1525" s="10">
        <f t="shared" si="71"/>
        <v>41996</v>
      </c>
      <c r="P1525" s="10">
        <f t="shared" si="71"/>
        <v>41964.751342592594</v>
      </c>
      <c r="Q1525" t="s">
        <v>8285</v>
      </c>
      <c r="R1525" s="6">
        <f t="shared" si="72"/>
        <v>95.834024896265561</v>
      </c>
      <c r="S1525" t="s">
        <v>8337</v>
      </c>
      <c r="T1525" t="s">
        <v>8338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 t="shared" si="70"/>
        <v>2.0699999999999998</v>
      </c>
      <c r="O1526" s="10">
        <f t="shared" si="71"/>
        <v>42786.501041666663</v>
      </c>
      <c r="P1526" s="10">
        <f t="shared" si="71"/>
        <v>42756.501041666663</v>
      </c>
      <c r="Q1526" t="s">
        <v>8285</v>
      </c>
      <c r="R1526" s="6">
        <f t="shared" si="72"/>
        <v>221.78571428571428</v>
      </c>
      <c r="S1526" t="s">
        <v>8337</v>
      </c>
      <c r="T1526" t="s">
        <v>8338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 t="shared" si="70"/>
        <v>1.7400576923076922</v>
      </c>
      <c r="O1527" s="10">
        <f t="shared" si="71"/>
        <v>42600.702986111108</v>
      </c>
      <c r="P1527" s="10">
        <f t="shared" si="71"/>
        <v>42570.702986111108</v>
      </c>
      <c r="Q1527" t="s">
        <v>8285</v>
      </c>
      <c r="R1527" s="6">
        <f t="shared" si="72"/>
        <v>32.315357142857138</v>
      </c>
      <c r="S1527" t="s">
        <v>8337</v>
      </c>
      <c r="T1527" t="s">
        <v>8338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 t="shared" si="70"/>
        <v>1.2032608695652174</v>
      </c>
      <c r="O1528" s="10">
        <f t="shared" si="71"/>
        <v>42388.276006944448</v>
      </c>
      <c r="P1528" s="10">
        <f t="shared" si="71"/>
        <v>42339.276006944448</v>
      </c>
      <c r="Q1528" t="s">
        <v>8285</v>
      </c>
      <c r="R1528" s="6">
        <f t="shared" si="72"/>
        <v>98.839285714285708</v>
      </c>
      <c r="S1528" t="s">
        <v>8337</v>
      </c>
      <c r="T1528" t="s">
        <v>8338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 t="shared" si="70"/>
        <v>1.1044428571428573</v>
      </c>
      <c r="O1529" s="10">
        <f t="shared" si="71"/>
        <v>42808.558865740735</v>
      </c>
      <c r="P1529" s="10">
        <f t="shared" si="71"/>
        <v>42780.600532407407</v>
      </c>
      <c r="Q1529" t="s">
        <v>8285</v>
      </c>
      <c r="R1529" s="6">
        <f t="shared" si="72"/>
        <v>55.222142857142863</v>
      </c>
      <c r="S1529" t="s">
        <v>8337</v>
      </c>
      <c r="T1529" t="s">
        <v>8338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 t="shared" si="70"/>
        <v>2.8156666666666665</v>
      </c>
      <c r="O1530" s="10">
        <f t="shared" si="71"/>
        <v>42767</v>
      </c>
      <c r="P1530" s="10">
        <f t="shared" si="71"/>
        <v>42736.732893518521</v>
      </c>
      <c r="Q1530" t="s">
        <v>8285</v>
      </c>
      <c r="R1530" s="6">
        <f t="shared" si="72"/>
        <v>52.793750000000003</v>
      </c>
      <c r="S1530" t="s">
        <v>8337</v>
      </c>
      <c r="T1530" t="s">
        <v>8338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 t="shared" si="70"/>
        <v>1.0067894736842105</v>
      </c>
      <c r="O1531" s="10">
        <f t="shared" si="71"/>
        <v>42082.587037037039</v>
      </c>
      <c r="P1531" s="10">
        <f t="shared" si="71"/>
        <v>42052.628703703704</v>
      </c>
      <c r="Q1531" t="s">
        <v>8285</v>
      </c>
      <c r="R1531" s="6">
        <f t="shared" si="72"/>
        <v>135.66666666666666</v>
      </c>
      <c r="S1531" t="s">
        <v>8337</v>
      </c>
      <c r="T1531" t="s">
        <v>8338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 t="shared" si="70"/>
        <v>1.3482571428571428</v>
      </c>
      <c r="O1532" s="10">
        <f t="shared" si="71"/>
        <v>42300.767303240747</v>
      </c>
      <c r="P1532" s="10">
        <f t="shared" si="71"/>
        <v>42275.767303240747</v>
      </c>
      <c r="Q1532" t="s">
        <v>8285</v>
      </c>
      <c r="R1532" s="6">
        <f t="shared" si="72"/>
        <v>53.991990846681922</v>
      </c>
      <c r="S1532" t="s">
        <v>8337</v>
      </c>
      <c r="T1532" t="s">
        <v>8338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 t="shared" si="70"/>
        <v>1.7595744680851064</v>
      </c>
      <c r="O1533" s="10">
        <f t="shared" si="71"/>
        <v>41974.125</v>
      </c>
      <c r="P1533" s="10">
        <f t="shared" si="71"/>
        <v>41941.802384259259</v>
      </c>
      <c r="Q1533" t="s">
        <v>8285</v>
      </c>
      <c r="R1533" s="6">
        <f t="shared" si="72"/>
        <v>56.643835616438359</v>
      </c>
      <c r="S1533" t="s">
        <v>8337</v>
      </c>
      <c r="T1533" t="s">
        <v>8338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 t="shared" si="70"/>
        <v>4.8402000000000003</v>
      </c>
      <c r="O1534" s="10">
        <f t="shared" si="71"/>
        <v>42415.625</v>
      </c>
      <c r="P1534" s="10">
        <f t="shared" si="71"/>
        <v>42391.475289351853</v>
      </c>
      <c r="Q1534" t="s">
        <v>8285</v>
      </c>
      <c r="R1534" s="6">
        <f t="shared" si="72"/>
        <v>82.316326530612244</v>
      </c>
      <c r="S1534" t="s">
        <v>8337</v>
      </c>
      <c r="T1534" t="s">
        <v>8338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 t="shared" si="70"/>
        <v>1.4514</v>
      </c>
      <c r="O1535" s="10">
        <f t="shared" si="71"/>
        <v>42492.165972222225</v>
      </c>
      <c r="P1535" s="10">
        <f t="shared" si="71"/>
        <v>42443.00204861111</v>
      </c>
      <c r="Q1535" t="s">
        <v>8285</v>
      </c>
      <c r="R1535" s="6">
        <f t="shared" si="72"/>
        <v>88.26081081081081</v>
      </c>
      <c r="S1535" t="s">
        <v>8337</v>
      </c>
      <c r="T1535" t="s">
        <v>8338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 t="shared" si="70"/>
        <v>4.1773333333333333</v>
      </c>
      <c r="O1536" s="10">
        <f t="shared" si="71"/>
        <v>42251.67432870371</v>
      </c>
      <c r="P1536" s="10">
        <f t="shared" si="71"/>
        <v>42221.67432870371</v>
      </c>
      <c r="Q1536" t="s">
        <v>8285</v>
      </c>
      <c r="R1536" s="6">
        <f t="shared" si="72"/>
        <v>84.905149051490511</v>
      </c>
      <c r="S1536" t="s">
        <v>8337</v>
      </c>
      <c r="T1536" t="s">
        <v>8338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 t="shared" si="70"/>
        <v>1.3242499999999999</v>
      </c>
      <c r="O1537" s="10">
        <f t="shared" si="71"/>
        <v>42513.916666666672</v>
      </c>
      <c r="P1537" s="10">
        <f t="shared" si="71"/>
        <v>42484.829062500001</v>
      </c>
      <c r="Q1537" t="s">
        <v>8285</v>
      </c>
      <c r="R1537" s="6">
        <f t="shared" si="72"/>
        <v>48.154545454545456</v>
      </c>
      <c r="S1537" t="s">
        <v>8337</v>
      </c>
      <c r="T1537" t="s">
        <v>8338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 t="shared" ref="N1538:N1601" si="73">E1538/D1538</f>
        <v>2.5030841666666666</v>
      </c>
      <c r="O1538" s="10">
        <f t="shared" ref="O1538:P1601" si="74">(((I1538/60)/60)/24)+DATE(1970,1,1)</f>
        <v>42243.802199074074</v>
      </c>
      <c r="P1538" s="10">
        <f t="shared" si="74"/>
        <v>42213.802199074074</v>
      </c>
      <c r="Q1538" t="s">
        <v>8285</v>
      </c>
      <c r="R1538" s="6">
        <f t="shared" si="72"/>
        <v>66.015406593406595</v>
      </c>
      <c r="S1538" t="s">
        <v>8337</v>
      </c>
      <c r="T1538" t="s">
        <v>8338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 t="shared" si="73"/>
        <v>1.7989999999999999</v>
      </c>
      <c r="O1539" s="10">
        <f t="shared" si="74"/>
        <v>42588.75</v>
      </c>
      <c r="P1539" s="10">
        <f t="shared" si="74"/>
        <v>42552.315127314811</v>
      </c>
      <c r="Q1539" t="s">
        <v>8285</v>
      </c>
      <c r="R1539" s="6">
        <f t="shared" ref="R1539:R1602" si="75">E1539/L1539</f>
        <v>96.375</v>
      </c>
      <c r="S1539" t="s">
        <v>8337</v>
      </c>
      <c r="T1539" t="s">
        <v>8338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 t="shared" si="73"/>
        <v>1.0262857142857142</v>
      </c>
      <c r="O1540" s="10">
        <f t="shared" si="74"/>
        <v>42026.782060185185</v>
      </c>
      <c r="P1540" s="10">
        <f t="shared" si="74"/>
        <v>41981.782060185185</v>
      </c>
      <c r="Q1540" t="s">
        <v>8285</v>
      </c>
      <c r="R1540" s="6">
        <f t="shared" si="75"/>
        <v>156.17391304347825</v>
      </c>
      <c r="S1540" t="s">
        <v>8337</v>
      </c>
      <c r="T1540" t="s">
        <v>8338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 t="shared" si="73"/>
        <v>1.359861</v>
      </c>
      <c r="O1541" s="10">
        <f t="shared" si="74"/>
        <v>42738.919201388882</v>
      </c>
      <c r="P1541" s="10">
        <f t="shared" si="74"/>
        <v>42705.919201388882</v>
      </c>
      <c r="Q1541" t="s">
        <v>8285</v>
      </c>
      <c r="R1541" s="6">
        <f t="shared" si="75"/>
        <v>95.764859154929582</v>
      </c>
      <c r="S1541" t="s">
        <v>8337</v>
      </c>
      <c r="T1541" t="s">
        <v>8338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 t="shared" si="73"/>
        <v>1.1786666666666668</v>
      </c>
      <c r="O1542" s="10">
        <f t="shared" si="74"/>
        <v>41969.052083333328</v>
      </c>
      <c r="P1542" s="10">
        <f t="shared" si="74"/>
        <v>41939.00712962963</v>
      </c>
      <c r="Q1542" t="s">
        <v>8285</v>
      </c>
      <c r="R1542" s="6">
        <f t="shared" si="75"/>
        <v>180.40816326530611</v>
      </c>
      <c r="S1542" t="s">
        <v>8337</v>
      </c>
      <c r="T1542" t="s">
        <v>8338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 t="shared" si="73"/>
        <v>3.3333333333333332E-4</v>
      </c>
      <c r="O1543" s="10">
        <f t="shared" si="74"/>
        <v>42004.712245370371</v>
      </c>
      <c r="P1543" s="10">
        <f t="shared" si="74"/>
        <v>41974.712245370371</v>
      </c>
      <c r="Q1543" t="s">
        <v>8289</v>
      </c>
      <c r="R1543" s="6">
        <f t="shared" si="75"/>
        <v>3</v>
      </c>
      <c r="S1543" t="s">
        <v>8337</v>
      </c>
      <c r="T1543" t="s">
        <v>8342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 t="shared" si="73"/>
        <v>0.04</v>
      </c>
      <c r="O1544" s="10">
        <f t="shared" si="74"/>
        <v>42185.996527777781</v>
      </c>
      <c r="P1544" s="10">
        <f t="shared" si="74"/>
        <v>42170.996527777781</v>
      </c>
      <c r="Q1544" t="s">
        <v>8289</v>
      </c>
      <c r="R1544" s="6">
        <f t="shared" si="75"/>
        <v>20</v>
      </c>
      <c r="S1544" t="s">
        <v>8337</v>
      </c>
      <c r="T1544" t="s">
        <v>8342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 t="shared" si="73"/>
        <v>4.4444444444444444E-3</v>
      </c>
      <c r="O1545" s="10">
        <f t="shared" si="74"/>
        <v>41965.551319444443</v>
      </c>
      <c r="P1545" s="10">
        <f t="shared" si="74"/>
        <v>41935.509652777779</v>
      </c>
      <c r="Q1545" t="s">
        <v>8289</v>
      </c>
      <c r="R1545" s="6">
        <f t="shared" si="75"/>
        <v>10</v>
      </c>
      <c r="S1545" t="s">
        <v>8337</v>
      </c>
      <c r="T1545" t="s">
        <v>8342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 t="shared" si="73"/>
        <v>0</v>
      </c>
      <c r="O1546" s="10">
        <f t="shared" si="74"/>
        <v>42095.012499999997</v>
      </c>
      <c r="P1546" s="10">
        <f t="shared" si="74"/>
        <v>42053.051203703704</v>
      </c>
      <c r="Q1546" t="s">
        <v>8289</v>
      </c>
      <c r="R1546" s="6" t="e">
        <f t="shared" si="75"/>
        <v>#DIV/0!</v>
      </c>
      <c r="S1546" t="s">
        <v>8337</v>
      </c>
      <c r="T1546" t="s">
        <v>8342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 t="shared" si="73"/>
        <v>3.3333333333333332E-4</v>
      </c>
      <c r="O1547" s="10">
        <f t="shared" si="74"/>
        <v>42065.886111111111</v>
      </c>
      <c r="P1547" s="10">
        <f t="shared" si="74"/>
        <v>42031.884652777779</v>
      </c>
      <c r="Q1547" t="s">
        <v>8289</v>
      </c>
      <c r="R1547" s="6">
        <f t="shared" si="75"/>
        <v>1</v>
      </c>
      <c r="S1547" t="s">
        <v>8337</v>
      </c>
      <c r="T1547" t="s">
        <v>8342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 t="shared" si="73"/>
        <v>0.28899999999999998</v>
      </c>
      <c r="O1548" s="10">
        <f t="shared" si="74"/>
        <v>41899.212951388887</v>
      </c>
      <c r="P1548" s="10">
        <f t="shared" si="74"/>
        <v>41839.212951388887</v>
      </c>
      <c r="Q1548" t="s">
        <v>8289</v>
      </c>
      <c r="R1548" s="6">
        <f t="shared" si="75"/>
        <v>26.272727272727273</v>
      </c>
      <c r="S1548" t="s">
        <v>8337</v>
      </c>
      <c r="T1548" t="s">
        <v>8342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 t="shared" si="73"/>
        <v>0</v>
      </c>
      <c r="O1549" s="10">
        <f t="shared" si="74"/>
        <v>42789.426875000005</v>
      </c>
      <c r="P1549" s="10">
        <f t="shared" si="74"/>
        <v>42782.426875000005</v>
      </c>
      <c r="Q1549" t="s">
        <v>8289</v>
      </c>
      <c r="R1549" s="6" t="e">
        <f t="shared" si="75"/>
        <v>#DIV/0!</v>
      </c>
      <c r="S1549" t="s">
        <v>8337</v>
      </c>
      <c r="T1549" t="s">
        <v>8342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 t="shared" si="73"/>
        <v>8.5714285714285715E-2</v>
      </c>
      <c r="O1550" s="10">
        <f t="shared" si="74"/>
        <v>42316.923842592587</v>
      </c>
      <c r="P1550" s="10">
        <f t="shared" si="74"/>
        <v>42286.88217592593</v>
      </c>
      <c r="Q1550" t="s">
        <v>8289</v>
      </c>
      <c r="R1550" s="6">
        <f t="shared" si="75"/>
        <v>60</v>
      </c>
      <c r="S1550" t="s">
        <v>8337</v>
      </c>
      <c r="T1550" t="s">
        <v>8342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 t="shared" si="73"/>
        <v>0.34</v>
      </c>
      <c r="O1551" s="10">
        <f t="shared" si="74"/>
        <v>42311.177766203706</v>
      </c>
      <c r="P1551" s="10">
        <f t="shared" si="74"/>
        <v>42281.136099537034</v>
      </c>
      <c r="Q1551" t="s">
        <v>8289</v>
      </c>
      <c r="R1551" s="6">
        <f t="shared" si="75"/>
        <v>28.333333333333332</v>
      </c>
      <c r="S1551" t="s">
        <v>8337</v>
      </c>
      <c r="T1551" t="s">
        <v>8342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 t="shared" si="73"/>
        <v>0.13466666666666666</v>
      </c>
      <c r="O1552" s="10">
        <f t="shared" si="74"/>
        <v>42502.449467592596</v>
      </c>
      <c r="P1552" s="10">
        <f t="shared" si="74"/>
        <v>42472.449467592596</v>
      </c>
      <c r="Q1552" t="s">
        <v>8289</v>
      </c>
      <c r="R1552" s="6">
        <f t="shared" si="75"/>
        <v>14.428571428571429</v>
      </c>
      <c r="S1552" t="s">
        <v>8337</v>
      </c>
      <c r="T1552" t="s">
        <v>8342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 t="shared" si="73"/>
        <v>0</v>
      </c>
      <c r="O1553" s="10">
        <f t="shared" si="74"/>
        <v>42151.824525462958</v>
      </c>
      <c r="P1553" s="10">
        <f t="shared" si="74"/>
        <v>42121.824525462958</v>
      </c>
      <c r="Q1553" t="s">
        <v>8289</v>
      </c>
      <c r="R1553" s="6" t="e">
        <f t="shared" si="75"/>
        <v>#DIV/0!</v>
      </c>
      <c r="S1553" t="s">
        <v>8337</v>
      </c>
      <c r="T1553" t="s">
        <v>8342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 t="shared" si="73"/>
        <v>0.49186046511627907</v>
      </c>
      <c r="O1554" s="10">
        <f t="shared" si="74"/>
        <v>41913.165972222225</v>
      </c>
      <c r="P1554" s="10">
        <f t="shared" si="74"/>
        <v>41892.688750000001</v>
      </c>
      <c r="Q1554" t="s">
        <v>8289</v>
      </c>
      <c r="R1554" s="6">
        <f t="shared" si="75"/>
        <v>132.1875</v>
      </c>
      <c r="S1554" t="s">
        <v>8337</v>
      </c>
      <c r="T1554" t="s">
        <v>8342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 t="shared" si="73"/>
        <v>0</v>
      </c>
      <c r="O1555" s="10">
        <f t="shared" si="74"/>
        <v>42249.282951388886</v>
      </c>
      <c r="P1555" s="10">
        <f t="shared" si="74"/>
        <v>42219.282951388886</v>
      </c>
      <c r="Q1555" t="s">
        <v>8289</v>
      </c>
      <c r="R1555" s="6" t="e">
        <f t="shared" si="75"/>
        <v>#DIV/0!</v>
      </c>
      <c r="S1555" t="s">
        <v>8337</v>
      </c>
      <c r="T1555" t="s">
        <v>8342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 t="shared" si="73"/>
        <v>0</v>
      </c>
      <c r="O1556" s="10">
        <f t="shared" si="74"/>
        <v>42218.252199074079</v>
      </c>
      <c r="P1556" s="10">
        <f t="shared" si="74"/>
        <v>42188.252199074079</v>
      </c>
      <c r="Q1556" t="s">
        <v>8289</v>
      </c>
      <c r="R1556" s="6" t="e">
        <f t="shared" si="75"/>
        <v>#DIV/0!</v>
      </c>
      <c r="S1556" t="s">
        <v>8337</v>
      </c>
      <c r="T1556" t="s">
        <v>8342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 t="shared" si="73"/>
        <v>0</v>
      </c>
      <c r="O1557" s="10">
        <f t="shared" si="74"/>
        <v>42264.708333333328</v>
      </c>
      <c r="P1557" s="10">
        <f t="shared" si="74"/>
        <v>42241.613796296297</v>
      </c>
      <c r="Q1557" t="s">
        <v>8289</v>
      </c>
      <c r="R1557" s="6" t="e">
        <f t="shared" si="75"/>
        <v>#DIV/0!</v>
      </c>
      <c r="S1557" t="s">
        <v>8337</v>
      </c>
      <c r="T1557" t="s">
        <v>8342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 t="shared" si="73"/>
        <v>0.45133333333333331</v>
      </c>
      <c r="O1558" s="10">
        <f t="shared" si="74"/>
        <v>42555.153055555551</v>
      </c>
      <c r="P1558" s="10">
        <f t="shared" si="74"/>
        <v>42525.153055555551</v>
      </c>
      <c r="Q1558" t="s">
        <v>8289</v>
      </c>
      <c r="R1558" s="6">
        <f t="shared" si="75"/>
        <v>56.416666666666664</v>
      </c>
      <c r="S1558" t="s">
        <v>8337</v>
      </c>
      <c r="T1558" t="s">
        <v>8342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 t="shared" si="73"/>
        <v>0.04</v>
      </c>
      <c r="O1559" s="10">
        <f t="shared" si="74"/>
        <v>41902.65315972222</v>
      </c>
      <c r="P1559" s="10">
        <f t="shared" si="74"/>
        <v>41871.65315972222</v>
      </c>
      <c r="Q1559" t="s">
        <v>8289</v>
      </c>
      <c r="R1559" s="6">
        <f t="shared" si="75"/>
        <v>100</v>
      </c>
      <c r="S1559" t="s">
        <v>8337</v>
      </c>
      <c r="T1559" t="s">
        <v>8342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 t="shared" si="73"/>
        <v>4.6666666666666669E-2</v>
      </c>
      <c r="O1560" s="10">
        <f t="shared" si="74"/>
        <v>42244.508333333331</v>
      </c>
      <c r="P1560" s="10">
        <f t="shared" si="74"/>
        <v>42185.397673611107</v>
      </c>
      <c r="Q1560" t="s">
        <v>8289</v>
      </c>
      <c r="R1560" s="6">
        <f t="shared" si="75"/>
        <v>11.666666666666666</v>
      </c>
      <c r="S1560" t="s">
        <v>8337</v>
      </c>
      <c r="T1560" t="s">
        <v>8342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 t="shared" si="73"/>
        <v>3.3333333333333335E-3</v>
      </c>
      <c r="O1561" s="10">
        <f t="shared" si="74"/>
        <v>42123.05322916666</v>
      </c>
      <c r="P1561" s="10">
        <f t="shared" si="74"/>
        <v>42108.05322916666</v>
      </c>
      <c r="Q1561" t="s">
        <v>8289</v>
      </c>
      <c r="R1561" s="6">
        <f t="shared" si="75"/>
        <v>50</v>
      </c>
      <c r="S1561" t="s">
        <v>8337</v>
      </c>
      <c r="T1561" t="s">
        <v>8342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 t="shared" si="73"/>
        <v>3.7600000000000001E-2</v>
      </c>
      <c r="O1562" s="10">
        <f t="shared" si="74"/>
        <v>41956.062418981484</v>
      </c>
      <c r="P1562" s="10">
        <f t="shared" si="74"/>
        <v>41936.020752314813</v>
      </c>
      <c r="Q1562" t="s">
        <v>8289</v>
      </c>
      <c r="R1562" s="6">
        <f t="shared" si="75"/>
        <v>23.5</v>
      </c>
      <c r="S1562" t="s">
        <v>8337</v>
      </c>
      <c r="T1562" t="s">
        <v>8342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 t="shared" si="73"/>
        <v>6.7000000000000002E-3</v>
      </c>
      <c r="O1563" s="10">
        <f t="shared" si="74"/>
        <v>41585.083368055559</v>
      </c>
      <c r="P1563" s="10">
        <f t="shared" si="74"/>
        <v>41555.041701388887</v>
      </c>
      <c r="Q1563" t="s">
        <v>8290</v>
      </c>
      <c r="R1563" s="6">
        <f t="shared" si="75"/>
        <v>67</v>
      </c>
      <c r="S1563" t="s">
        <v>8321</v>
      </c>
      <c r="T1563" t="s">
        <v>8343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 t="shared" si="73"/>
        <v>0</v>
      </c>
      <c r="O1564" s="10">
        <f t="shared" si="74"/>
        <v>40149.034722222219</v>
      </c>
      <c r="P1564" s="10">
        <f t="shared" si="74"/>
        <v>40079.566157407404</v>
      </c>
      <c r="Q1564" t="s">
        <v>8290</v>
      </c>
      <c r="R1564" s="6" t="e">
        <f t="shared" si="75"/>
        <v>#DIV/0!</v>
      </c>
      <c r="S1564" t="s">
        <v>8321</v>
      </c>
      <c r="T1564" t="s">
        <v>8343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 t="shared" si="73"/>
        <v>1.4166666666666666E-2</v>
      </c>
      <c r="O1565" s="10">
        <f t="shared" si="74"/>
        <v>41712.700821759259</v>
      </c>
      <c r="P1565" s="10">
        <f t="shared" si="74"/>
        <v>41652.742488425924</v>
      </c>
      <c r="Q1565" t="s">
        <v>8290</v>
      </c>
      <c r="R1565" s="6">
        <f t="shared" si="75"/>
        <v>42.5</v>
      </c>
      <c r="S1565" t="s">
        <v>8321</v>
      </c>
      <c r="T1565" t="s">
        <v>8343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 t="shared" si="73"/>
        <v>1E-3</v>
      </c>
      <c r="O1566" s="10">
        <f t="shared" si="74"/>
        <v>42152.836805555555</v>
      </c>
      <c r="P1566" s="10">
        <f t="shared" si="74"/>
        <v>42121.367002314815</v>
      </c>
      <c r="Q1566" t="s">
        <v>8290</v>
      </c>
      <c r="R1566" s="6">
        <f t="shared" si="75"/>
        <v>10</v>
      </c>
      <c r="S1566" t="s">
        <v>8321</v>
      </c>
      <c r="T1566" t="s">
        <v>8343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 t="shared" si="73"/>
        <v>2.5000000000000001E-2</v>
      </c>
      <c r="O1567" s="10">
        <f t="shared" si="74"/>
        <v>40702.729872685188</v>
      </c>
      <c r="P1567" s="10">
        <f t="shared" si="74"/>
        <v>40672.729872685188</v>
      </c>
      <c r="Q1567" t="s">
        <v>8290</v>
      </c>
      <c r="R1567" s="6">
        <f t="shared" si="75"/>
        <v>100</v>
      </c>
      <c r="S1567" t="s">
        <v>8321</v>
      </c>
      <c r="T1567" t="s">
        <v>8343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 t="shared" si="73"/>
        <v>0.21249999999999999</v>
      </c>
      <c r="O1568" s="10">
        <f t="shared" si="74"/>
        <v>42578.916666666672</v>
      </c>
      <c r="P1568" s="10">
        <f t="shared" si="74"/>
        <v>42549.916712962964</v>
      </c>
      <c r="Q1568" t="s">
        <v>8290</v>
      </c>
      <c r="R1568" s="6">
        <f t="shared" si="75"/>
        <v>108.05084745762711</v>
      </c>
      <c r="S1568" t="s">
        <v>8321</v>
      </c>
      <c r="T1568" t="s">
        <v>8343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 t="shared" si="73"/>
        <v>4.1176470588235294E-2</v>
      </c>
      <c r="O1569" s="10">
        <f t="shared" si="74"/>
        <v>41687</v>
      </c>
      <c r="P1569" s="10">
        <f t="shared" si="74"/>
        <v>41671.936863425923</v>
      </c>
      <c r="Q1569" t="s">
        <v>8290</v>
      </c>
      <c r="R1569" s="6">
        <f t="shared" si="75"/>
        <v>26.923076923076923</v>
      </c>
      <c r="S1569" t="s">
        <v>8321</v>
      </c>
      <c r="T1569" t="s">
        <v>8343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 t="shared" si="73"/>
        <v>0.13639999999999999</v>
      </c>
      <c r="O1570" s="10">
        <f t="shared" si="74"/>
        <v>41997.062326388885</v>
      </c>
      <c r="P1570" s="10">
        <f t="shared" si="74"/>
        <v>41962.062326388885</v>
      </c>
      <c r="Q1570" t="s">
        <v>8290</v>
      </c>
      <c r="R1570" s="6">
        <f t="shared" si="75"/>
        <v>155</v>
      </c>
      <c r="S1570" t="s">
        <v>8321</v>
      </c>
      <c r="T1570" t="s">
        <v>8343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 t="shared" si="73"/>
        <v>0</v>
      </c>
      <c r="O1571" s="10">
        <f t="shared" si="74"/>
        <v>41419.679560185185</v>
      </c>
      <c r="P1571" s="10">
        <f t="shared" si="74"/>
        <v>41389.679560185185</v>
      </c>
      <c r="Q1571" t="s">
        <v>8290</v>
      </c>
      <c r="R1571" s="6" t="e">
        <f t="shared" si="75"/>
        <v>#DIV/0!</v>
      </c>
      <c r="S1571" t="s">
        <v>8321</v>
      </c>
      <c r="T1571" t="s">
        <v>8343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 t="shared" si="73"/>
        <v>0.41399999999999998</v>
      </c>
      <c r="O1572" s="10">
        <f t="shared" si="74"/>
        <v>42468.771782407406</v>
      </c>
      <c r="P1572" s="10">
        <f t="shared" si="74"/>
        <v>42438.813449074078</v>
      </c>
      <c r="Q1572" t="s">
        <v>8290</v>
      </c>
      <c r="R1572" s="6">
        <f t="shared" si="75"/>
        <v>47.769230769230766</v>
      </c>
      <c r="S1572" t="s">
        <v>8321</v>
      </c>
      <c r="T1572" t="s">
        <v>8343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 t="shared" si="73"/>
        <v>6.6115702479338841E-3</v>
      </c>
      <c r="O1573" s="10">
        <f t="shared" si="74"/>
        <v>42174.769479166673</v>
      </c>
      <c r="P1573" s="10">
        <f t="shared" si="74"/>
        <v>42144.769479166673</v>
      </c>
      <c r="Q1573" t="s">
        <v>8290</v>
      </c>
      <c r="R1573" s="6">
        <f t="shared" si="75"/>
        <v>20</v>
      </c>
      <c r="S1573" t="s">
        <v>8321</v>
      </c>
      <c r="T1573" t="s">
        <v>8343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 t="shared" si="73"/>
        <v>0.05</v>
      </c>
      <c r="O1574" s="10">
        <f t="shared" si="74"/>
        <v>42428.999305555553</v>
      </c>
      <c r="P1574" s="10">
        <f t="shared" si="74"/>
        <v>42404.033090277779</v>
      </c>
      <c r="Q1574" t="s">
        <v>8290</v>
      </c>
      <c r="R1574" s="6">
        <f t="shared" si="75"/>
        <v>41.666666666666664</v>
      </c>
      <c r="S1574" t="s">
        <v>8321</v>
      </c>
      <c r="T1574" t="s">
        <v>8343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 t="shared" si="73"/>
        <v>2.4777777777777777E-2</v>
      </c>
      <c r="O1575" s="10">
        <f t="shared" si="74"/>
        <v>42826.165972222225</v>
      </c>
      <c r="P1575" s="10">
        <f t="shared" si="74"/>
        <v>42786.000023148154</v>
      </c>
      <c r="Q1575" t="s">
        <v>8290</v>
      </c>
      <c r="R1575" s="6">
        <f t="shared" si="75"/>
        <v>74.333333333333329</v>
      </c>
      <c r="S1575" t="s">
        <v>8321</v>
      </c>
      <c r="T1575" t="s">
        <v>8343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 t="shared" si="73"/>
        <v>5.0599999999999999E-2</v>
      </c>
      <c r="O1576" s="10">
        <f t="shared" si="74"/>
        <v>42052.927418981482</v>
      </c>
      <c r="P1576" s="10">
        <f t="shared" si="74"/>
        <v>42017.927418981482</v>
      </c>
      <c r="Q1576" t="s">
        <v>8290</v>
      </c>
      <c r="R1576" s="6">
        <f t="shared" si="75"/>
        <v>84.333333333333329</v>
      </c>
      <c r="S1576" t="s">
        <v>8321</v>
      </c>
      <c r="T1576" t="s">
        <v>8343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 t="shared" si="73"/>
        <v>0.2291</v>
      </c>
      <c r="O1577" s="10">
        <f t="shared" si="74"/>
        <v>41829.524259259262</v>
      </c>
      <c r="P1577" s="10">
        <f t="shared" si="74"/>
        <v>41799.524259259262</v>
      </c>
      <c r="Q1577" t="s">
        <v>8290</v>
      </c>
      <c r="R1577" s="6">
        <f t="shared" si="75"/>
        <v>65.457142857142856</v>
      </c>
      <c r="S1577" t="s">
        <v>8321</v>
      </c>
      <c r="T1577" t="s">
        <v>8343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 t="shared" si="73"/>
        <v>0.13</v>
      </c>
      <c r="O1578" s="10">
        <f t="shared" si="74"/>
        <v>42185.879259259258</v>
      </c>
      <c r="P1578" s="10">
        <f t="shared" si="74"/>
        <v>42140.879259259258</v>
      </c>
      <c r="Q1578" t="s">
        <v>8290</v>
      </c>
      <c r="R1578" s="6">
        <f t="shared" si="75"/>
        <v>65</v>
      </c>
      <c r="S1578" t="s">
        <v>8321</v>
      </c>
      <c r="T1578" t="s">
        <v>8343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 t="shared" si="73"/>
        <v>5.4999999999999997E-3</v>
      </c>
      <c r="O1579" s="10">
        <f t="shared" si="74"/>
        <v>41114.847777777781</v>
      </c>
      <c r="P1579" s="10">
        <f t="shared" si="74"/>
        <v>41054.847777777781</v>
      </c>
      <c r="Q1579" t="s">
        <v>8290</v>
      </c>
      <c r="R1579" s="6">
        <f t="shared" si="75"/>
        <v>27.5</v>
      </c>
      <c r="S1579" t="s">
        <v>8321</v>
      </c>
      <c r="T1579" t="s">
        <v>8343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 t="shared" si="73"/>
        <v>0.10806536636794939</v>
      </c>
      <c r="O1580" s="10">
        <f t="shared" si="74"/>
        <v>40423.083333333336</v>
      </c>
      <c r="P1580" s="10">
        <f t="shared" si="74"/>
        <v>40399.065868055557</v>
      </c>
      <c r="Q1580" t="s">
        <v>8290</v>
      </c>
      <c r="R1580" s="6">
        <f t="shared" si="75"/>
        <v>51.25</v>
      </c>
      <c r="S1580" t="s">
        <v>8321</v>
      </c>
      <c r="T1580" t="s">
        <v>8343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 t="shared" si="73"/>
        <v>8.4008400840084006E-3</v>
      </c>
      <c r="O1581" s="10">
        <f t="shared" si="74"/>
        <v>41514.996423611112</v>
      </c>
      <c r="P1581" s="10">
        <f t="shared" si="74"/>
        <v>41481.996423611112</v>
      </c>
      <c r="Q1581" t="s">
        <v>8290</v>
      </c>
      <c r="R1581" s="6">
        <f t="shared" si="75"/>
        <v>14</v>
      </c>
      <c r="S1581" t="s">
        <v>8321</v>
      </c>
      <c r="T1581" t="s">
        <v>8343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 t="shared" si="73"/>
        <v>0</v>
      </c>
      <c r="O1582" s="10">
        <f t="shared" si="74"/>
        <v>41050.050069444449</v>
      </c>
      <c r="P1582" s="10">
        <f t="shared" si="74"/>
        <v>40990.050069444449</v>
      </c>
      <c r="Q1582" t="s">
        <v>8290</v>
      </c>
      <c r="R1582" s="6" t="e">
        <f t="shared" si="75"/>
        <v>#DIV/0!</v>
      </c>
      <c r="S1582" t="s">
        <v>8321</v>
      </c>
      <c r="T1582" t="s">
        <v>8343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 t="shared" si="73"/>
        <v>5.0000000000000001E-3</v>
      </c>
      <c r="O1583" s="10">
        <f t="shared" si="74"/>
        <v>42357.448958333334</v>
      </c>
      <c r="P1583" s="10">
        <f t="shared" si="74"/>
        <v>42325.448958333334</v>
      </c>
      <c r="Q1583" t="s">
        <v>8291</v>
      </c>
      <c r="R1583" s="6">
        <f t="shared" si="75"/>
        <v>5</v>
      </c>
      <c r="S1583" t="s">
        <v>8337</v>
      </c>
      <c r="T1583" t="s">
        <v>8344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 t="shared" si="73"/>
        <v>9.2999999999999999E-2</v>
      </c>
      <c r="O1584" s="10">
        <f t="shared" si="74"/>
        <v>42303.888888888891</v>
      </c>
      <c r="P1584" s="10">
        <f t="shared" si="74"/>
        <v>42246.789965277778</v>
      </c>
      <c r="Q1584" t="s">
        <v>8291</v>
      </c>
      <c r="R1584" s="6">
        <f t="shared" si="75"/>
        <v>31</v>
      </c>
      <c r="S1584" t="s">
        <v>8337</v>
      </c>
      <c r="T1584" t="s">
        <v>8344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 t="shared" si="73"/>
        <v>7.5000000000000002E-4</v>
      </c>
      <c r="O1585" s="10">
        <f t="shared" si="74"/>
        <v>41907.904988425929</v>
      </c>
      <c r="P1585" s="10">
        <f t="shared" si="74"/>
        <v>41877.904988425929</v>
      </c>
      <c r="Q1585" t="s">
        <v>8291</v>
      </c>
      <c r="R1585" s="6">
        <f t="shared" si="75"/>
        <v>15</v>
      </c>
      <c r="S1585" t="s">
        <v>8337</v>
      </c>
      <c r="T1585" t="s">
        <v>8344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 t="shared" si="73"/>
        <v>0</v>
      </c>
      <c r="O1586" s="10">
        <f t="shared" si="74"/>
        <v>41789.649317129632</v>
      </c>
      <c r="P1586" s="10">
        <f t="shared" si="74"/>
        <v>41779.649317129632</v>
      </c>
      <c r="Q1586" t="s">
        <v>8291</v>
      </c>
      <c r="R1586" s="6" t="e">
        <f t="shared" si="75"/>
        <v>#DIV/0!</v>
      </c>
      <c r="S1586" t="s">
        <v>8337</v>
      </c>
      <c r="T1586" t="s">
        <v>8344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 t="shared" si="73"/>
        <v>0.79</v>
      </c>
      <c r="O1587" s="10">
        <f t="shared" si="74"/>
        <v>42729.458333333328</v>
      </c>
      <c r="P1587" s="10">
        <f t="shared" si="74"/>
        <v>42707.895462962959</v>
      </c>
      <c r="Q1587" t="s">
        <v>8291</v>
      </c>
      <c r="R1587" s="6">
        <f t="shared" si="75"/>
        <v>131.66666666666666</v>
      </c>
      <c r="S1587" t="s">
        <v>8337</v>
      </c>
      <c r="T1587" t="s">
        <v>8344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 t="shared" si="73"/>
        <v>0</v>
      </c>
      <c r="O1588" s="10">
        <f t="shared" si="74"/>
        <v>42099.062754629631</v>
      </c>
      <c r="P1588" s="10">
        <f t="shared" si="74"/>
        <v>42069.104421296302</v>
      </c>
      <c r="Q1588" t="s">
        <v>8291</v>
      </c>
      <c r="R1588" s="6" t="e">
        <f t="shared" si="75"/>
        <v>#DIV/0!</v>
      </c>
      <c r="S1588" t="s">
        <v>8337</v>
      </c>
      <c r="T1588" t="s">
        <v>8344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 t="shared" si="73"/>
        <v>1.3333333333333334E-4</v>
      </c>
      <c r="O1589" s="10">
        <f t="shared" si="74"/>
        <v>41986.950983796298</v>
      </c>
      <c r="P1589" s="10">
        <f t="shared" si="74"/>
        <v>41956.950983796298</v>
      </c>
      <c r="Q1589" t="s">
        <v>8291</v>
      </c>
      <c r="R1589" s="6">
        <f t="shared" si="75"/>
        <v>1</v>
      </c>
      <c r="S1589" t="s">
        <v>8337</v>
      </c>
      <c r="T1589" t="s">
        <v>8344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 t="shared" si="73"/>
        <v>0</v>
      </c>
      <c r="O1590" s="10">
        <f t="shared" si="74"/>
        <v>42035.841666666667</v>
      </c>
      <c r="P1590" s="10">
        <f t="shared" si="74"/>
        <v>42005.24998842593</v>
      </c>
      <c r="Q1590" t="s">
        <v>8291</v>
      </c>
      <c r="R1590" s="6" t="e">
        <f t="shared" si="75"/>
        <v>#DIV/0!</v>
      </c>
      <c r="S1590" t="s">
        <v>8337</v>
      </c>
      <c r="T1590" t="s">
        <v>8344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 t="shared" si="73"/>
        <v>0</v>
      </c>
      <c r="O1591" s="10">
        <f t="shared" si="74"/>
        <v>42286.984791666662</v>
      </c>
      <c r="P1591" s="10">
        <f t="shared" si="74"/>
        <v>42256.984791666662</v>
      </c>
      <c r="Q1591" t="s">
        <v>8291</v>
      </c>
      <c r="R1591" s="6" t="e">
        <f t="shared" si="75"/>
        <v>#DIV/0!</v>
      </c>
      <c r="S1591" t="s">
        <v>8337</v>
      </c>
      <c r="T1591" t="s">
        <v>8344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 t="shared" si="73"/>
        <v>1.7000000000000001E-2</v>
      </c>
      <c r="O1592" s="10">
        <f t="shared" si="74"/>
        <v>42270.857222222221</v>
      </c>
      <c r="P1592" s="10">
        <f t="shared" si="74"/>
        <v>42240.857222222221</v>
      </c>
      <c r="Q1592" t="s">
        <v>8291</v>
      </c>
      <c r="R1592" s="6">
        <f t="shared" si="75"/>
        <v>510</v>
      </c>
      <c r="S1592" t="s">
        <v>8337</v>
      </c>
      <c r="T1592" t="s">
        <v>8344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 t="shared" si="73"/>
        <v>0.29228571428571426</v>
      </c>
      <c r="O1593" s="10">
        <f t="shared" si="74"/>
        <v>42463.68450231482</v>
      </c>
      <c r="P1593" s="10">
        <f t="shared" si="74"/>
        <v>42433.726168981477</v>
      </c>
      <c r="Q1593" t="s">
        <v>8291</v>
      </c>
      <c r="R1593" s="6">
        <f t="shared" si="75"/>
        <v>44.478260869565219</v>
      </c>
      <c r="S1593" t="s">
        <v>8337</v>
      </c>
      <c r="T1593" t="s">
        <v>8344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 t="shared" si="73"/>
        <v>0</v>
      </c>
      <c r="O1594" s="10">
        <f t="shared" si="74"/>
        <v>42091.031076388885</v>
      </c>
      <c r="P1594" s="10">
        <f t="shared" si="74"/>
        <v>42046.072743055556</v>
      </c>
      <c r="Q1594" t="s">
        <v>8291</v>
      </c>
      <c r="R1594" s="6" t="e">
        <f t="shared" si="75"/>
        <v>#DIV/0!</v>
      </c>
      <c r="S1594" t="s">
        <v>8337</v>
      </c>
      <c r="T1594" t="s">
        <v>8344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 t="shared" si="73"/>
        <v>1.3636363636363637E-4</v>
      </c>
      <c r="O1595" s="10">
        <f t="shared" si="74"/>
        <v>42063.845543981486</v>
      </c>
      <c r="P1595" s="10">
        <f t="shared" si="74"/>
        <v>42033.845543981486</v>
      </c>
      <c r="Q1595" t="s">
        <v>8291</v>
      </c>
      <c r="R1595" s="6">
        <f t="shared" si="75"/>
        <v>1</v>
      </c>
      <c r="S1595" t="s">
        <v>8337</v>
      </c>
      <c r="T1595" t="s">
        <v>8344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 t="shared" si="73"/>
        <v>0.20499999999999999</v>
      </c>
      <c r="O1596" s="10">
        <f t="shared" si="74"/>
        <v>42505.681249999994</v>
      </c>
      <c r="P1596" s="10">
        <f t="shared" si="74"/>
        <v>42445.712754629625</v>
      </c>
      <c r="Q1596" t="s">
        <v>8291</v>
      </c>
      <c r="R1596" s="6">
        <f t="shared" si="75"/>
        <v>20.5</v>
      </c>
      <c r="S1596" t="s">
        <v>8337</v>
      </c>
      <c r="T1596" t="s">
        <v>8344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 t="shared" si="73"/>
        <v>2.8E-3</v>
      </c>
      <c r="O1597" s="10">
        <f t="shared" si="74"/>
        <v>41808.842361111114</v>
      </c>
      <c r="P1597" s="10">
        <f t="shared" si="74"/>
        <v>41780.050092592595</v>
      </c>
      <c r="Q1597" t="s">
        <v>8291</v>
      </c>
      <c r="R1597" s="6">
        <f t="shared" si="75"/>
        <v>40</v>
      </c>
      <c r="S1597" t="s">
        <v>8337</v>
      </c>
      <c r="T1597" t="s">
        <v>8344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 t="shared" si="73"/>
        <v>2.3076923076923078E-2</v>
      </c>
      <c r="O1598" s="10">
        <f t="shared" si="74"/>
        <v>41986.471863425926</v>
      </c>
      <c r="P1598" s="10">
        <f t="shared" si="74"/>
        <v>41941.430196759262</v>
      </c>
      <c r="Q1598" t="s">
        <v>8291</v>
      </c>
      <c r="R1598" s="6">
        <f t="shared" si="75"/>
        <v>25</v>
      </c>
      <c r="S1598" t="s">
        <v>8337</v>
      </c>
      <c r="T1598" t="s">
        <v>8344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 t="shared" si="73"/>
        <v>0</v>
      </c>
      <c r="O1599" s="10">
        <f t="shared" si="74"/>
        <v>42633.354131944448</v>
      </c>
      <c r="P1599" s="10">
        <f t="shared" si="74"/>
        <v>42603.354131944448</v>
      </c>
      <c r="Q1599" t="s">
        <v>8291</v>
      </c>
      <c r="R1599" s="6" t="e">
        <f t="shared" si="75"/>
        <v>#DIV/0!</v>
      </c>
      <c r="S1599" t="s">
        <v>8337</v>
      </c>
      <c r="T1599" t="s">
        <v>8344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 t="shared" si="73"/>
        <v>1.25E-3</v>
      </c>
      <c r="O1600" s="10">
        <f t="shared" si="74"/>
        <v>42211.667337962965</v>
      </c>
      <c r="P1600" s="10">
        <f t="shared" si="74"/>
        <v>42151.667337962965</v>
      </c>
      <c r="Q1600" t="s">
        <v>8291</v>
      </c>
      <c r="R1600" s="6">
        <f t="shared" si="75"/>
        <v>1</v>
      </c>
      <c r="S1600" t="s">
        <v>8337</v>
      </c>
      <c r="T1600" t="s">
        <v>8344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 t="shared" si="73"/>
        <v>0</v>
      </c>
      <c r="O1601" s="10">
        <f t="shared" si="74"/>
        <v>42468.497407407413</v>
      </c>
      <c r="P1601" s="10">
        <f t="shared" si="74"/>
        <v>42438.53907407407</v>
      </c>
      <c r="Q1601" t="s">
        <v>8291</v>
      </c>
      <c r="R1601" s="6" t="e">
        <f t="shared" si="75"/>
        <v>#DIV/0!</v>
      </c>
      <c r="S1601" t="s">
        <v>8337</v>
      </c>
      <c r="T1601" t="s">
        <v>8344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 t="shared" ref="N1602:N1665" si="76">E1602/D1602</f>
        <v>7.3400000000000007E-2</v>
      </c>
      <c r="O1602" s="10">
        <f t="shared" ref="O1602:P1665" si="77">(((I1602/60)/60)/24)+DATE(1970,1,1)</f>
        <v>41835.21597222222</v>
      </c>
      <c r="P1602" s="10">
        <f t="shared" si="77"/>
        <v>41791.057314814818</v>
      </c>
      <c r="Q1602" t="s">
        <v>8291</v>
      </c>
      <c r="R1602" s="6">
        <f t="shared" si="75"/>
        <v>40.777777777777779</v>
      </c>
      <c r="S1602" t="s">
        <v>8337</v>
      </c>
      <c r="T1602" t="s">
        <v>8344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 t="shared" si="76"/>
        <v>1.082492</v>
      </c>
      <c r="O1603" s="10">
        <f t="shared" si="77"/>
        <v>40668.092974537038</v>
      </c>
      <c r="P1603" s="10">
        <f t="shared" si="77"/>
        <v>40638.092974537038</v>
      </c>
      <c r="Q1603" t="s">
        <v>8276</v>
      </c>
      <c r="R1603" s="6">
        <f t="shared" ref="R1603:R1666" si="78">E1603/L1603</f>
        <v>48.325535714285714</v>
      </c>
      <c r="S1603" t="s">
        <v>8324</v>
      </c>
      <c r="T1603" t="s">
        <v>8325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 t="shared" si="76"/>
        <v>1.0016666666666667</v>
      </c>
      <c r="O1604" s="10">
        <f t="shared" si="77"/>
        <v>40830.958333333336</v>
      </c>
      <c r="P1604" s="10">
        <f t="shared" si="77"/>
        <v>40788.297650462962</v>
      </c>
      <c r="Q1604" t="s">
        <v>8276</v>
      </c>
      <c r="R1604" s="6">
        <f t="shared" si="78"/>
        <v>46.953125</v>
      </c>
      <c r="S1604" t="s">
        <v>8324</v>
      </c>
      <c r="T1604" t="s">
        <v>8325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 t="shared" si="76"/>
        <v>1.0003299999999999</v>
      </c>
      <c r="O1605" s="10">
        <f t="shared" si="77"/>
        <v>40936.169664351852</v>
      </c>
      <c r="P1605" s="10">
        <f t="shared" si="77"/>
        <v>40876.169664351852</v>
      </c>
      <c r="Q1605" t="s">
        <v>8276</v>
      </c>
      <c r="R1605" s="6">
        <f t="shared" si="78"/>
        <v>66.688666666666663</v>
      </c>
      <c r="S1605" t="s">
        <v>8324</v>
      </c>
      <c r="T1605" t="s">
        <v>8325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 t="shared" si="76"/>
        <v>1.2210714285714286</v>
      </c>
      <c r="O1606" s="10">
        <f t="shared" si="77"/>
        <v>40985.80364583333</v>
      </c>
      <c r="P1606" s="10">
        <f t="shared" si="77"/>
        <v>40945.845312500001</v>
      </c>
      <c r="Q1606" t="s">
        <v>8276</v>
      </c>
      <c r="R1606" s="6">
        <f t="shared" si="78"/>
        <v>48.842857142857142</v>
      </c>
      <c r="S1606" t="s">
        <v>8324</v>
      </c>
      <c r="T1606" t="s">
        <v>8325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 t="shared" si="76"/>
        <v>1.0069333333333335</v>
      </c>
      <c r="O1607" s="10">
        <f t="shared" si="77"/>
        <v>40756.291666666664</v>
      </c>
      <c r="P1607" s="10">
        <f t="shared" si="77"/>
        <v>40747.012881944444</v>
      </c>
      <c r="Q1607" t="s">
        <v>8276</v>
      </c>
      <c r="R1607" s="6">
        <f t="shared" si="78"/>
        <v>137.30909090909091</v>
      </c>
      <c r="S1607" t="s">
        <v>8324</v>
      </c>
      <c r="T1607" t="s">
        <v>8325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 t="shared" si="76"/>
        <v>1.01004125</v>
      </c>
      <c r="O1608" s="10">
        <f t="shared" si="77"/>
        <v>40626.069884259261</v>
      </c>
      <c r="P1608" s="10">
        <f t="shared" si="77"/>
        <v>40536.111550925925</v>
      </c>
      <c r="Q1608" t="s">
        <v>8276</v>
      </c>
      <c r="R1608" s="6">
        <f t="shared" si="78"/>
        <v>87.829673913043479</v>
      </c>
      <c r="S1608" t="s">
        <v>8324</v>
      </c>
      <c r="T1608" t="s">
        <v>8325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 t="shared" si="76"/>
        <v>1.4511000000000001</v>
      </c>
      <c r="O1609" s="10">
        <f t="shared" si="77"/>
        <v>41074.80846064815</v>
      </c>
      <c r="P1609" s="10">
        <f t="shared" si="77"/>
        <v>41053.80846064815</v>
      </c>
      <c r="Q1609" t="s">
        <v>8276</v>
      </c>
      <c r="R1609" s="6">
        <f t="shared" si="78"/>
        <v>70.785365853658533</v>
      </c>
      <c r="S1609" t="s">
        <v>8324</v>
      </c>
      <c r="T1609" t="s">
        <v>8325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 t="shared" si="76"/>
        <v>1.0125</v>
      </c>
      <c r="O1610" s="10">
        <f t="shared" si="77"/>
        <v>41640.226388888892</v>
      </c>
      <c r="P1610" s="10">
        <f t="shared" si="77"/>
        <v>41607.83085648148</v>
      </c>
      <c r="Q1610" t="s">
        <v>8276</v>
      </c>
      <c r="R1610" s="6">
        <f t="shared" si="78"/>
        <v>52.826086956521742</v>
      </c>
      <c r="S1610" t="s">
        <v>8324</v>
      </c>
      <c r="T1610" t="s">
        <v>8325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 t="shared" si="76"/>
        <v>1.1833333333333333</v>
      </c>
      <c r="O1611" s="10">
        <f t="shared" si="77"/>
        <v>40849.333333333336</v>
      </c>
      <c r="P1611" s="10">
        <f t="shared" si="77"/>
        <v>40796.001261574071</v>
      </c>
      <c r="Q1611" t="s">
        <v>8276</v>
      </c>
      <c r="R1611" s="6">
        <f t="shared" si="78"/>
        <v>443.75</v>
      </c>
      <c r="S1611" t="s">
        <v>8324</v>
      </c>
      <c r="T1611" t="s">
        <v>8325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 t="shared" si="76"/>
        <v>2.7185000000000001</v>
      </c>
      <c r="O1612" s="10">
        <f t="shared" si="77"/>
        <v>41258.924884259257</v>
      </c>
      <c r="P1612" s="10">
        <f t="shared" si="77"/>
        <v>41228.924884259257</v>
      </c>
      <c r="Q1612" t="s">
        <v>8276</v>
      </c>
      <c r="R1612" s="6">
        <f t="shared" si="78"/>
        <v>48.544642857142854</v>
      </c>
      <c r="S1612" t="s">
        <v>8324</v>
      </c>
      <c r="T1612" t="s">
        <v>8325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 t="shared" si="76"/>
        <v>1.25125</v>
      </c>
      <c r="O1613" s="10">
        <f t="shared" si="77"/>
        <v>41430.00037037037</v>
      </c>
      <c r="P1613" s="10">
        <f t="shared" si="77"/>
        <v>41409.00037037037</v>
      </c>
      <c r="Q1613" t="s">
        <v>8276</v>
      </c>
      <c r="R1613" s="6">
        <f t="shared" si="78"/>
        <v>37.074074074074076</v>
      </c>
      <c r="S1613" t="s">
        <v>8324</v>
      </c>
      <c r="T1613" t="s">
        <v>8325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 t="shared" si="76"/>
        <v>1.1000000000000001</v>
      </c>
      <c r="O1614" s="10">
        <f t="shared" si="77"/>
        <v>41276.874814814815</v>
      </c>
      <c r="P1614" s="10">
        <f t="shared" si="77"/>
        <v>41246.874814814815</v>
      </c>
      <c r="Q1614" t="s">
        <v>8276</v>
      </c>
      <c r="R1614" s="6">
        <f t="shared" si="78"/>
        <v>50</v>
      </c>
      <c r="S1614" t="s">
        <v>8324</v>
      </c>
      <c r="T1614" t="s">
        <v>8325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 t="shared" si="76"/>
        <v>1.0149999999999999</v>
      </c>
      <c r="O1615" s="10">
        <f t="shared" si="77"/>
        <v>41112.069467592592</v>
      </c>
      <c r="P1615" s="10">
        <f t="shared" si="77"/>
        <v>41082.069467592592</v>
      </c>
      <c r="Q1615" t="s">
        <v>8276</v>
      </c>
      <c r="R1615" s="6">
        <f t="shared" si="78"/>
        <v>39.03846153846154</v>
      </c>
      <c r="S1615" t="s">
        <v>8324</v>
      </c>
      <c r="T1615" t="s">
        <v>8325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 t="shared" si="76"/>
        <v>1.0269999999999999</v>
      </c>
      <c r="O1616" s="10">
        <f t="shared" si="77"/>
        <v>41854.708333333336</v>
      </c>
      <c r="P1616" s="10">
        <f t="shared" si="77"/>
        <v>41794.981122685182</v>
      </c>
      <c r="Q1616" t="s">
        <v>8276</v>
      </c>
      <c r="R1616" s="6">
        <f t="shared" si="78"/>
        <v>66.688311688311686</v>
      </c>
      <c r="S1616" t="s">
        <v>8324</v>
      </c>
      <c r="T1616" t="s">
        <v>8325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 t="shared" si="76"/>
        <v>1.1412500000000001</v>
      </c>
      <c r="O1617" s="10">
        <f t="shared" si="77"/>
        <v>40890.092546296299</v>
      </c>
      <c r="P1617" s="10">
        <f t="shared" si="77"/>
        <v>40845.050879629627</v>
      </c>
      <c r="Q1617" t="s">
        <v>8276</v>
      </c>
      <c r="R1617" s="6">
        <f t="shared" si="78"/>
        <v>67.132352941176464</v>
      </c>
      <c r="S1617" t="s">
        <v>8324</v>
      </c>
      <c r="T1617" t="s">
        <v>8325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 t="shared" si="76"/>
        <v>1.042</v>
      </c>
      <c r="O1618" s="10">
        <f t="shared" si="77"/>
        <v>41235.916666666664</v>
      </c>
      <c r="P1618" s="10">
        <f t="shared" si="77"/>
        <v>41194.715520833335</v>
      </c>
      <c r="Q1618" t="s">
        <v>8276</v>
      </c>
      <c r="R1618" s="6">
        <f t="shared" si="78"/>
        <v>66.369426751592357</v>
      </c>
      <c r="S1618" t="s">
        <v>8324</v>
      </c>
      <c r="T1618" t="s">
        <v>8325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 t="shared" si="76"/>
        <v>1.4585714285714286</v>
      </c>
      <c r="O1619" s="10">
        <f t="shared" si="77"/>
        <v>41579.791666666664</v>
      </c>
      <c r="P1619" s="10">
        <f t="shared" si="77"/>
        <v>41546.664212962962</v>
      </c>
      <c r="Q1619" t="s">
        <v>8276</v>
      </c>
      <c r="R1619" s="6">
        <f t="shared" si="78"/>
        <v>64.620253164556956</v>
      </c>
      <c r="S1619" t="s">
        <v>8324</v>
      </c>
      <c r="T1619" t="s">
        <v>8325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 t="shared" si="76"/>
        <v>1.0506666666666666</v>
      </c>
      <c r="O1620" s="10">
        <f t="shared" si="77"/>
        <v>41341.654340277775</v>
      </c>
      <c r="P1620" s="10">
        <f t="shared" si="77"/>
        <v>41301.654340277775</v>
      </c>
      <c r="Q1620" t="s">
        <v>8276</v>
      </c>
      <c r="R1620" s="6">
        <f t="shared" si="78"/>
        <v>58.370370370370374</v>
      </c>
      <c r="S1620" t="s">
        <v>8324</v>
      </c>
      <c r="T1620" t="s">
        <v>8325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 t="shared" si="76"/>
        <v>1.3333333333333333</v>
      </c>
      <c r="O1621" s="10">
        <f t="shared" si="77"/>
        <v>41897.18618055556</v>
      </c>
      <c r="P1621" s="10">
        <f t="shared" si="77"/>
        <v>41876.18618055556</v>
      </c>
      <c r="Q1621" t="s">
        <v>8276</v>
      </c>
      <c r="R1621" s="6">
        <f t="shared" si="78"/>
        <v>86.956521739130437</v>
      </c>
      <c r="S1621" t="s">
        <v>8324</v>
      </c>
      <c r="T1621" t="s">
        <v>8325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 t="shared" si="76"/>
        <v>1.1299999999999999</v>
      </c>
      <c r="O1622" s="10">
        <f t="shared" si="77"/>
        <v>41328.339583333334</v>
      </c>
      <c r="P1622" s="10">
        <f t="shared" si="77"/>
        <v>41321.339583333334</v>
      </c>
      <c r="Q1622" t="s">
        <v>8276</v>
      </c>
      <c r="R1622" s="6">
        <f t="shared" si="78"/>
        <v>66.470588235294116</v>
      </c>
      <c r="S1622" t="s">
        <v>8324</v>
      </c>
      <c r="T1622" t="s">
        <v>8325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 t="shared" si="76"/>
        <v>1.212</v>
      </c>
      <c r="O1623" s="10">
        <f t="shared" si="77"/>
        <v>41057.165972222225</v>
      </c>
      <c r="P1623" s="10">
        <f t="shared" si="77"/>
        <v>41003.60665509259</v>
      </c>
      <c r="Q1623" t="s">
        <v>8276</v>
      </c>
      <c r="R1623" s="6">
        <f t="shared" si="78"/>
        <v>163.78378378378378</v>
      </c>
      <c r="S1623" t="s">
        <v>8324</v>
      </c>
      <c r="T1623" t="s">
        <v>8325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 t="shared" si="76"/>
        <v>1.0172463768115942</v>
      </c>
      <c r="O1624" s="10">
        <f t="shared" si="77"/>
        <v>41990.332638888889</v>
      </c>
      <c r="P1624" s="10">
        <f t="shared" si="77"/>
        <v>41950.29483796296</v>
      </c>
      <c r="Q1624" t="s">
        <v>8276</v>
      </c>
      <c r="R1624" s="6">
        <f t="shared" si="78"/>
        <v>107.98461538461538</v>
      </c>
      <c r="S1624" t="s">
        <v>8324</v>
      </c>
      <c r="T1624" t="s">
        <v>8325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 t="shared" si="76"/>
        <v>1.0106666666666666</v>
      </c>
      <c r="O1625" s="10">
        <f t="shared" si="77"/>
        <v>41513.688530092593</v>
      </c>
      <c r="P1625" s="10">
        <f t="shared" si="77"/>
        <v>41453.688530092593</v>
      </c>
      <c r="Q1625" t="s">
        <v>8276</v>
      </c>
      <c r="R1625" s="6">
        <f t="shared" si="78"/>
        <v>42.111111111111114</v>
      </c>
      <c r="S1625" t="s">
        <v>8324</v>
      </c>
      <c r="T1625" t="s">
        <v>8325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 t="shared" si="76"/>
        <v>1.18</v>
      </c>
      <c r="O1626" s="10">
        <f t="shared" si="77"/>
        <v>41283.367303240739</v>
      </c>
      <c r="P1626" s="10">
        <f t="shared" si="77"/>
        <v>41243.367303240739</v>
      </c>
      <c r="Q1626" t="s">
        <v>8276</v>
      </c>
      <c r="R1626" s="6">
        <f t="shared" si="78"/>
        <v>47.2</v>
      </c>
      <c r="S1626" t="s">
        <v>8324</v>
      </c>
      <c r="T1626" t="s">
        <v>8325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 t="shared" si="76"/>
        <v>1.5533333333333332</v>
      </c>
      <c r="O1627" s="10">
        <f t="shared" si="77"/>
        <v>41163.699687500004</v>
      </c>
      <c r="P1627" s="10">
        <f t="shared" si="77"/>
        <v>41135.699687500004</v>
      </c>
      <c r="Q1627" t="s">
        <v>8276</v>
      </c>
      <c r="R1627" s="6">
        <f t="shared" si="78"/>
        <v>112.01923076923077</v>
      </c>
      <c r="S1627" t="s">
        <v>8324</v>
      </c>
      <c r="T1627" t="s">
        <v>8325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 t="shared" si="76"/>
        <v>1.0118750000000001</v>
      </c>
      <c r="O1628" s="10">
        <f t="shared" si="77"/>
        <v>41609.889664351853</v>
      </c>
      <c r="P1628" s="10">
        <f t="shared" si="77"/>
        <v>41579.847997685189</v>
      </c>
      <c r="Q1628" t="s">
        <v>8276</v>
      </c>
      <c r="R1628" s="6">
        <f t="shared" si="78"/>
        <v>74.953703703703709</v>
      </c>
      <c r="S1628" t="s">
        <v>8324</v>
      </c>
      <c r="T1628" t="s">
        <v>8325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 t="shared" si="76"/>
        <v>1.17</v>
      </c>
      <c r="O1629" s="10">
        <f t="shared" si="77"/>
        <v>41239.207638888889</v>
      </c>
      <c r="P1629" s="10">
        <f t="shared" si="77"/>
        <v>41205.707048611112</v>
      </c>
      <c r="Q1629" t="s">
        <v>8276</v>
      </c>
      <c r="R1629" s="6">
        <f t="shared" si="78"/>
        <v>61.578947368421055</v>
      </c>
      <c r="S1629" t="s">
        <v>8324</v>
      </c>
      <c r="T1629" t="s">
        <v>8325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 t="shared" si="76"/>
        <v>1.00925</v>
      </c>
      <c r="O1630" s="10">
        <f t="shared" si="77"/>
        <v>41807.737060185187</v>
      </c>
      <c r="P1630" s="10">
        <f t="shared" si="77"/>
        <v>41774.737060185187</v>
      </c>
      <c r="Q1630" t="s">
        <v>8276</v>
      </c>
      <c r="R1630" s="6">
        <f t="shared" si="78"/>
        <v>45.875</v>
      </c>
      <c r="S1630" t="s">
        <v>8324</v>
      </c>
      <c r="T1630" t="s">
        <v>8325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 t="shared" si="76"/>
        <v>1.0366666666666666</v>
      </c>
      <c r="O1631" s="10">
        <f t="shared" si="77"/>
        <v>41690.867280092592</v>
      </c>
      <c r="P1631" s="10">
        <f t="shared" si="77"/>
        <v>41645.867280092592</v>
      </c>
      <c r="Q1631" t="s">
        <v>8276</v>
      </c>
      <c r="R1631" s="6">
        <f t="shared" si="78"/>
        <v>75.853658536585371</v>
      </c>
      <c r="S1631" t="s">
        <v>8324</v>
      </c>
      <c r="T1631" t="s">
        <v>8325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 t="shared" si="76"/>
        <v>2.6524999999999999</v>
      </c>
      <c r="O1632" s="10">
        <f t="shared" si="77"/>
        <v>40970.290972222225</v>
      </c>
      <c r="P1632" s="10">
        <f t="shared" si="77"/>
        <v>40939.837673611109</v>
      </c>
      <c r="Q1632" t="s">
        <v>8276</v>
      </c>
      <c r="R1632" s="6">
        <f t="shared" si="78"/>
        <v>84.206349206349202</v>
      </c>
      <c r="S1632" t="s">
        <v>8324</v>
      </c>
      <c r="T1632" t="s">
        <v>8325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 t="shared" si="76"/>
        <v>1.5590999999999999</v>
      </c>
      <c r="O1633" s="10">
        <f t="shared" si="77"/>
        <v>41194.859502314815</v>
      </c>
      <c r="P1633" s="10">
        <f t="shared" si="77"/>
        <v>41164.859502314815</v>
      </c>
      <c r="Q1633" t="s">
        <v>8276</v>
      </c>
      <c r="R1633" s="6">
        <f t="shared" si="78"/>
        <v>117.22556390977444</v>
      </c>
      <c r="S1633" t="s">
        <v>8324</v>
      </c>
      <c r="T1633" t="s">
        <v>8325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 t="shared" si="76"/>
        <v>1.0162500000000001</v>
      </c>
      <c r="O1634" s="10">
        <f t="shared" si="77"/>
        <v>40810.340902777774</v>
      </c>
      <c r="P1634" s="10">
        <f t="shared" si="77"/>
        <v>40750.340902777774</v>
      </c>
      <c r="Q1634" t="s">
        <v>8276</v>
      </c>
      <c r="R1634" s="6">
        <f t="shared" si="78"/>
        <v>86.489361702127653</v>
      </c>
      <c r="S1634" t="s">
        <v>8324</v>
      </c>
      <c r="T1634" t="s">
        <v>8325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 t="shared" si="76"/>
        <v>1</v>
      </c>
      <c r="O1635" s="10">
        <f t="shared" si="77"/>
        <v>40924.208333333336</v>
      </c>
      <c r="P1635" s="10">
        <f t="shared" si="77"/>
        <v>40896.883750000001</v>
      </c>
      <c r="Q1635" t="s">
        <v>8276</v>
      </c>
      <c r="R1635" s="6">
        <f t="shared" si="78"/>
        <v>172.41379310344828</v>
      </c>
      <c r="S1635" t="s">
        <v>8324</v>
      </c>
      <c r="T1635" t="s">
        <v>8325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 t="shared" si="76"/>
        <v>1.0049999999999999</v>
      </c>
      <c r="O1636" s="10">
        <f t="shared" si="77"/>
        <v>40696.249305555553</v>
      </c>
      <c r="P1636" s="10">
        <f t="shared" si="77"/>
        <v>40658.189826388887</v>
      </c>
      <c r="Q1636" t="s">
        <v>8276</v>
      </c>
      <c r="R1636" s="6">
        <f t="shared" si="78"/>
        <v>62.8125</v>
      </c>
      <c r="S1636" t="s">
        <v>8324</v>
      </c>
      <c r="T1636" t="s">
        <v>8325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 t="shared" si="76"/>
        <v>1.2529999999999999</v>
      </c>
      <c r="O1637" s="10">
        <f t="shared" si="77"/>
        <v>42562.868761574078</v>
      </c>
      <c r="P1637" s="10">
        <f t="shared" si="77"/>
        <v>42502.868761574078</v>
      </c>
      <c r="Q1637" t="s">
        <v>8276</v>
      </c>
      <c r="R1637" s="6">
        <f t="shared" si="78"/>
        <v>67.729729729729726</v>
      </c>
      <c r="S1637" t="s">
        <v>8324</v>
      </c>
      <c r="T1637" t="s">
        <v>8325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 t="shared" si="76"/>
        <v>1.0355555555555556</v>
      </c>
      <c r="O1638" s="10">
        <f t="shared" si="77"/>
        <v>40706.166666666664</v>
      </c>
      <c r="P1638" s="10">
        <f t="shared" si="77"/>
        <v>40663.08666666667</v>
      </c>
      <c r="Q1638" t="s">
        <v>8276</v>
      </c>
      <c r="R1638" s="6">
        <f t="shared" si="78"/>
        <v>53.5632183908046</v>
      </c>
      <c r="S1638" t="s">
        <v>8324</v>
      </c>
      <c r="T1638" t="s">
        <v>8325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 t="shared" si="76"/>
        <v>1.038</v>
      </c>
      <c r="O1639" s="10">
        <f t="shared" si="77"/>
        <v>40178.98541666667</v>
      </c>
      <c r="P1639" s="10">
        <f t="shared" si="77"/>
        <v>40122.751620370371</v>
      </c>
      <c r="Q1639" t="s">
        <v>8276</v>
      </c>
      <c r="R1639" s="6">
        <f t="shared" si="78"/>
        <v>34.6</v>
      </c>
      <c r="S1639" t="s">
        <v>8324</v>
      </c>
      <c r="T1639" t="s">
        <v>8325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 t="shared" si="76"/>
        <v>1.05</v>
      </c>
      <c r="O1640" s="10">
        <f t="shared" si="77"/>
        <v>41333.892361111109</v>
      </c>
      <c r="P1640" s="10">
        <f t="shared" si="77"/>
        <v>41288.68712962963</v>
      </c>
      <c r="Q1640" t="s">
        <v>8276</v>
      </c>
      <c r="R1640" s="6">
        <f t="shared" si="78"/>
        <v>38.888888888888886</v>
      </c>
      <c r="S1640" t="s">
        <v>8324</v>
      </c>
      <c r="T1640" t="s">
        <v>8325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 t="shared" si="76"/>
        <v>1</v>
      </c>
      <c r="O1641" s="10">
        <f t="shared" si="77"/>
        <v>40971.652372685188</v>
      </c>
      <c r="P1641" s="10">
        <f t="shared" si="77"/>
        <v>40941.652372685188</v>
      </c>
      <c r="Q1641" t="s">
        <v>8276</v>
      </c>
      <c r="R1641" s="6">
        <f t="shared" si="78"/>
        <v>94.736842105263165</v>
      </c>
      <c r="S1641" t="s">
        <v>8324</v>
      </c>
      <c r="T1641" t="s">
        <v>8325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 t="shared" si="76"/>
        <v>1.6986000000000001</v>
      </c>
      <c r="O1642" s="10">
        <f t="shared" si="77"/>
        <v>40393.082638888889</v>
      </c>
      <c r="P1642" s="10">
        <f t="shared" si="77"/>
        <v>40379.23096064815</v>
      </c>
      <c r="Q1642" t="s">
        <v>8276</v>
      </c>
      <c r="R1642" s="6">
        <f t="shared" si="78"/>
        <v>39.967058823529413</v>
      </c>
      <c r="S1642" t="s">
        <v>8324</v>
      </c>
      <c r="T1642" t="s">
        <v>8325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 t="shared" si="76"/>
        <v>1.014</v>
      </c>
      <c r="O1643" s="10">
        <f t="shared" si="77"/>
        <v>41992.596574074079</v>
      </c>
      <c r="P1643" s="10">
        <f t="shared" si="77"/>
        <v>41962.596574074079</v>
      </c>
      <c r="Q1643" t="s">
        <v>8292</v>
      </c>
      <c r="R1643" s="6">
        <f t="shared" si="78"/>
        <v>97.5</v>
      </c>
      <c r="S1643" t="s">
        <v>8324</v>
      </c>
      <c r="T1643" t="s">
        <v>8345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 t="shared" si="76"/>
        <v>1</v>
      </c>
      <c r="O1644" s="10">
        <f t="shared" si="77"/>
        <v>40708.024618055555</v>
      </c>
      <c r="P1644" s="10">
        <f t="shared" si="77"/>
        <v>40688.024618055555</v>
      </c>
      <c r="Q1644" t="s">
        <v>8292</v>
      </c>
      <c r="R1644" s="6">
        <f t="shared" si="78"/>
        <v>42.857142857142854</v>
      </c>
      <c r="S1644" t="s">
        <v>8324</v>
      </c>
      <c r="T1644" t="s">
        <v>8345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 t="shared" si="76"/>
        <v>1.2470000000000001</v>
      </c>
      <c r="O1645" s="10">
        <f t="shared" si="77"/>
        <v>41176.824212962965</v>
      </c>
      <c r="P1645" s="10">
        <f t="shared" si="77"/>
        <v>41146.824212962965</v>
      </c>
      <c r="Q1645" t="s">
        <v>8292</v>
      </c>
      <c r="R1645" s="6">
        <f t="shared" si="78"/>
        <v>168.51351351351352</v>
      </c>
      <c r="S1645" t="s">
        <v>8324</v>
      </c>
      <c r="T1645" t="s">
        <v>8345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 t="shared" si="76"/>
        <v>1.095</v>
      </c>
      <c r="O1646" s="10">
        <f t="shared" si="77"/>
        <v>41235.101388888892</v>
      </c>
      <c r="P1646" s="10">
        <f t="shared" si="77"/>
        <v>41175.05972222222</v>
      </c>
      <c r="Q1646" t="s">
        <v>8292</v>
      </c>
      <c r="R1646" s="6">
        <f t="shared" si="78"/>
        <v>85.546875</v>
      </c>
      <c r="S1646" t="s">
        <v>8324</v>
      </c>
      <c r="T1646" t="s">
        <v>8345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 t="shared" si="76"/>
        <v>1.1080000000000001</v>
      </c>
      <c r="O1647" s="10">
        <f t="shared" si="77"/>
        <v>41535.617361111108</v>
      </c>
      <c r="P1647" s="10">
        <f t="shared" si="77"/>
        <v>41521.617361111108</v>
      </c>
      <c r="Q1647" t="s">
        <v>8292</v>
      </c>
      <c r="R1647" s="6">
        <f t="shared" si="78"/>
        <v>554</v>
      </c>
      <c r="S1647" t="s">
        <v>8324</v>
      </c>
      <c r="T1647" t="s">
        <v>8345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 t="shared" si="76"/>
        <v>1.1020000000000001</v>
      </c>
      <c r="O1648" s="10">
        <f t="shared" si="77"/>
        <v>41865.757638888892</v>
      </c>
      <c r="P1648" s="10">
        <f t="shared" si="77"/>
        <v>41833.450266203705</v>
      </c>
      <c r="Q1648" t="s">
        <v>8292</v>
      </c>
      <c r="R1648" s="6">
        <f t="shared" si="78"/>
        <v>26.554216867469879</v>
      </c>
      <c r="S1648" t="s">
        <v>8324</v>
      </c>
      <c r="T1648" t="s">
        <v>8345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 t="shared" si="76"/>
        <v>1.0471999999999999</v>
      </c>
      <c r="O1649" s="10">
        <f t="shared" si="77"/>
        <v>41069.409456018519</v>
      </c>
      <c r="P1649" s="10">
        <f t="shared" si="77"/>
        <v>41039.409456018519</v>
      </c>
      <c r="Q1649" t="s">
        <v>8292</v>
      </c>
      <c r="R1649" s="6">
        <f t="shared" si="78"/>
        <v>113.82608695652173</v>
      </c>
      <c r="S1649" t="s">
        <v>8324</v>
      </c>
      <c r="T1649" t="s">
        <v>8345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 t="shared" si="76"/>
        <v>1.2526086956521738</v>
      </c>
      <c r="O1650" s="10">
        <f t="shared" si="77"/>
        <v>40622.662986111114</v>
      </c>
      <c r="P1650" s="10">
        <f t="shared" si="77"/>
        <v>40592.704652777778</v>
      </c>
      <c r="Q1650" t="s">
        <v>8292</v>
      </c>
      <c r="R1650" s="6">
        <f t="shared" si="78"/>
        <v>32.011111111111113</v>
      </c>
      <c r="S1650" t="s">
        <v>8324</v>
      </c>
      <c r="T1650" t="s">
        <v>8345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 t="shared" si="76"/>
        <v>1.0058763157894737</v>
      </c>
      <c r="O1651" s="10">
        <f t="shared" si="77"/>
        <v>41782.684664351851</v>
      </c>
      <c r="P1651" s="10">
        <f t="shared" si="77"/>
        <v>41737.684664351851</v>
      </c>
      <c r="Q1651" t="s">
        <v>8292</v>
      </c>
      <c r="R1651" s="6">
        <f t="shared" si="78"/>
        <v>47.189259259259259</v>
      </c>
      <c r="S1651" t="s">
        <v>8324</v>
      </c>
      <c r="T1651" t="s">
        <v>8345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 t="shared" si="76"/>
        <v>1.4155</v>
      </c>
      <c r="O1652" s="10">
        <f t="shared" si="77"/>
        <v>41556.435613425929</v>
      </c>
      <c r="P1652" s="10">
        <f t="shared" si="77"/>
        <v>41526.435613425929</v>
      </c>
      <c r="Q1652" t="s">
        <v>8292</v>
      </c>
      <c r="R1652" s="6">
        <f t="shared" si="78"/>
        <v>88.46875</v>
      </c>
      <c r="S1652" t="s">
        <v>8324</v>
      </c>
      <c r="T1652" t="s">
        <v>8345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 t="shared" si="76"/>
        <v>1.0075000000000001</v>
      </c>
      <c r="O1653" s="10">
        <f t="shared" si="77"/>
        <v>40659.290972222225</v>
      </c>
      <c r="P1653" s="10">
        <f t="shared" si="77"/>
        <v>40625.900694444441</v>
      </c>
      <c r="Q1653" t="s">
        <v>8292</v>
      </c>
      <c r="R1653" s="6">
        <f t="shared" si="78"/>
        <v>100.75</v>
      </c>
      <c r="S1653" t="s">
        <v>8324</v>
      </c>
      <c r="T1653" t="s">
        <v>8345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 t="shared" si="76"/>
        <v>1.0066666666666666</v>
      </c>
      <c r="O1654" s="10">
        <f t="shared" si="77"/>
        <v>41602.534641203703</v>
      </c>
      <c r="P1654" s="10">
        <f t="shared" si="77"/>
        <v>41572.492974537039</v>
      </c>
      <c r="Q1654" t="s">
        <v>8292</v>
      </c>
      <c r="R1654" s="6">
        <f t="shared" si="78"/>
        <v>64.714285714285708</v>
      </c>
      <c r="S1654" t="s">
        <v>8324</v>
      </c>
      <c r="T1654" t="s">
        <v>8345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 t="shared" si="76"/>
        <v>1.7423040000000001</v>
      </c>
      <c r="O1655" s="10">
        <f t="shared" si="77"/>
        <v>40657.834444444445</v>
      </c>
      <c r="P1655" s="10">
        <f t="shared" si="77"/>
        <v>40626.834444444445</v>
      </c>
      <c r="Q1655" t="s">
        <v>8292</v>
      </c>
      <c r="R1655" s="6">
        <f t="shared" si="78"/>
        <v>51.854285714285716</v>
      </c>
      <c r="S1655" t="s">
        <v>8324</v>
      </c>
      <c r="T1655" t="s">
        <v>8345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 t="shared" si="76"/>
        <v>1.199090909090909</v>
      </c>
      <c r="O1656" s="10">
        <f t="shared" si="77"/>
        <v>41017.890740740739</v>
      </c>
      <c r="P1656" s="10">
        <f t="shared" si="77"/>
        <v>40987.890740740739</v>
      </c>
      <c r="Q1656" t="s">
        <v>8292</v>
      </c>
      <c r="R1656" s="6">
        <f t="shared" si="78"/>
        <v>38.794117647058826</v>
      </c>
      <c r="S1656" t="s">
        <v>8324</v>
      </c>
      <c r="T1656" t="s">
        <v>8345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 t="shared" si="76"/>
        <v>1.4286666666666668</v>
      </c>
      <c r="O1657" s="10">
        <f t="shared" si="77"/>
        <v>41004.750231481477</v>
      </c>
      <c r="P1657" s="10">
        <f t="shared" si="77"/>
        <v>40974.791898148149</v>
      </c>
      <c r="Q1657" t="s">
        <v>8292</v>
      </c>
      <c r="R1657" s="6">
        <f t="shared" si="78"/>
        <v>44.645833333333336</v>
      </c>
      <c r="S1657" t="s">
        <v>8324</v>
      </c>
      <c r="T1657" t="s">
        <v>8345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 t="shared" si="76"/>
        <v>1.0033493333333334</v>
      </c>
      <c r="O1658" s="10">
        <f t="shared" si="77"/>
        <v>41256.928842592592</v>
      </c>
      <c r="P1658" s="10">
        <f t="shared" si="77"/>
        <v>41226.928842592592</v>
      </c>
      <c r="Q1658" t="s">
        <v>8292</v>
      </c>
      <c r="R1658" s="6">
        <f t="shared" si="78"/>
        <v>156.77333333333334</v>
      </c>
      <c r="S1658" t="s">
        <v>8324</v>
      </c>
      <c r="T1658" t="s">
        <v>8345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 t="shared" si="76"/>
        <v>1.0493380000000001</v>
      </c>
      <c r="O1659" s="10">
        <f t="shared" si="77"/>
        <v>41053.782037037039</v>
      </c>
      <c r="P1659" s="10">
        <f t="shared" si="77"/>
        <v>41023.782037037039</v>
      </c>
      <c r="Q1659" t="s">
        <v>8292</v>
      </c>
      <c r="R1659" s="6">
        <f t="shared" si="78"/>
        <v>118.70339366515837</v>
      </c>
      <c r="S1659" t="s">
        <v>8324</v>
      </c>
      <c r="T1659" t="s">
        <v>8345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 t="shared" si="76"/>
        <v>1.3223333333333334</v>
      </c>
      <c r="O1660" s="10">
        <f t="shared" si="77"/>
        <v>41261.597222222219</v>
      </c>
      <c r="P1660" s="10">
        <f t="shared" si="77"/>
        <v>41223.22184027778</v>
      </c>
      <c r="Q1660" t="s">
        <v>8292</v>
      </c>
      <c r="R1660" s="6">
        <f t="shared" si="78"/>
        <v>74.149532710280369</v>
      </c>
      <c r="S1660" t="s">
        <v>8324</v>
      </c>
      <c r="T1660" t="s">
        <v>8345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 t="shared" si="76"/>
        <v>1.1279999999999999</v>
      </c>
      <c r="O1661" s="10">
        <f t="shared" si="77"/>
        <v>41625.5</v>
      </c>
      <c r="P1661" s="10">
        <f t="shared" si="77"/>
        <v>41596.913437499999</v>
      </c>
      <c r="Q1661" t="s">
        <v>8292</v>
      </c>
      <c r="R1661" s="6">
        <f t="shared" si="78"/>
        <v>12.533333333333333</v>
      </c>
      <c r="S1661" t="s">
        <v>8324</v>
      </c>
      <c r="T1661" t="s">
        <v>8345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 t="shared" si="76"/>
        <v>12.5375</v>
      </c>
      <c r="O1662" s="10">
        <f t="shared" si="77"/>
        <v>42490.915972222225</v>
      </c>
      <c r="P1662" s="10">
        <f t="shared" si="77"/>
        <v>42459.693865740745</v>
      </c>
      <c r="Q1662" t="s">
        <v>8292</v>
      </c>
      <c r="R1662" s="6">
        <f t="shared" si="78"/>
        <v>27.861111111111111</v>
      </c>
      <c r="S1662" t="s">
        <v>8324</v>
      </c>
      <c r="T1662" t="s">
        <v>8345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 t="shared" si="76"/>
        <v>1.0250632911392406</v>
      </c>
      <c r="O1663" s="10">
        <f t="shared" si="77"/>
        <v>42386.875</v>
      </c>
      <c r="P1663" s="10">
        <f t="shared" si="77"/>
        <v>42343.998043981483</v>
      </c>
      <c r="Q1663" t="s">
        <v>8292</v>
      </c>
      <c r="R1663" s="6">
        <f t="shared" si="78"/>
        <v>80.178217821782184</v>
      </c>
      <c r="S1663" t="s">
        <v>8324</v>
      </c>
      <c r="T1663" t="s">
        <v>8345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 t="shared" si="76"/>
        <v>1.026375</v>
      </c>
      <c r="O1664" s="10">
        <f t="shared" si="77"/>
        <v>40908.239999999998</v>
      </c>
      <c r="P1664" s="10">
        <f t="shared" si="77"/>
        <v>40848.198333333334</v>
      </c>
      <c r="Q1664" t="s">
        <v>8292</v>
      </c>
      <c r="R1664" s="6">
        <f t="shared" si="78"/>
        <v>132.43548387096774</v>
      </c>
      <c r="S1664" t="s">
        <v>8324</v>
      </c>
      <c r="T1664" t="s">
        <v>8345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 t="shared" si="76"/>
        <v>1.08</v>
      </c>
      <c r="O1665" s="10">
        <f t="shared" si="77"/>
        <v>42036.02207175926</v>
      </c>
      <c r="P1665" s="10">
        <f t="shared" si="77"/>
        <v>42006.02207175926</v>
      </c>
      <c r="Q1665" t="s">
        <v>8292</v>
      </c>
      <c r="R1665" s="6">
        <f t="shared" si="78"/>
        <v>33.75</v>
      </c>
      <c r="S1665" t="s">
        <v>8324</v>
      </c>
      <c r="T1665" t="s">
        <v>8345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 t="shared" ref="N1666:N1729" si="79">E1666/D1666</f>
        <v>1.2240879999999998</v>
      </c>
      <c r="O1666" s="10">
        <f t="shared" ref="O1666:P1729" si="80">(((I1666/60)/60)/24)+DATE(1970,1,1)</f>
        <v>40984.165972222225</v>
      </c>
      <c r="P1666" s="10">
        <f t="shared" si="80"/>
        <v>40939.761782407404</v>
      </c>
      <c r="Q1666" t="s">
        <v>8292</v>
      </c>
      <c r="R1666" s="6">
        <f t="shared" si="78"/>
        <v>34.384494382022467</v>
      </c>
      <c r="S1666" t="s">
        <v>8324</v>
      </c>
      <c r="T1666" t="s">
        <v>8345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 t="shared" si="79"/>
        <v>1.1945714285714286</v>
      </c>
      <c r="O1667" s="10">
        <f t="shared" si="80"/>
        <v>40596.125</v>
      </c>
      <c r="P1667" s="10">
        <f t="shared" si="80"/>
        <v>40564.649456018517</v>
      </c>
      <c r="Q1667" t="s">
        <v>8292</v>
      </c>
      <c r="R1667" s="6">
        <f t="shared" ref="R1667:R1730" si="81">E1667/L1667</f>
        <v>44.956989247311824</v>
      </c>
      <c r="S1667" t="s">
        <v>8324</v>
      </c>
      <c r="T1667" t="s">
        <v>8345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 t="shared" si="79"/>
        <v>1.6088</v>
      </c>
      <c r="O1668" s="10">
        <f t="shared" si="80"/>
        <v>41361.211493055554</v>
      </c>
      <c r="P1668" s="10">
        <f t="shared" si="80"/>
        <v>41331.253159722226</v>
      </c>
      <c r="Q1668" t="s">
        <v>8292</v>
      </c>
      <c r="R1668" s="6">
        <f t="shared" si="81"/>
        <v>41.04081632653061</v>
      </c>
      <c r="S1668" t="s">
        <v>8324</v>
      </c>
      <c r="T1668" t="s">
        <v>8345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 t="shared" si="79"/>
        <v>1.2685294117647059</v>
      </c>
      <c r="O1669" s="10">
        <f t="shared" si="80"/>
        <v>41709.290972222225</v>
      </c>
      <c r="P1669" s="10">
        <f t="shared" si="80"/>
        <v>41682.0705787037</v>
      </c>
      <c r="Q1669" t="s">
        <v>8292</v>
      </c>
      <c r="R1669" s="6">
        <f t="shared" si="81"/>
        <v>52.597560975609753</v>
      </c>
      <c r="S1669" t="s">
        <v>8324</v>
      </c>
      <c r="T1669" t="s">
        <v>8345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 t="shared" si="79"/>
        <v>1.026375</v>
      </c>
      <c r="O1670" s="10">
        <f t="shared" si="80"/>
        <v>40875.191423611112</v>
      </c>
      <c r="P1670" s="10">
        <f t="shared" si="80"/>
        <v>40845.14975694444</v>
      </c>
      <c r="Q1670" t="s">
        <v>8292</v>
      </c>
      <c r="R1670" s="6">
        <f t="shared" si="81"/>
        <v>70.784482758620683</v>
      </c>
      <c r="S1670" t="s">
        <v>8324</v>
      </c>
      <c r="T1670" t="s">
        <v>8345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 t="shared" si="79"/>
        <v>1.3975</v>
      </c>
      <c r="O1671" s="10">
        <f t="shared" si="80"/>
        <v>42521.885138888887</v>
      </c>
      <c r="P1671" s="10">
        <f t="shared" si="80"/>
        <v>42461.885138888887</v>
      </c>
      <c r="Q1671" t="s">
        <v>8292</v>
      </c>
      <c r="R1671" s="6">
        <f t="shared" si="81"/>
        <v>53.75</v>
      </c>
      <c r="S1671" t="s">
        <v>8324</v>
      </c>
      <c r="T1671" t="s">
        <v>8345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 t="shared" si="79"/>
        <v>1.026</v>
      </c>
      <c r="O1672" s="10">
        <f t="shared" si="80"/>
        <v>40364.166666666664</v>
      </c>
      <c r="P1672" s="10">
        <f t="shared" si="80"/>
        <v>40313.930543981485</v>
      </c>
      <c r="Q1672" t="s">
        <v>8292</v>
      </c>
      <c r="R1672" s="6">
        <f t="shared" si="81"/>
        <v>44.608695652173914</v>
      </c>
      <c r="S1672" t="s">
        <v>8324</v>
      </c>
      <c r="T1672" t="s">
        <v>8345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 t="shared" si="79"/>
        <v>1.0067349999999999</v>
      </c>
      <c r="O1673" s="10">
        <f t="shared" si="80"/>
        <v>42583.54414351852</v>
      </c>
      <c r="P1673" s="10">
        <f t="shared" si="80"/>
        <v>42553.54414351852</v>
      </c>
      <c r="Q1673" t="s">
        <v>8292</v>
      </c>
      <c r="R1673" s="6">
        <f t="shared" si="81"/>
        <v>26.148961038961041</v>
      </c>
      <c r="S1673" t="s">
        <v>8324</v>
      </c>
      <c r="T1673" t="s">
        <v>8345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 t="shared" si="79"/>
        <v>1.1294117647058823</v>
      </c>
      <c r="O1674" s="10">
        <f t="shared" si="80"/>
        <v>41064.656597222223</v>
      </c>
      <c r="P1674" s="10">
        <f t="shared" si="80"/>
        <v>41034.656597222223</v>
      </c>
      <c r="Q1674" t="s">
        <v>8292</v>
      </c>
      <c r="R1674" s="6">
        <f t="shared" si="81"/>
        <v>39.183673469387756</v>
      </c>
      <c r="S1674" t="s">
        <v>8324</v>
      </c>
      <c r="T1674" t="s">
        <v>8345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 t="shared" si="79"/>
        <v>1.2809523809523808</v>
      </c>
      <c r="O1675" s="10">
        <f t="shared" si="80"/>
        <v>42069.878379629634</v>
      </c>
      <c r="P1675" s="10">
        <f t="shared" si="80"/>
        <v>42039.878379629634</v>
      </c>
      <c r="Q1675" t="s">
        <v>8292</v>
      </c>
      <c r="R1675" s="6">
        <f t="shared" si="81"/>
        <v>45.593220338983052</v>
      </c>
      <c r="S1675" t="s">
        <v>8324</v>
      </c>
      <c r="T1675" t="s">
        <v>8345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 t="shared" si="79"/>
        <v>2.0169999999999999</v>
      </c>
      <c r="O1676" s="10">
        <f t="shared" si="80"/>
        <v>42600.290972222225</v>
      </c>
      <c r="P1676" s="10">
        <f t="shared" si="80"/>
        <v>42569.605393518519</v>
      </c>
      <c r="Q1676" t="s">
        <v>8292</v>
      </c>
      <c r="R1676" s="6">
        <f t="shared" si="81"/>
        <v>89.247787610619469</v>
      </c>
      <c r="S1676" t="s">
        <v>8324</v>
      </c>
      <c r="T1676" t="s">
        <v>8345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 t="shared" si="79"/>
        <v>1.37416</v>
      </c>
      <c r="O1677" s="10">
        <f t="shared" si="80"/>
        <v>40832.918749999997</v>
      </c>
      <c r="P1677" s="10">
        <f t="shared" si="80"/>
        <v>40802.733101851853</v>
      </c>
      <c r="Q1677" t="s">
        <v>8292</v>
      </c>
      <c r="R1677" s="6">
        <f t="shared" si="81"/>
        <v>40.416470588235299</v>
      </c>
      <c r="S1677" t="s">
        <v>8324</v>
      </c>
      <c r="T1677" t="s">
        <v>8345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 t="shared" si="79"/>
        <v>1.1533333333333333</v>
      </c>
      <c r="O1678" s="10">
        <f t="shared" si="80"/>
        <v>41020.165972222225</v>
      </c>
      <c r="P1678" s="10">
        <f t="shared" si="80"/>
        <v>40973.72623842593</v>
      </c>
      <c r="Q1678" t="s">
        <v>8292</v>
      </c>
      <c r="R1678" s="6">
        <f t="shared" si="81"/>
        <v>82.38095238095238</v>
      </c>
      <c r="S1678" t="s">
        <v>8324</v>
      </c>
      <c r="T1678" t="s">
        <v>8345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 t="shared" si="79"/>
        <v>1.1166666666666667</v>
      </c>
      <c r="O1679" s="10">
        <f t="shared" si="80"/>
        <v>42476.249305555553</v>
      </c>
      <c r="P1679" s="10">
        <f t="shared" si="80"/>
        <v>42416.407129629632</v>
      </c>
      <c r="Q1679" t="s">
        <v>8292</v>
      </c>
      <c r="R1679" s="6">
        <f t="shared" si="81"/>
        <v>159.52380952380952</v>
      </c>
      <c r="S1679" t="s">
        <v>8324</v>
      </c>
      <c r="T1679" t="s">
        <v>8345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 t="shared" si="79"/>
        <v>1.1839999999999999</v>
      </c>
      <c r="O1680" s="10">
        <f t="shared" si="80"/>
        <v>41676.854988425926</v>
      </c>
      <c r="P1680" s="10">
        <f t="shared" si="80"/>
        <v>41662.854988425926</v>
      </c>
      <c r="Q1680" t="s">
        <v>8292</v>
      </c>
      <c r="R1680" s="6">
        <f t="shared" si="81"/>
        <v>36.244897959183675</v>
      </c>
      <c r="S1680" t="s">
        <v>8324</v>
      </c>
      <c r="T1680" t="s">
        <v>8345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 t="shared" si="79"/>
        <v>1.75</v>
      </c>
      <c r="O1681" s="10">
        <f t="shared" si="80"/>
        <v>40746.068807870368</v>
      </c>
      <c r="P1681" s="10">
        <f t="shared" si="80"/>
        <v>40723.068807870368</v>
      </c>
      <c r="Q1681" t="s">
        <v>8292</v>
      </c>
      <c r="R1681" s="6">
        <f t="shared" si="81"/>
        <v>62.5</v>
      </c>
      <c r="S1681" t="s">
        <v>8324</v>
      </c>
      <c r="T1681" t="s">
        <v>8345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 t="shared" si="79"/>
        <v>1.175</v>
      </c>
      <c r="O1682" s="10">
        <f t="shared" si="80"/>
        <v>41832.757719907408</v>
      </c>
      <c r="P1682" s="10">
        <f t="shared" si="80"/>
        <v>41802.757719907408</v>
      </c>
      <c r="Q1682" t="s">
        <v>8292</v>
      </c>
      <c r="R1682" s="6">
        <f t="shared" si="81"/>
        <v>47</v>
      </c>
      <c r="S1682" t="s">
        <v>8324</v>
      </c>
      <c r="T1682" t="s">
        <v>8345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 t="shared" si="79"/>
        <v>1.0142212307692309</v>
      </c>
      <c r="O1683" s="10">
        <f t="shared" si="80"/>
        <v>42823.083333333328</v>
      </c>
      <c r="P1683" s="10">
        <f t="shared" si="80"/>
        <v>42774.121342592596</v>
      </c>
      <c r="Q1683" t="s">
        <v>8293</v>
      </c>
      <c r="R1683" s="6">
        <f t="shared" si="81"/>
        <v>74.575090497737563</v>
      </c>
      <c r="S1683" t="s">
        <v>8324</v>
      </c>
      <c r="T1683" t="s">
        <v>8346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 t="shared" si="79"/>
        <v>0</v>
      </c>
      <c r="O1684" s="10">
        <f t="shared" si="80"/>
        <v>42839.171990740739</v>
      </c>
      <c r="P1684" s="10">
        <f t="shared" si="80"/>
        <v>42779.21365740741</v>
      </c>
      <c r="Q1684" t="s">
        <v>8293</v>
      </c>
      <c r="R1684" s="6" t="e">
        <f t="shared" si="81"/>
        <v>#DIV/0!</v>
      </c>
      <c r="S1684" t="s">
        <v>8324</v>
      </c>
      <c r="T1684" t="s">
        <v>8346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 t="shared" si="79"/>
        <v>0.21714285714285714</v>
      </c>
      <c r="O1685" s="10">
        <f t="shared" si="80"/>
        <v>42832.781689814816</v>
      </c>
      <c r="P1685" s="10">
        <f t="shared" si="80"/>
        <v>42808.781689814816</v>
      </c>
      <c r="Q1685" t="s">
        <v>8293</v>
      </c>
      <c r="R1685" s="6">
        <f t="shared" si="81"/>
        <v>76</v>
      </c>
      <c r="S1685" t="s">
        <v>8324</v>
      </c>
      <c r="T1685" t="s">
        <v>8346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 t="shared" si="79"/>
        <v>1.0912500000000001</v>
      </c>
      <c r="O1686" s="10">
        <f t="shared" si="80"/>
        <v>42811.773622685185</v>
      </c>
      <c r="P1686" s="10">
        <f t="shared" si="80"/>
        <v>42783.815289351856</v>
      </c>
      <c r="Q1686" t="s">
        <v>8293</v>
      </c>
      <c r="R1686" s="6">
        <f t="shared" si="81"/>
        <v>86.43564356435644</v>
      </c>
      <c r="S1686" t="s">
        <v>8324</v>
      </c>
      <c r="T1686" t="s">
        <v>8346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 t="shared" si="79"/>
        <v>1.0285714285714285</v>
      </c>
      <c r="O1687" s="10">
        <f t="shared" si="80"/>
        <v>42818.208599537036</v>
      </c>
      <c r="P1687" s="10">
        <f t="shared" si="80"/>
        <v>42788.2502662037</v>
      </c>
      <c r="Q1687" t="s">
        <v>8293</v>
      </c>
      <c r="R1687" s="6">
        <f t="shared" si="81"/>
        <v>24</v>
      </c>
      <c r="S1687" t="s">
        <v>8324</v>
      </c>
      <c r="T1687" t="s">
        <v>8346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 t="shared" si="79"/>
        <v>3.5999999999999999E-3</v>
      </c>
      <c r="O1688" s="10">
        <f t="shared" si="80"/>
        <v>42852.802303240736</v>
      </c>
      <c r="P1688" s="10">
        <f t="shared" si="80"/>
        <v>42792.843969907408</v>
      </c>
      <c r="Q1688" t="s">
        <v>8293</v>
      </c>
      <c r="R1688" s="6">
        <f t="shared" si="81"/>
        <v>18</v>
      </c>
      <c r="S1688" t="s">
        <v>8324</v>
      </c>
      <c r="T1688" t="s">
        <v>8346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 t="shared" si="79"/>
        <v>0.3125</v>
      </c>
      <c r="O1689" s="10">
        <f t="shared" si="80"/>
        <v>42835.84375</v>
      </c>
      <c r="P1689" s="10">
        <f t="shared" si="80"/>
        <v>42802.046817129631</v>
      </c>
      <c r="Q1689" t="s">
        <v>8293</v>
      </c>
      <c r="R1689" s="6">
        <f t="shared" si="81"/>
        <v>80.128205128205124</v>
      </c>
      <c r="S1689" t="s">
        <v>8324</v>
      </c>
      <c r="T1689" t="s">
        <v>8346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 t="shared" si="79"/>
        <v>0.443</v>
      </c>
      <c r="O1690" s="10">
        <f t="shared" si="80"/>
        <v>42834.492986111116</v>
      </c>
      <c r="P1690" s="10">
        <f t="shared" si="80"/>
        <v>42804.534652777773</v>
      </c>
      <c r="Q1690" t="s">
        <v>8293</v>
      </c>
      <c r="R1690" s="6">
        <f t="shared" si="81"/>
        <v>253.14285714285714</v>
      </c>
      <c r="S1690" t="s">
        <v>8324</v>
      </c>
      <c r="T1690" t="s">
        <v>8346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 t="shared" si="79"/>
        <v>1</v>
      </c>
      <c r="O1691" s="10">
        <f t="shared" si="80"/>
        <v>42810.900810185187</v>
      </c>
      <c r="P1691" s="10">
        <f t="shared" si="80"/>
        <v>42780.942476851851</v>
      </c>
      <c r="Q1691" t="s">
        <v>8293</v>
      </c>
      <c r="R1691" s="6">
        <f t="shared" si="81"/>
        <v>171.42857142857142</v>
      </c>
      <c r="S1691" t="s">
        <v>8324</v>
      </c>
      <c r="T1691" t="s">
        <v>8346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 t="shared" si="79"/>
        <v>0.254</v>
      </c>
      <c r="O1692" s="10">
        <f t="shared" si="80"/>
        <v>42831.389374999999</v>
      </c>
      <c r="P1692" s="10">
        <f t="shared" si="80"/>
        <v>42801.43104166667</v>
      </c>
      <c r="Q1692" t="s">
        <v>8293</v>
      </c>
      <c r="R1692" s="6">
        <f t="shared" si="81"/>
        <v>57.727272727272727</v>
      </c>
      <c r="S1692" t="s">
        <v>8324</v>
      </c>
      <c r="T1692" t="s">
        <v>8346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 t="shared" si="79"/>
        <v>0.33473333333333333</v>
      </c>
      <c r="O1693" s="10">
        <f t="shared" si="80"/>
        <v>42828.041666666672</v>
      </c>
      <c r="P1693" s="10">
        <f t="shared" si="80"/>
        <v>42795.701481481476</v>
      </c>
      <c r="Q1693" t="s">
        <v>8293</v>
      </c>
      <c r="R1693" s="6">
        <f t="shared" si="81"/>
        <v>264.26315789473682</v>
      </c>
      <c r="S1693" t="s">
        <v>8324</v>
      </c>
      <c r="T1693" t="s">
        <v>8346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 t="shared" si="79"/>
        <v>0.47799999999999998</v>
      </c>
      <c r="O1694" s="10">
        <f t="shared" si="80"/>
        <v>42820.999305555553</v>
      </c>
      <c r="P1694" s="10">
        <f t="shared" si="80"/>
        <v>42788.151238425926</v>
      </c>
      <c r="Q1694" t="s">
        <v>8293</v>
      </c>
      <c r="R1694" s="6">
        <f t="shared" si="81"/>
        <v>159.33333333333334</v>
      </c>
      <c r="S1694" t="s">
        <v>8324</v>
      </c>
      <c r="T1694" t="s">
        <v>8346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 t="shared" si="79"/>
        <v>9.3333333333333338E-2</v>
      </c>
      <c r="O1695" s="10">
        <f t="shared" si="80"/>
        <v>42834.833333333328</v>
      </c>
      <c r="P1695" s="10">
        <f t="shared" si="80"/>
        <v>42803.920277777783</v>
      </c>
      <c r="Q1695" t="s">
        <v>8293</v>
      </c>
      <c r="R1695" s="6">
        <f t="shared" si="81"/>
        <v>35</v>
      </c>
      <c r="S1695" t="s">
        <v>8324</v>
      </c>
      <c r="T1695" t="s">
        <v>8346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 t="shared" si="79"/>
        <v>5.0000000000000001E-4</v>
      </c>
      <c r="O1696" s="10">
        <f t="shared" si="80"/>
        <v>42821.191666666666</v>
      </c>
      <c r="P1696" s="10">
        <f t="shared" si="80"/>
        <v>42791.669837962967</v>
      </c>
      <c r="Q1696" t="s">
        <v>8293</v>
      </c>
      <c r="R1696" s="6">
        <f t="shared" si="81"/>
        <v>5</v>
      </c>
      <c r="S1696" t="s">
        <v>8324</v>
      </c>
      <c r="T1696" t="s">
        <v>8346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 t="shared" si="79"/>
        <v>0.11708333333333333</v>
      </c>
      <c r="O1697" s="10">
        <f t="shared" si="80"/>
        <v>42835.041666666672</v>
      </c>
      <c r="P1697" s="10">
        <f t="shared" si="80"/>
        <v>42801.031412037039</v>
      </c>
      <c r="Q1697" t="s">
        <v>8293</v>
      </c>
      <c r="R1697" s="6">
        <f t="shared" si="81"/>
        <v>61.086956521739133</v>
      </c>
      <c r="S1697" t="s">
        <v>8324</v>
      </c>
      <c r="T1697" t="s">
        <v>8346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 t="shared" si="79"/>
        <v>0</v>
      </c>
      <c r="O1698" s="10">
        <f t="shared" si="80"/>
        <v>42826.027905092589</v>
      </c>
      <c r="P1698" s="10">
        <f t="shared" si="80"/>
        <v>42796.069571759261</v>
      </c>
      <c r="Q1698" t="s">
        <v>8293</v>
      </c>
      <c r="R1698" s="6" t="e">
        <f t="shared" si="81"/>
        <v>#DIV/0!</v>
      </c>
      <c r="S1698" t="s">
        <v>8324</v>
      </c>
      <c r="T1698" t="s">
        <v>8346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 t="shared" si="79"/>
        <v>0.20208000000000001</v>
      </c>
      <c r="O1699" s="10">
        <f t="shared" si="80"/>
        <v>42834.991296296299</v>
      </c>
      <c r="P1699" s="10">
        <f t="shared" si="80"/>
        <v>42805.032962962956</v>
      </c>
      <c r="Q1699" t="s">
        <v>8293</v>
      </c>
      <c r="R1699" s="6">
        <f t="shared" si="81"/>
        <v>114.81818181818181</v>
      </c>
      <c r="S1699" t="s">
        <v>8324</v>
      </c>
      <c r="T1699" t="s">
        <v>8346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 t="shared" si="79"/>
        <v>0</v>
      </c>
      <c r="O1700" s="10">
        <f t="shared" si="80"/>
        <v>42820.147916666669</v>
      </c>
      <c r="P1700" s="10">
        <f t="shared" si="80"/>
        <v>42796.207870370374</v>
      </c>
      <c r="Q1700" t="s">
        <v>8293</v>
      </c>
      <c r="R1700" s="6" t="e">
        <f t="shared" si="81"/>
        <v>#DIV/0!</v>
      </c>
      <c r="S1700" t="s">
        <v>8324</v>
      </c>
      <c r="T1700" t="s">
        <v>8346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 t="shared" si="79"/>
        <v>4.2311459353574929E-2</v>
      </c>
      <c r="O1701" s="10">
        <f t="shared" si="80"/>
        <v>42836.863946759258</v>
      </c>
      <c r="P1701" s="10">
        <f t="shared" si="80"/>
        <v>42806.863946759258</v>
      </c>
      <c r="Q1701" t="s">
        <v>8293</v>
      </c>
      <c r="R1701" s="6">
        <f t="shared" si="81"/>
        <v>54</v>
      </c>
      <c r="S1701" t="s">
        <v>8324</v>
      </c>
      <c r="T1701" t="s">
        <v>8346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 t="shared" si="79"/>
        <v>0.2606</v>
      </c>
      <c r="O1702" s="10">
        <f t="shared" si="80"/>
        <v>42826.166666666672</v>
      </c>
      <c r="P1702" s="10">
        <f t="shared" si="80"/>
        <v>42796.071643518517</v>
      </c>
      <c r="Q1702" t="s">
        <v>8293</v>
      </c>
      <c r="R1702" s="6">
        <f t="shared" si="81"/>
        <v>65.974683544303801</v>
      </c>
      <c r="S1702" t="s">
        <v>8324</v>
      </c>
      <c r="T1702" t="s">
        <v>8346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 t="shared" si="79"/>
        <v>1.9801980198019802E-3</v>
      </c>
      <c r="O1703" s="10">
        <f t="shared" si="80"/>
        <v>42019.664409722223</v>
      </c>
      <c r="P1703" s="10">
        <f t="shared" si="80"/>
        <v>41989.664409722223</v>
      </c>
      <c r="Q1703" t="s">
        <v>8293</v>
      </c>
      <c r="R1703" s="6">
        <f t="shared" si="81"/>
        <v>5</v>
      </c>
      <c r="S1703" t="s">
        <v>8324</v>
      </c>
      <c r="T1703" t="s">
        <v>8346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 t="shared" si="79"/>
        <v>6.0606060606060605E-5</v>
      </c>
      <c r="O1704" s="10">
        <f t="shared" si="80"/>
        <v>42093.828125</v>
      </c>
      <c r="P1704" s="10">
        <f t="shared" si="80"/>
        <v>42063.869791666672</v>
      </c>
      <c r="Q1704" t="s">
        <v>8293</v>
      </c>
      <c r="R1704" s="6">
        <f t="shared" si="81"/>
        <v>1</v>
      </c>
      <c r="S1704" t="s">
        <v>8324</v>
      </c>
      <c r="T1704" t="s">
        <v>8346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 t="shared" si="79"/>
        <v>1.0200000000000001E-2</v>
      </c>
      <c r="O1705" s="10">
        <f t="shared" si="80"/>
        <v>42247.281678240746</v>
      </c>
      <c r="P1705" s="10">
        <f t="shared" si="80"/>
        <v>42187.281678240746</v>
      </c>
      <c r="Q1705" t="s">
        <v>8293</v>
      </c>
      <c r="R1705" s="6">
        <f t="shared" si="81"/>
        <v>25.5</v>
      </c>
      <c r="S1705" t="s">
        <v>8324</v>
      </c>
      <c r="T1705" t="s">
        <v>8346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 t="shared" si="79"/>
        <v>0.65100000000000002</v>
      </c>
      <c r="O1706" s="10">
        <f t="shared" si="80"/>
        <v>42051.139733796299</v>
      </c>
      <c r="P1706" s="10">
        <f t="shared" si="80"/>
        <v>42021.139733796299</v>
      </c>
      <c r="Q1706" t="s">
        <v>8293</v>
      </c>
      <c r="R1706" s="6">
        <f t="shared" si="81"/>
        <v>118.36363636363636</v>
      </c>
      <c r="S1706" t="s">
        <v>8324</v>
      </c>
      <c r="T1706" t="s">
        <v>8346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 t="shared" si="79"/>
        <v>0</v>
      </c>
      <c r="O1707" s="10">
        <f t="shared" si="80"/>
        <v>42256.666666666672</v>
      </c>
      <c r="P1707" s="10">
        <f t="shared" si="80"/>
        <v>42245.016736111109</v>
      </c>
      <c r="Q1707" t="s">
        <v>8293</v>
      </c>
      <c r="R1707" s="6" t="e">
        <f t="shared" si="81"/>
        <v>#DIV/0!</v>
      </c>
      <c r="S1707" t="s">
        <v>8324</v>
      </c>
      <c r="T1707" t="s">
        <v>8346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 t="shared" si="79"/>
        <v>0</v>
      </c>
      <c r="O1708" s="10">
        <f t="shared" si="80"/>
        <v>42239.306388888886</v>
      </c>
      <c r="P1708" s="10">
        <f t="shared" si="80"/>
        <v>42179.306388888886</v>
      </c>
      <c r="Q1708" t="s">
        <v>8293</v>
      </c>
      <c r="R1708" s="6" t="e">
        <f t="shared" si="81"/>
        <v>#DIV/0!</v>
      </c>
      <c r="S1708" t="s">
        <v>8324</v>
      </c>
      <c r="T1708" t="s">
        <v>8346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 t="shared" si="79"/>
        <v>9.74E-2</v>
      </c>
      <c r="O1709" s="10">
        <f t="shared" si="80"/>
        <v>42457.679340277777</v>
      </c>
      <c r="P1709" s="10">
        <f t="shared" si="80"/>
        <v>42427.721006944441</v>
      </c>
      <c r="Q1709" t="s">
        <v>8293</v>
      </c>
      <c r="R1709" s="6">
        <f t="shared" si="81"/>
        <v>54.111111111111114</v>
      </c>
      <c r="S1709" t="s">
        <v>8324</v>
      </c>
      <c r="T1709" t="s">
        <v>8346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 t="shared" si="79"/>
        <v>0</v>
      </c>
      <c r="O1710" s="10">
        <f t="shared" si="80"/>
        <v>42491.866967592592</v>
      </c>
      <c r="P1710" s="10">
        <f t="shared" si="80"/>
        <v>42451.866967592592</v>
      </c>
      <c r="Q1710" t="s">
        <v>8293</v>
      </c>
      <c r="R1710" s="6" t="e">
        <f t="shared" si="81"/>
        <v>#DIV/0!</v>
      </c>
      <c r="S1710" t="s">
        <v>8324</v>
      </c>
      <c r="T1710" t="s">
        <v>8346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 t="shared" si="79"/>
        <v>4.8571428571428571E-2</v>
      </c>
      <c r="O1711" s="10">
        <f t="shared" si="80"/>
        <v>41882.818749999999</v>
      </c>
      <c r="P1711" s="10">
        <f t="shared" si="80"/>
        <v>41841.56381944444</v>
      </c>
      <c r="Q1711" t="s">
        <v>8293</v>
      </c>
      <c r="R1711" s="6">
        <f t="shared" si="81"/>
        <v>21.25</v>
      </c>
      <c r="S1711" t="s">
        <v>8324</v>
      </c>
      <c r="T1711" t="s">
        <v>8346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 t="shared" si="79"/>
        <v>6.7999999999999996E-3</v>
      </c>
      <c r="O1712" s="10">
        <f t="shared" si="80"/>
        <v>42387.541666666672</v>
      </c>
      <c r="P1712" s="10">
        <f t="shared" si="80"/>
        <v>42341.59129629629</v>
      </c>
      <c r="Q1712" t="s">
        <v>8293</v>
      </c>
      <c r="R1712" s="6">
        <f t="shared" si="81"/>
        <v>34</v>
      </c>
      <c r="S1712" t="s">
        <v>8324</v>
      </c>
      <c r="T1712" t="s">
        <v>8346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 t="shared" si="79"/>
        <v>0.105</v>
      </c>
      <c r="O1713" s="10">
        <f t="shared" si="80"/>
        <v>41883.646226851852</v>
      </c>
      <c r="P1713" s="10">
        <f t="shared" si="80"/>
        <v>41852.646226851852</v>
      </c>
      <c r="Q1713" t="s">
        <v>8293</v>
      </c>
      <c r="R1713" s="6">
        <f t="shared" si="81"/>
        <v>525</v>
      </c>
      <c r="S1713" t="s">
        <v>8324</v>
      </c>
      <c r="T1713" t="s">
        <v>8346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 t="shared" si="79"/>
        <v>0</v>
      </c>
      <c r="O1714" s="10">
        <f t="shared" si="80"/>
        <v>42185.913807870369</v>
      </c>
      <c r="P1714" s="10">
        <f t="shared" si="80"/>
        <v>42125.913807870369</v>
      </c>
      <c r="Q1714" t="s">
        <v>8293</v>
      </c>
      <c r="R1714" s="6" t="e">
        <f t="shared" si="81"/>
        <v>#DIV/0!</v>
      </c>
      <c r="S1714" t="s">
        <v>8324</v>
      </c>
      <c r="T1714" t="s">
        <v>8346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 t="shared" si="79"/>
        <v>1.6666666666666666E-2</v>
      </c>
      <c r="O1715" s="10">
        <f t="shared" si="80"/>
        <v>41917.801064814819</v>
      </c>
      <c r="P1715" s="10">
        <f t="shared" si="80"/>
        <v>41887.801064814819</v>
      </c>
      <c r="Q1715" t="s">
        <v>8293</v>
      </c>
      <c r="R1715" s="6">
        <f t="shared" si="81"/>
        <v>50</v>
      </c>
      <c r="S1715" t="s">
        <v>8324</v>
      </c>
      <c r="T1715" t="s">
        <v>8346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 t="shared" si="79"/>
        <v>7.868E-2</v>
      </c>
      <c r="O1716" s="10">
        <f t="shared" si="80"/>
        <v>42125.918530092589</v>
      </c>
      <c r="P1716" s="10">
        <f t="shared" si="80"/>
        <v>42095.918530092589</v>
      </c>
      <c r="Q1716" t="s">
        <v>8293</v>
      </c>
      <c r="R1716" s="6">
        <f t="shared" si="81"/>
        <v>115.70588235294117</v>
      </c>
      <c r="S1716" t="s">
        <v>8324</v>
      </c>
      <c r="T1716" t="s">
        <v>8346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 t="shared" si="79"/>
        <v>2.2000000000000001E-3</v>
      </c>
      <c r="O1717" s="10">
        <f t="shared" si="80"/>
        <v>42094.140277777777</v>
      </c>
      <c r="P1717" s="10">
        <f t="shared" si="80"/>
        <v>42064.217418981483</v>
      </c>
      <c r="Q1717" t="s">
        <v>8293</v>
      </c>
      <c r="R1717" s="6">
        <f t="shared" si="81"/>
        <v>5.5</v>
      </c>
      <c r="S1717" t="s">
        <v>8324</v>
      </c>
      <c r="T1717" t="s">
        <v>8346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 t="shared" si="79"/>
        <v>7.4999999999999997E-2</v>
      </c>
      <c r="O1718" s="10">
        <f t="shared" si="80"/>
        <v>42713.619201388887</v>
      </c>
      <c r="P1718" s="10">
        <f t="shared" si="80"/>
        <v>42673.577534722222</v>
      </c>
      <c r="Q1718" t="s">
        <v>8293</v>
      </c>
      <c r="R1718" s="6">
        <f t="shared" si="81"/>
        <v>50</v>
      </c>
      <c r="S1718" t="s">
        <v>8324</v>
      </c>
      <c r="T1718" t="s">
        <v>8346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 t="shared" si="79"/>
        <v>0.42725880551301687</v>
      </c>
      <c r="O1719" s="10">
        <f t="shared" si="80"/>
        <v>42481.166666666672</v>
      </c>
      <c r="P1719" s="10">
        <f t="shared" si="80"/>
        <v>42460.98192129629</v>
      </c>
      <c r="Q1719" t="s">
        <v>8293</v>
      </c>
      <c r="R1719" s="6">
        <f t="shared" si="81"/>
        <v>34.024390243902438</v>
      </c>
      <c r="S1719" t="s">
        <v>8324</v>
      </c>
      <c r="T1719" t="s">
        <v>8346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 t="shared" si="79"/>
        <v>2.142857142857143E-3</v>
      </c>
      <c r="O1720" s="10">
        <f t="shared" si="80"/>
        <v>42504.207638888889</v>
      </c>
      <c r="P1720" s="10">
        <f t="shared" si="80"/>
        <v>42460.610520833332</v>
      </c>
      <c r="Q1720" t="s">
        <v>8293</v>
      </c>
      <c r="R1720" s="6">
        <f t="shared" si="81"/>
        <v>37.5</v>
      </c>
      <c r="S1720" t="s">
        <v>8324</v>
      </c>
      <c r="T1720" t="s">
        <v>8346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 t="shared" si="79"/>
        <v>8.7500000000000008E-3</v>
      </c>
      <c r="O1721" s="10">
        <f t="shared" si="80"/>
        <v>41899.534618055557</v>
      </c>
      <c r="P1721" s="10">
        <f t="shared" si="80"/>
        <v>41869.534618055557</v>
      </c>
      <c r="Q1721" t="s">
        <v>8293</v>
      </c>
      <c r="R1721" s="6">
        <f t="shared" si="81"/>
        <v>11.666666666666666</v>
      </c>
      <c r="S1721" t="s">
        <v>8324</v>
      </c>
      <c r="T1721" t="s">
        <v>8346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 t="shared" si="79"/>
        <v>5.6250000000000001E-2</v>
      </c>
      <c r="O1722" s="10">
        <f t="shared" si="80"/>
        <v>41952.824895833335</v>
      </c>
      <c r="P1722" s="10">
        <f t="shared" si="80"/>
        <v>41922.783229166671</v>
      </c>
      <c r="Q1722" t="s">
        <v>8293</v>
      </c>
      <c r="R1722" s="6">
        <f t="shared" si="81"/>
        <v>28.125</v>
      </c>
      <c r="S1722" t="s">
        <v>8324</v>
      </c>
      <c r="T1722" t="s">
        <v>8346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 t="shared" si="79"/>
        <v>0</v>
      </c>
      <c r="O1723" s="10">
        <f t="shared" si="80"/>
        <v>42349.461377314816</v>
      </c>
      <c r="P1723" s="10">
        <f t="shared" si="80"/>
        <v>42319.461377314816</v>
      </c>
      <c r="Q1723" t="s">
        <v>8293</v>
      </c>
      <c r="R1723" s="6" t="e">
        <f t="shared" si="81"/>
        <v>#DIV/0!</v>
      </c>
      <c r="S1723" t="s">
        <v>8324</v>
      </c>
      <c r="T1723" t="s">
        <v>8346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 t="shared" si="79"/>
        <v>3.4722222222222224E-4</v>
      </c>
      <c r="O1724" s="10">
        <f t="shared" si="80"/>
        <v>42463.006944444445</v>
      </c>
      <c r="P1724" s="10">
        <f t="shared" si="80"/>
        <v>42425.960983796293</v>
      </c>
      <c r="Q1724" t="s">
        <v>8293</v>
      </c>
      <c r="R1724" s="6">
        <f t="shared" si="81"/>
        <v>1</v>
      </c>
      <c r="S1724" t="s">
        <v>8324</v>
      </c>
      <c r="T1724" t="s">
        <v>8346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 t="shared" si="79"/>
        <v>6.5000000000000002E-2</v>
      </c>
      <c r="O1725" s="10">
        <f t="shared" si="80"/>
        <v>42186.25</v>
      </c>
      <c r="P1725" s="10">
        <f t="shared" si="80"/>
        <v>42129.82540509259</v>
      </c>
      <c r="Q1725" t="s">
        <v>8293</v>
      </c>
      <c r="R1725" s="6">
        <f t="shared" si="81"/>
        <v>216.66666666666666</v>
      </c>
      <c r="S1725" t="s">
        <v>8324</v>
      </c>
      <c r="T1725" t="s">
        <v>8346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 t="shared" si="79"/>
        <v>5.8333333333333336E-3</v>
      </c>
      <c r="O1726" s="10">
        <f t="shared" si="80"/>
        <v>41942.932430555556</v>
      </c>
      <c r="P1726" s="10">
        <f t="shared" si="80"/>
        <v>41912.932430555556</v>
      </c>
      <c r="Q1726" t="s">
        <v>8293</v>
      </c>
      <c r="R1726" s="6">
        <f t="shared" si="81"/>
        <v>8.75</v>
      </c>
      <c r="S1726" t="s">
        <v>8324</v>
      </c>
      <c r="T1726" t="s">
        <v>8346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 t="shared" si="79"/>
        <v>0.10181818181818182</v>
      </c>
      <c r="O1727" s="10">
        <f t="shared" si="80"/>
        <v>41875.968159722222</v>
      </c>
      <c r="P1727" s="10">
        <f t="shared" si="80"/>
        <v>41845.968159722222</v>
      </c>
      <c r="Q1727" t="s">
        <v>8293</v>
      </c>
      <c r="R1727" s="6">
        <f t="shared" si="81"/>
        <v>62.222222222222221</v>
      </c>
      <c r="S1727" t="s">
        <v>8324</v>
      </c>
      <c r="T1727" t="s">
        <v>8346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 t="shared" si="79"/>
        <v>0.33784615384615385</v>
      </c>
      <c r="O1728" s="10">
        <f t="shared" si="80"/>
        <v>41817.919722222221</v>
      </c>
      <c r="P1728" s="10">
        <f t="shared" si="80"/>
        <v>41788.919722222221</v>
      </c>
      <c r="Q1728" t="s">
        <v>8293</v>
      </c>
      <c r="R1728" s="6">
        <f t="shared" si="81"/>
        <v>137.25</v>
      </c>
      <c r="S1728" t="s">
        <v>8324</v>
      </c>
      <c r="T1728" t="s">
        <v>8346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 t="shared" si="79"/>
        <v>3.3333333333333332E-4</v>
      </c>
      <c r="O1729" s="10">
        <f t="shared" si="80"/>
        <v>42099.458333333328</v>
      </c>
      <c r="P1729" s="10">
        <f t="shared" si="80"/>
        <v>42044.927974537044</v>
      </c>
      <c r="Q1729" t="s">
        <v>8293</v>
      </c>
      <c r="R1729" s="6">
        <f t="shared" si="81"/>
        <v>1</v>
      </c>
      <c r="S1729" t="s">
        <v>8324</v>
      </c>
      <c r="T1729" t="s">
        <v>8346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 t="shared" ref="N1730:N1793" si="82">E1730/D1730</f>
        <v>0.68400000000000005</v>
      </c>
      <c r="O1730" s="10">
        <f t="shared" ref="O1730:P1793" si="83">(((I1730/60)/60)/24)+DATE(1970,1,1)</f>
        <v>42298.625856481478</v>
      </c>
      <c r="P1730" s="10">
        <f t="shared" si="83"/>
        <v>42268.625856481478</v>
      </c>
      <c r="Q1730" t="s">
        <v>8293</v>
      </c>
      <c r="R1730" s="6">
        <f t="shared" si="81"/>
        <v>122.14285714285714</v>
      </c>
      <c r="S1730" t="s">
        <v>8324</v>
      </c>
      <c r="T1730" t="s">
        <v>8346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 t="shared" si="82"/>
        <v>0</v>
      </c>
      <c r="O1731" s="10">
        <f t="shared" si="83"/>
        <v>42531.052152777775</v>
      </c>
      <c r="P1731" s="10">
        <f t="shared" si="83"/>
        <v>42471.052152777775</v>
      </c>
      <c r="Q1731" t="s">
        <v>8293</v>
      </c>
      <c r="R1731" s="6" t="e">
        <f t="shared" ref="R1731:R1794" si="84">E1731/L1731</f>
        <v>#DIV/0!</v>
      </c>
      <c r="S1731" t="s">
        <v>8324</v>
      </c>
      <c r="T1731" t="s">
        <v>8346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 t="shared" si="82"/>
        <v>0</v>
      </c>
      <c r="O1732" s="10">
        <f t="shared" si="83"/>
        <v>42302.087766203709</v>
      </c>
      <c r="P1732" s="10">
        <f t="shared" si="83"/>
        <v>42272.087766203709</v>
      </c>
      <c r="Q1732" t="s">
        <v>8293</v>
      </c>
      <c r="R1732" s="6" t="e">
        <f t="shared" si="84"/>
        <v>#DIV/0!</v>
      </c>
      <c r="S1732" t="s">
        <v>8324</v>
      </c>
      <c r="T1732" t="s">
        <v>8346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 t="shared" si="82"/>
        <v>0</v>
      </c>
      <c r="O1733" s="10">
        <f t="shared" si="83"/>
        <v>42166.625</v>
      </c>
      <c r="P1733" s="10">
        <f t="shared" si="83"/>
        <v>42152.906851851847</v>
      </c>
      <c r="Q1733" t="s">
        <v>8293</v>
      </c>
      <c r="R1733" s="6" t="e">
        <f t="shared" si="84"/>
        <v>#DIV/0!</v>
      </c>
      <c r="S1733" t="s">
        <v>8324</v>
      </c>
      <c r="T1733" t="s">
        <v>8346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 t="shared" si="82"/>
        <v>0</v>
      </c>
      <c r="O1734" s="10">
        <f t="shared" si="83"/>
        <v>42385.208333333328</v>
      </c>
      <c r="P1734" s="10">
        <f t="shared" si="83"/>
        <v>42325.683807870373</v>
      </c>
      <c r="Q1734" t="s">
        <v>8293</v>
      </c>
      <c r="R1734" s="6" t="e">
        <f t="shared" si="84"/>
        <v>#DIV/0!</v>
      </c>
      <c r="S1734" t="s">
        <v>8324</v>
      </c>
      <c r="T1734" t="s">
        <v>8346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 t="shared" si="82"/>
        <v>0</v>
      </c>
      <c r="O1735" s="10">
        <f t="shared" si="83"/>
        <v>42626.895833333328</v>
      </c>
      <c r="P1735" s="10">
        <f t="shared" si="83"/>
        <v>42614.675625000003</v>
      </c>
      <c r="Q1735" t="s">
        <v>8293</v>
      </c>
      <c r="R1735" s="6" t="e">
        <f t="shared" si="84"/>
        <v>#DIV/0!</v>
      </c>
      <c r="S1735" t="s">
        <v>8324</v>
      </c>
      <c r="T1735" t="s">
        <v>8346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 t="shared" si="82"/>
        <v>2.2222222222222223E-4</v>
      </c>
      <c r="O1736" s="10">
        <f t="shared" si="83"/>
        <v>42132.036527777775</v>
      </c>
      <c r="P1736" s="10">
        <f t="shared" si="83"/>
        <v>42102.036527777775</v>
      </c>
      <c r="Q1736" t="s">
        <v>8293</v>
      </c>
      <c r="R1736" s="6">
        <f t="shared" si="84"/>
        <v>1</v>
      </c>
      <c r="S1736" t="s">
        <v>8324</v>
      </c>
      <c r="T1736" t="s">
        <v>8346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 t="shared" si="82"/>
        <v>0.11</v>
      </c>
      <c r="O1737" s="10">
        <f t="shared" si="83"/>
        <v>42589.814178240747</v>
      </c>
      <c r="P1737" s="10">
        <f t="shared" si="83"/>
        <v>42559.814178240747</v>
      </c>
      <c r="Q1737" t="s">
        <v>8293</v>
      </c>
      <c r="R1737" s="6">
        <f t="shared" si="84"/>
        <v>55</v>
      </c>
      <c r="S1737" t="s">
        <v>8324</v>
      </c>
      <c r="T1737" t="s">
        <v>8346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 t="shared" si="82"/>
        <v>7.3333333333333332E-3</v>
      </c>
      <c r="O1738" s="10">
        <f t="shared" si="83"/>
        <v>42316.90315972222</v>
      </c>
      <c r="P1738" s="10">
        <f t="shared" si="83"/>
        <v>42286.861493055556</v>
      </c>
      <c r="Q1738" t="s">
        <v>8293</v>
      </c>
      <c r="R1738" s="6">
        <f t="shared" si="84"/>
        <v>22</v>
      </c>
      <c r="S1738" t="s">
        <v>8324</v>
      </c>
      <c r="T1738" t="s">
        <v>8346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 t="shared" si="82"/>
        <v>0.21249999999999999</v>
      </c>
      <c r="O1739" s="10">
        <f t="shared" si="83"/>
        <v>42205.948981481488</v>
      </c>
      <c r="P1739" s="10">
        <f t="shared" si="83"/>
        <v>42175.948981481488</v>
      </c>
      <c r="Q1739" t="s">
        <v>8293</v>
      </c>
      <c r="R1739" s="6">
        <f t="shared" si="84"/>
        <v>56.666666666666664</v>
      </c>
      <c r="S1739" t="s">
        <v>8324</v>
      </c>
      <c r="T1739" t="s">
        <v>8346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 t="shared" si="82"/>
        <v>4.0000000000000001E-3</v>
      </c>
      <c r="O1740" s="10">
        <f t="shared" si="83"/>
        <v>41914.874328703707</v>
      </c>
      <c r="P1740" s="10">
        <f t="shared" si="83"/>
        <v>41884.874328703707</v>
      </c>
      <c r="Q1740" t="s">
        <v>8293</v>
      </c>
      <c r="R1740" s="6">
        <f t="shared" si="84"/>
        <v>20</v>
      </c>
      <c r="S1740" t="s">
        <v>8324</v>
      </c>
      <c r="T1740" t="s">
        <v>8346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 t="shared" si="82"/>
        <v>1E-3</v>
      </c>
      <c r="O1741" s="10">
        <f t="shared" si="83"/>
        <v>42494.832546296297</v>
      </c>
      <c r="P1741" s="10">
        <f t="shared" si="83"/>
        <v>42435.874212962968</v>
      </c>
      <c r="Q1741" t="s">
        <v>8293</v>
      </c>
      <c r="R1741" s="6">
        <f t="shared" si="84"/>
        <v>1</v>
      </c>
      <c r="S1741" t="s">
        <v>8324</v>
      </c>
      <c r="T1741" t="s">
        <v>8346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 t="shared" si="82"/>
        <v>0</v>
      </c>
      <c r="O1742" s="10">
        <f t="shared" si="83"/>
        <v>42201.817384259266</v>
      </c>
      <c r="P1742" s="10">
        <f t="shared" si="83"/>
        <v>42171.817384259266</v>
      </c>
      <c r="Q1742" t="s">
        <v>8293</v>
      </c>
      <c r="R1742" s="6" t="e">
        <f t="shared" si="84"/>
        <v>#DIV/0!</v>
      </c>
      <c r="S1742" t="s">
        <v>8324</v>
      </c>
      <c r="T1742" t="s">
        <v>8346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 t="shared" si="82"/>
        <v>1.1083333333333334</v>
      </c>
      <c r="O1743" s="10">
        <f t="shared" si="83"/>
        <v>42165.628136574072</v>
      </c>
      <c r="P1743" s="10">
        <f t="shared" si="83"/>
        <v>42120.628136574072</v>
      </c>
      <c r="Q1743" t="s">
        <v>8285</v>
      </c>
      <c r="R1743" s="6">
        <f t="shared" si="84"/>
        <v>25.576923076923077</v>
      </c>
      <c r="S1743" t="s">
        <v>8337</v>
      </c>
      <c r="T1743" t="s">
        <v>8338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 t="shared" si="82"/>
        <v>1.0874999999999999</v>
      </c>
      <c r="O1744" s="10">
        <f t="shared" si="83"/>
        <v>42742.875</v>
      </c>
      <c r="P1744" s="10">
        <f t="shared" si="83"/>
        <v>42710.876967592587</v>
      </c>
      <c r="Q1744" t="s">
        <v>8285</v>
      </c>
      <c r="R1744" s="6">
        <f t="shared" si="84"/>
        <v>63.970588235294116</v>
      </c>
      <c r="S1744" t="s">
        <v>8337</v>
      </c>
      <c r="T1744" t="s">
        <v>8338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 t="shared" si="82"/>
        <v>1.0041666666666667</v>
      </c>
      <c r="O1745" s="10">
        <f t="shared" si="83"/>
        <v>42609.165972222225</v>
      </c>
      <c r="P1745" s="10">
        <f t="shared" si="83"/>
        <v>42586.925636574073</v>
      </c>
      <c r="Q1745" t="s">
        <v>8285</v>
      </c>
      <c r="R1745" s="6">
        <f t="shared" si="84"/>
        <v>89.925373134328353</v>
      </c>
      <c r="S1745" t="s">
        <v>8337</v>
      </c>
      <c r="T1745" t="s">
        <v>8338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 t="shared" si="82"/>
        <v>1.1845454545454546</v>
      </c>
      <c r="O1746" s="10">
        <f t="shared" si="83"/>
        <v>42071.563391203701</v>
      </c>
      <c r="P1746" s="10">
        <f t="shared" si="83"/>
        <v>42026.605057870373</v>
      </c>
      <c r="Q1746" t="s">
        <v>8285</v>
      </c>
      <c r="R1746" s="6">
        <f t="shared" si="84"/>
        <v>93.071428571428569</v>
      </c>
      <c r="S1746" t="s">
        <v>8337</v>
      </c>
      <c r="T1746" t="s">
        <v>8338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 t="shared" si="82"/>
        <v>1.1401428571428571</v>
      </c>
      <c r="O1747" s="10">
        <f t="shared" si="83"/>
        <v>42726.083333333328</v>
      </c>
      <c r="P1747" s="10">
        <f t="shared" si="83"/>
        <v>42690.259699074071</v>
      </c>
      <c r="Q1747" t="s">
        <v>8285</v>
      </c>
      <c r="R1747" s="6">
        <f t="shared" si="84"/>
        <v>89.674157303370791</v>
      </c>
      <c r="S1747" t="s">
        <v>8337</v>
      </c>
      <c r="T1747" t="s">
        <v>8338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 t="shared" si="82"/>
        <v>1.4810000000000001</v>
      </c>
      <c r="O1748" s="10">
        <f t="shared" si="83"/>
        <v>42698.083333333328</v>
      </c>
      <c r="P1748" s="10">
        <f t="shared" si="83"/>
        <v>42668.176701388889</v>
      </c>
      <c r="Q1748" t="s">
        <v>8285</v>
      </c>
      <c r="R1748" s="6">
        <f t="shared" si="84"/>
        <v>207.61682242990653</v>
      </c>
      <c r="S1748" t="s">
        <v>8337</v>
      </c>
      <c r="T1748" t="s">
        <v>8338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 t="shared" si="82"/>
        <v>1.0495555555555556</v>
      </c>
      <c r="O1749" s="10">
        <f t="shared" si="83"/>
        <v>42321.625</v>
      </c>
      <c r="P1749" s="10">
        <f t="shared" si="83"/>
        <v>42292.435532407413</v>
      </c>
      <c r="Q1749" t="s">
        <v>8285</v>
      </c>
      <c r="R1749" s="6">
        <f t="shared" si="84"/>
        <v>59.408805031446541</v>
      </c>
      <c r="S1749" t="s">
        <v>8337</v>
      </c>
      <c r="T1749" t="s">
        <v>8338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 t="shared" si="82"/>
        <v>1.29948</v>
      </c>
      <c r="O1750" s="10">
        <f t="shared" si="83"/>
        <v>42249.950729166667</v>
      </c>
      <c r="P1750" s="10">
        <f t="shared" si="83"/>
        <v>42219.950729166667</v>
      </c>
      <c r="Q1750" t="s">
        <v>8285</v>
      </c>
      <c r="R1750" s="6">
        <f t="shared" si="84"/>
        <v>358.97237569060775</v>
      </c>
      <c r="S1750" t="s">
        <v>8337</v>
      </c>
      <c r="T1750" t="s">
        <v>8338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 t="shared" si="82"/>
        <v>1.2348756218905472</v>
      </c>
      <c r="O1751" s="10">
        <f t="shared" si="83"/>
        <v>42795.791666666672</v>
      </c>
      <c r="P1751" s="10">
        <f t="shared" si="83"/>
        <v>42758.975937499999</v>
      </c>
      <c r="Q1751" t="s">
        <v>8285</v>
      </c>
      <c r="R1751" s="6">
        <f t="shared" si="84"/>
        <v>94.736641221374043</v>
      </c>
      <c r="S1751" t="s">
        <v>8337</v>
      </c>
      <c r="T1751" t="s">
        <v>8338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 t="shared" si="82"/>
        <v>2.0162</v>
      </c>
      <c r="O1752" s="10">
        <f t="shared" si="83"/>
        <v>42479.836851851855</v>
      </c>
      <c r="P1752" s="10">
        <f t="shared" si="83"/>
        <v>42454.836851851855</v>
      </c>
      <c r="Q1752" t="s">
        <v>8285</v>
      </c>
      <c r="R1752" s="6">
        <f t="shared" si="84"/>
        <v>80.647999999999996</v>
      </c>
      <c r="S1752" t="s">
        <v>8337</v>
      </c>
      <c r="T1752" t="s">
        <v>8338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 t="shared" si="82"/>
        <v>1.0289999999999999</v>
      </c>
      <c r="O1753" s="10">
        <f t="shared" si="83"/>
        <v>42082.739849537036</v>
      </c>
      <c r="P1753" s="10">
        <f t="shared" si="83"/>
        <v>42052.7815162037</v>
      </c>
      <c r="Q1753" t="s">
        <v>8285</v>
      </c>
      <c r="R1753" s="6">
        <f t="shared" si="84"/>
        <v>168.68852459016392</v>
      </c>
      <c r="S1753" t="s">
        <v>8337</v>
      </c>
      <c r="T1753" t="s">
        <v>8338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 t="shared" si="82"/>
        <v>2.6016666666666666</v>
      </c>
      <c r="O1754" s="10">
        <f t="shared" si="83"/>
        <v>42657.253263888888</v>
      </c>
      <c r="P1754" s="10">
        <f t="shared" si="83"/>
        <v>42627.253263888888</v>
      </c>
      <c r="Q1754" t="s">
        <v>8285</v>
      </c>
      <c r="R1754" s="6">
        <f t="shared" si="84"/>
        <v>34.68888888888889</v>
      </c>
      <c r="S1754" t="s">
        <v>8337</v>
      </c>
      <c r="T1754" t="s">
        <v>8338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 t="shared" si="82"/>
        <v>1.08</v>
      </c>
      <c r="O1755" s="10">
        <f t="shared" si="83"/>
        <v>42450.707962962959</v>
      </c>
      <c r="P1755" s="10">
        <f t="shared" si="83"/>
        <v>42420.74962962963</v>
      </c>
      <c r="Q1755" t="s">
        <v>8285</v>
      </c>
      <c r="R1755" s="6">
        <f t="shared" si="84"/>
        <v>462.85714285714283</v>
      </c>
      <c r="S1755" t="s">
        <v>8337</v>
      </c>
      <c r="T1755" t="s">
        <v>8338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 t="shared" si="82"/>
        <v>1.1052941176470588</v>
      </c>
      <c r="O1756" s="10">
        <f t="shared" si="83"/>
        <v>42097.835104166668</v>
      </c>
      <c r="P1756" s="10">
        <f t="shared" si="83"/>
        <v>42067.876770833333</v>
      </c>
      <c r="Q1756" t="s">
        <v>8285</v>
      </c>
      <c r="R1756" s="6">
        <f t="shared" si="84"/>
        <v>104.38888888888889</v>
      </c>
      <c r="S1756" t="s">
        <v>8337</v>
      </c>
      <c r="T1756" t="s">
        <v>8338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 t="shared" si="82"/>
        <v>1.2</v>
      </c>
      <c r="O1757" s="10">
        <f t="shared" si="83"/>
        <v>42282.788900462961</v>
      </c>
      <c r="P1757" s="10">
        <f t="shared" si="83"/>
        <v>42252.788900462961</v>
      </c>
      <c r="Q1757" t="s">
        <v>8285</v>
      </c>
      <c r="R1757" s="6">
        <f t="shared" si="84"/>
        <v>7.5</v>
      </c>
      <c r="S1757" t="s">
        <v>8337</v>
      </c>
      <c r="T1757" t="s">
        <v>8338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 t="shared" si="82"/>
        <v>1.0282909090909091</v>
      </c>
      <c r="O1758" s="10">
        <f t="shared" si="83"/>
        <v>42611.167465277773</v>
      </c>
      <c r="P1758" s="10">
        <f t="shared" si="83"/>
        <v>42571.167465277773</v>
      </c>
      <c r="Q1758" t="s">
        <v>8285</v>
      </c>
      <c r="R1758" s="6">
        <f t="shared" si="84"/>
        <v>47.13</v>
      </c>
      <c r="S1758" t="s">
        <v>8337</v>
      </c>
      <c r="T1758" t="s">
        <v>8338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 t="shared" si="82"/>
        <v>1.1599999999999999</v>
      </c>
      <c r="O1759" s="10">
        <f t="shared" si="83"/>
        <v>42763.811805555553</v>
      </c>
      <c r="P1759" s="10">
        <f t="shared" si="83"/>
        <v>42733.827349537038</v>
      </c>
      <c r="Q1759" t="s">
        <v>8285</v>
      </c>
      <c r="R1759" s="6">
        <f t="shared" si="84"/>
        <v>414.28571428571428</v>
      </c>
      <c r="S1759" t="s">
        <v>8337</v>
      </c>
      <c r="T1759" t="s">
        <v>8338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 t="shared" si="82"/>
        <v>1.147</v>
      </c>
      <c r="O1760" s="10">
        <f t="shared" si="83"/>
        <v>42565.955925925926</v>
      </c>
      <c r="P1760" s="10">
        <f t="shared" si="83"/>
        <v>42505.955925925926</v>
      </c>
      <c r="Q1760" t="s">
        <v>8285</v>
      </c>
      <c r="R1760" s="6">
        <f t="shared" si="84"/>
        <v>42.481481481481481</v>
      </c>
      <c r="S1760" t="s">
        <v>8337</v>
      </c>
      <c r="T1760" t="s">
        <v>8338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 t="shared" si="82"/>
        <v>1.0660000000000001</v>
      </c>
      <c r="O1761" s="10">
        <f t="shared" si="83"/>
        <v>42088.787372685183</v>
      </c>
      <c r="P1761" s="10">
        <f t="shared" si="83"/>
        <v>42068.829039351855</v>
      </c>
      <c r="Q1761" t="s">
        <v>8285</v>
      </c>
      <c r="R1761" s="6">
        <f t="shared" si="84"/>
        <v>108.77551020408163</v>
      </c>
      <c r="S1761" t="s">
        <v>8337</v>
      </c>
      <c r="T1761" t="s">
        <v>8338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 t="shared" si="82"/>
        <v>1.6544000000000001</v>
      </c>
      <c r="O1762" s="10">
        <f t="shared" si="83"/>
        <v>42425.67260416667</v>
      </c>
      <c r="P1762" s="10">
        <f t="shared" si="83"/>
        <v>42405.67260416667</v>
      </c>
      <c r="Q1762" t="s">
        <v>8285</v>
      </c>
      <c r="R1762" s="6">
        <f t="shared" si="84"/>
        <v>81.098039215686271</v>
      </c>
      <c r="S1762" t="s">
        <v>8337</v>
      </c>
      <c r="T1762" t="s">
        <v>8338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 t="shared" si="82"/>
        <v>1.55</v>
      </c>
      <c r="O1763" s="10">
        <f t="shared" si="83"/>
        <v>42259.567824074074</v>
      </c>
      <c r="P1763" s="10">
        <f t="shared" si="83"/>
        <v>42209.567824074074</v>
      </c>
      <c r="Q1763" t="s">
        <v>8285</v>
      </c>
      <c r="R1763" s="6">
        <f t="shared" si="84"/>
        <v>51.666666666666664</v>
      </c>
      <c r="S1763" t="s">
        <v>8337</v>
      </c>
      <c r="T1763" t="s">
        <v>8338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 t="shared" si="82"/>
        <v>8.85</v>
      </c>
      <c r="O1764" s="10">
        <f t="shared" si="83"/>
        <v>42440.982002314813</v>
      </c>
      <c r="P1764" s="10">
        <f t="shared" si="83"/>
        <v>42410.982002314813</v>
      </c>
      <c r="Q1764" t="s">
        <v>8285</v>
      </c>
      <c r="R1764" s="6">
        <f t="shared" si="84"/>
        <v>35.4</v>
      </c>
      <c r="S1764" t="s">
        <v>8337</v>
      </c>
      <c r="T1764" t="s">
        <v>8338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 t="shared" si="82"/>
        <v>1.0190833333333333</v>
      </c>
      <c r="O1765" s="10">
        <f t="shared" si="83"/>
        <v>42666.868518518517</v>
      </c>
      <c r="P1765" s="10">
        <f t="shared" si="83"/>
        <v>42636.868518518517</v>
      </c>
      <c r="Q1765" t="s">
        <v>8285</v>
      </c>
      <c r="R1765" s="6">
        <f t="shared" si="84"/>
        <v>103.63559322033899</v>
      </c>
      <c r="S1765" t="s">
        <v>8337</v>
      </c>
      <c r="T1765" t="s">
        <v>8338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 t="shared" si="82"/>
        <v>0.19600000000000001</v>
      </c>
      <c r="O1766" s="10">
        <f t="shared" si="83"/>
        <v>41854.485868055555</v>
      </c>
      <c r="P1766" s="10">
        <f t="shared" si="83"/>
        <v>41825.485868055555</v>
      </c>
      <c r="Q1766" t="s">
        <v>8285</v>
      </c>
      <c r="R1766" s="6">
        <f t="shared" si="84"/>
        <v>55.282051282051285</v>
      </c>
      <c r="S1766" t="s">
        <v>8337</v>
      </c>
      <c r="T1766" t="s">
        <v>8338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 t="shared" si="82"/>
        <v>0.59467839999999994</v>
      </c>
      <c r="O1767" s="10">
        <f t="shared" si="83"/>
        <v>41864.980462962965</v>
      </c>
      <c r="P1767" s="10">
        <f t="shared" si="83"/>
        <v>41834.980462962965</v>
      </c>
      <c r="Q1767" t="s">
        <v>8285</v>
      </c>
      <c r="R1767" s="6">
        <f t="shared" si="84"/>
        <v>72.16970873786407</v>
      </c>
      <c r="S1767" t="s">
        <v>8337</v>
      </c>
      <c r="T1767" t="s">
        <v>8338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 t="shared" si="82"/>
        <v>0</v>
      </c>
      <c r="O1768" s="10">
        <f t="shared" si="83"/>
        <v>41876.859814814816</v>
      </c>
      <c r="P1768" s="10">
        <f t="shared" si="83"/>
        <v>41855.859814814816</v>
      </c>
      <c r="Q1768" t="s">
        <v>8285</v>
      </c>
      <c r="R1768" s="6" t="e">
        <f t="shared" si="84"/>
        <v>#DIV/0!</v>
      </c>
      <c r="S1768" t="s">
        <v>8337</v>
      </c>
      <c r="T1768" t="s">
        <v>8338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 t="shared" si="82"/>
        <v>0.4572</v>
      </c>
      <c r="O1769" s="10">
        <f t="shared" si="83"/>
        <v>41854.658379629633</v>
      </c>
      <c r="P1769" s="10">
        <f t="shared" si="83"/>
        <v>41824.658379629633</v>
      </c>
      <c r="Q1769" t="s">
        <v>8285</v>
      </c>
      <c r="R1769" s="6">
        <f t="shared" si="84"/>
        <v>58.615384615384613</v>
      </c>
      <c r="S1769" t="s">
        <v>8337</v>
      </c>
      <c r="T1769" t="s">
        <v>8338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 t="shared" si="82"/>
        <v>3.7400000000000003E-2</v>
      </c>
      <c r="O1770" s="10">
        <f t="shared" si="83"/>
        <v>41909.560694444444</v>
      </c>
      <c r="P1770" s="10">
        <f t="shared" si="83"/>
        <v>41849.560694444444</v>
      </c>
      <c r="Q1770" t="s">
        <v>8285</v>
      </c>
      <c r="R1770" s="6">
        <f t="shared" si="84"/>
        <v>12.466666666666667</v>
      </c>
      <c r="S1770" t="s">
        <v>8337</v>
      </c>
      <c r="T1770" t="s">
        <v>8338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 t="shared" si="82"/>
        <v>2.7025E-2</v>
      </c>
      <c r="O1771" s="10">
        <f t="shared" si="83"/>
        <v>42017.818969907406</v>
      </c>
      <c r="P1771" s="10">
        <f t="shared" si="83"/>
        <v>41987.818969907406</v>
      </c>
      <c r="Q1771" t="s">
        <v>8285</v>
      </c>
      <c r="R1771" s="6">
        <f t="shared" si="84"/>
        <v>49.136363636363633</v>
      </c>
      <c r="S1771" t="s">
        <v>8337</v>
      </c>
      <c r="T1771" t="s">
        <v>8338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 t="shared" si="82"/>
        <v>0.56514285714285717</v>
      </c>
      <c r="O1772" s="10">
        <f t="shared" si="83"/>
        <v>41926.780023148152</v>
      </c>
      <c r="P1772" s="10">
        <f t="shared" si="83"/>
        <v>41891.780023148152</v>
      </c>
      <c r="Q1772" t="s">
        <v>8285</v>
      </c>
      <c r="R1772" s="6">
        <f t="shared" si="84"/>
        <v>150.5</v>
      </c>
      <c r="S1772" t="s">
        <v>8337</v>
      </c>
      <c r="T1772" t="s">
        <v>8338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 t="shared" si="82"/>
        <v>0.21309523809523809</v>
      </c>
      <c r="O1773" s="10">
        <f t="shared" si="83"/>
        <v>41935.979629629634</v>
      </c>
      <c r="P1773" s="10">
        <f t="shared" si="83"/>
        <v>41905.979629629634</v>
      </c>
      <c r="Q1773" t="s">
        <v>8285</v>
      </c>
      <c r="R1773" s="6">
        <f t="shared" si="84"/>
        <v>35.799999999999997</v>
      </c>
      <c r="S1773" t="s">
        <v>8337</v>
      </c>
      <c r="T1773" t="s">
        <v>8338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 t="shared" si="82"/>
        <v>0.156</v>
      </c>
      <c r="O1774" s="10">
        <f t="shared" si="83"/>
        <v>41826.718009259261</v>
      </c>
      <c r="P1774" s="10">
        <f t="shared" si="83"/>
        <v>41766.718009259261</v>
      </c>
      <c r="Q1774" t="s">
        <v>8285</v>
      </c>
      <c r="R1774" s="6">
        <f t="shared" si="84"/>
        <v>45.157894736842103</v>
      </c>
      <c r="S1774" t="s">
        <v>8337</v>
      </c>
      <c r="T1774" t="s">
        <v>8338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 t="shared" si="82"/>
        <v>6.2566666666666673E-2</v>
      </c>
      <c r="O1775" s="10">
        <f t="shared" si="83"/>
        <v>42023.760393518518</v>
      </c>
      <c r="P1775" s="10">
        <f t="shared" si="83"/>
        <v>41978.760393518518</v>
      </c>
      <c r="Q1775" t="s">
        <v>8285</v>
      </c>
      <c r="R1775" s="6">
        <f t="shared" si="84"/>
        <v>98.78947368421052</v>
      </c>
      <c r="S1775" t="s">
        <v>8337</v>
      </c>
      <c r="T1775" t="s">
        <v>8338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 t="shared" si="82"/>
        <v>0.4592</v>
      </c>
      <c r="O1776" s="10">
        <f t="shared" si="83"/>
        <v>41972.624305555553</v>
      </c>
      <c r="P1776" s="10">
        <f t="shared" si="83"/>
        <v>41930.218657407408</v>
      </c>
      <c r="Q1776" t="s">
        <v>8285</v>
      </c>
      <c r="R1776" s="6">
        <f t="shared" si="84"/>
        <v>88.307692307692307</v>
      </c>
      <c r="S1776" t="s">
        <v>8337</v>
      </c>
      <c r="T1776" t="s">
        <v>8338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 t="shared" si="82"/>
        <v>0.65101538461538466</v>
      </c>
      <c r="O1777" s="10">
        <f t="shared" si="83"/>
        <v>41936.976388888892</v>
      </c>
      <c r="P1777" s="10">
        <f t="shared" si="83"/>
        <v>41891.976388888892</v>
      </c>
      <c r="Q1777" t="s">
        <v>8285</v>
      </c>
      <c r="R1777" s="6">
        <f t="shared" si="84"/>
        <v>170.62903225806451</v>
      </c>
      <c r="S1777" t="s">
        <v>8337</v>
      </c>
      <c r="T1777" t="s">
        <v>8338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 t="shared" si="82"/>
        <v>6.7000000000000004E-2</v>
      </c>
      <c r="O1778" s="10">
        <f t="shared" si="83"/>
        <v>41941.95684027778</v>
      </c>
      <c r="P1778" s="10">
        <f t="shared" si="83"/>
        <v>41905.95684027778</v>
      </c>
      <c r="Q1778" t="s">
        <v>8285</v>
      </c>
      <c r="R1778" s="6">
        <f t="shared" si="84"/>
        <v>83.75</v>
      </c>
      <c r="S1778" t="s">
        <v>8337</v>
      </c>
      <c r="T1778" t="s">
        <v>8338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 t="shared" si="82"/>
        <v>0.135625</v>
      </c>
      <c r="O1779" s="10">
        <f t="shared" si="83"/>
        <v>42055.357094907406</v>
      </c>
      <c r="P1779" s="10">
        <f t="shared" si="83"/>
        <v>42025.357094907406</v>
      </c>
      <c r="Q1779" t="s">
        <v>8285</v>
      </c>
      <c r="R1779" s="6">
        <f t="shared" si="84"/>
        <v>65.099999999999994</v>
      </c>
      <c r="S1779" t="s">
        <v>8337</v>
      </c>
      <c r="T1779" t="s">
        <v>8338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 t="shared" si="82"/>
        <v>1.9900000000000001E-2</v>
      </c>
      <c r="O1780" s="10">
        <f t="shared" si="83"/>
        <v>42090.821701388893</v>
      </c>
      <c r="P1780" s="10">
        <f t="shared" si="83"/>
        <v>42045.86336805555</v>
      </c>
      <c r="Q1780" t="s">
        <v>8285</v>
      </c>
      <c r="R1780" s="6">
        <f t="shared" si="84"/>
        <v>66.333333333333329</v>
      </c>
      <c r="S1780" t="s">
        <v>8337</v>
      </c>
      <c r="T1780" t="s">
        <v>8338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 t="shared" si="82"/>
        <v>0.36236363636363639</v>
      </c>
      <c r="O1781" s="10">
        <f t="shared" si="83"/>
        <v>42615.691898148143</v>
      </c>
      <c r="P1781" s="10">
        <f t="shared" si="83"/>
        <v>42585.691898148143</v>
      </c>
      <c r="Q1781" t="s">
        <v>8285</v>
      </c>
      <c r="R1781" s="6">
        <f t="shared" si="84"/>
        <v>104.89473684210526</v>
      </c>
      <c r="S1781" t="s">
        <v>8337</v>
      </c>
      <c r="T1781" t="s">
        <v>8338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 t="shared" si="82"/>
        <v>0.39743333333333336</v>
      </c>
      <c r="O1782" s="10">
        <f t="shared" si="83"/>
        <v>42553.600810185191</v>
      </c>
      <c r="P1782" s="10">
        <f t="shared" si="83"/>
        <v>42493.600810185191</v>
      </c>
      <c r="Q1782" t="s">
        <v>8285</v>
      </c>
      <c r="R1782" s="6">
        <f t="shared" si="84"/>
        <v>78.440789473684205</v>
      </c>
      <c r="S1782" t="s">
        <v>8337</v>
      </c>
      <c r="T1782" t="s">
        <v>8338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 t="shared" si="82"/>
        <v>0.25763636363636366</v>
      </c>
      <c r="O1783" s="10">
        <f t="shared" si="83"/>
        <v>42628.617418981477</v>
      </c>
      <c r="P1783" s="10">
        <f t="shared" si="83"/>
        <v>42597.617418981477</v>
      </c>
      <c r="Q1783" t="s">
        <v>8285</v>
      </c>
      <c r="R1783" s="6">
        <f t="shared" si="84"/>
        <v>59.041666666666664</v>
      </c>
      <c r="S1783" t="s">
        <v>8337</v>
      </c>
      <c r="T1783" t="s">
        <v>8338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 t="shared" si="82"/>
        <v>0.15491428571428573</v>
      </c>
      <c r="O1784" s="10">
        <f t="shared" si="83"/>
        <v>42421.575104166666</v>
      </c>
      <c r="P1784" s="10">
        <f t="shared" si="83"/>
        <v>42388.575104166666</v>
      </c>
      <c r="Q1784" t="s">
        <v>8285</v>
      </c>
      <c r="R1784" s="6">
        <f t="shared" si="84"/>
        <v>71.34210526315789</v>
      </c>
      <c r="S1784" t="s">
        <v>8337</v>
      </c>
      <c r="T1784" t="s">
        <v>8338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 t="shared" si="82"/>
        <v>0.236925</v>
      </c>
      <c r="O1785" s="10">
        <f t="shared" si="83"/>
        <v>42145.949976851851</v>
      </c>
      <c r="P1785" s="10">
        <f t="shared" si="83"/>
        <v>42115.949976851851</v>
      </c>
      <c r="Q1785" t="s">
        <v>8285</v>
      </c>
      <c r="R1785" s="6">
        <f t="shared" si="84"/>
        <v>51.227027027027027</v>
      </c>
      <c r="S1785" t="s">
        <v>8337</v>
      </c>
      <c r="T1785" t="s">
        <v>8338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 t="shared" si="82"/>
        <v>0.39760000000000001</v>
      </c>
      <c r="O1786" s="10">
        <f t="shared" si="83"/>
        <v>42035.142361111109</v>
      </c>
      <c r="P1786" s="10">
        <f t="shared" si="83"/>
        <v>42003.655555555553</v>
      </c>
      <c r="Q1786" t="s">
        <v>8285</v>
      </c>
      <c r="R1786" s="6">
        <f t="shared" si="84"/>
        <v>60.242424242424242</v>
      </c>
      <c r="S1786" t="s">
        <v>8337</v>
      </c>
      <c r="T1786" t="s">
        <v>8338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 t="shared" si="82"/>
        <v>0.20220833333333332</v>
      </c>
      <c r="O1787" s="10">
        <f t="shared" si="83"/>
        <v>41928</v>
      </c>
      <c r="P1787" s="10">
        <f t="shared" si="83"/>
        <v>41897.134895833333</v>
      </c>
      <c r="Q1787" t="s">
        <v>8285</v>
      </c>
      <c r="R1787" s="6">
        <f t="shared" si="84"/>
        <v>44.935185185185183</v>
      </c>
      <c r="S1787" t="s">
        <v>8337</v>
      </c>
      <c r="T1787" t="s">
        <v>8338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 t="shared" si="82"/>
        <v>0.47631578947368419</v>
      </c>
      <c r="O1788" s="10">
        <f t="shared" si="83"/>
        <v>41988.550659722227</v>
      </c>
      <c r="P1788" s="10">
        <f t="shared" si="83"/>
        <v>41958.550659722227</v>
      </c>
      <c r="Q1788" t="s">
        <v>8285</v>
      </c>
      <c r="R1788" s="6">
        <f t="shared" si="84"/>
        <v>31.206896551724139</v>
      </c>
      <c r="S1788" t="s">
        <v>8337</v>
      </c>
      <c r="T1788" t="s">
        <v>8338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 t="shared" si="82"/>
        <v>0.15329999999999999</v>
      </c>
      <c r="O1789" s="10">
        <f t="shared" si="83"/>
        <v>42098.613854166666</v>
      </c>
      <c r="P1789" s="10">
        <f t="shared" si="83"/>
        <v>42068.65552083333</v>
      </c>
      <c r="Q1789" t="s">
        <v>8285</v>
      </c>
      <c r="R1789" s="6">
        <f t="shared" si="84"/>
        <v>63.875</v>
      </c>
      <c r="S1789" t="s">
        <v>8337</v>
      </c>
      <c r="T1789" t="s">
        <v>8338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 t="shared" si="82"/>
        <v>1.3818181818181818E-2</v>
      </c>
      <c r="O1790" s="10">
        <f t="shared" si="83"/>
        <v>41943.94840277778</v>
      </c>
      <c r="P1790" s="10">
        <f t="shared" si="83"/>
        <v>41913.94840277778</v>
      </c>
      <c r="Q1790" t="s">
        <v>8285</v>
      </c>
      <c r="R1790" s="6">
        <f t="shared" si="84"/>
        <v>19</v>
      </c>
      <c r="S1790" t="s">
        <v>8337</v>
      </c>
      <c r="T1790" t="s">
        <v>8338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 t="shared" si="82"/>
        <v>5.0000000000000001E-3</v>
      </c>
      <c r="O1791" s="10">
        <f t="shared" si="83"/>
        <v>42016.250034722223</v>
      </c>
      <c r="P1791" s="10">
        <f t="shared" si="83"/>
        <v>41956.250034722223</v>
      </c>
      <c r="Q1791" t="s">
        <v>8285</v>
      </c>
      <c r="R1791" s="6">
        <f t="shared" si="84"/>
        <v>10</v>
      </c>
      <c r="S1791" t="s">
        <v>8337</v>
      </c>
      <c r="T1791" t="s">
        <v>8338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 t="shared" si="82"/>
        <v>4.9575757575757579E-2</v>
      </c>
      <c r="O1792" s="10">
        <f t="shared" si="83"/>
        <v>42040.674513888895</v>
      </c>
      <c r="P1792" s="10">
        <f t="shared" si="83"/>
        <v>42010.674513888895</v>
      </c>
      <c r="Q1792" t="s">
        <v>8285</v>
      </c>
      <c r="R1792" s="6">
        <f t="shared" si="84"/>
        <v>109.06666666666666</v>
      </c>
      <c r="S1792" t="s">
        <v>8337</v>
      </c>
      <c r="T1792" t="s">
        <v>8338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 t="shared" si="82"/>
        <v>3.5666666666666666E-2</v>
      </c>
      <c r="O1793" s="10">
        <f t="shared" si="83"/>
        <v>42033.740335648152</v>
      </c>
      <c r="P1793" s="10">
        <f t="shared" si="83"/>
        <v>41973.740335648152</v>
      </c>
      <c r="Q1793" t="s">
        <v>8285</v>
      </c>
      <c r="R1793" s="6">
        <f t="shared" si="84"/>
        <v>26.75</v>
      </c>
      <c r="S1793" t="s">
        <v>8337</v>
      </c>
      <c r="T1793" t="s">
        <v>8338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 t="shared" ref="N1794:N1857" si="85">E1794/D1794</f>
        <v>0.61124000000000001</v>
      </c>
      <c r="O1794" s="10">
        <f t="shared" ref="O1794:P1857" si="86">(((I1794/60)/60)/24)+DATE(1970,1,1)</f>
        <v>42226.290972222225</v>
      </c>
      <c r="P1794" s="10">
        <f t="shared" si="86"/>
        <v>42189.031041666662</v>
      </c>
      <c r="Q1794" t="s">
        <v>8285</v>
      </c>
      <c r="R1794" s="6">
        <f t="shared" si="84"/>
        <v>109.93525179856115</v>
      </c>
      <c r="S1794" t="s">
        <v>8337</v>
      </c>
      <c r="T1794" t="s">
        <v>8338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 t="shared" si="85"/>
        <v>1.3333333333333334E-2</v>
      </c>
      <c r="O1795" s="10">
        <f t="shared" si="86"/>
        <v>41970.933333333334</v>
      </c>
      <c r="P1795" s="10">
        <f t="shared" si="86"/>
        <v>41940.89166666667</v>
      </c>
      <c r="Q1795" t="s">
        <v>8285</v>
      </c>
      <c r="R1795" s="6">
        <f t="shared" ref="R1795:R1858" si="87">E1795/L1795</f>
        <v>20</v>
      </c>
      <c r="S1795" t="s">
        <v>8337</v>
      </c>
      <c r="T1795" t="s">
        <v>8338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 t="shared" si="85"/>
        <v>0.11077777777777778</v>
      </c>
      <c r="O1796" s="10">
        <f t="shared" si="86"/>
        <v>42046.551180555558</v>
      </c>
      <c r="P1796" s="10">
        <f t="shared" si="86"/>
        <v>42011.551180555558</v>
      </c>
      <c r="Q1796" t="s">
        <v>8285</v>
      </c>
      <c r="R1796" s="6">
        <f t="shared" si="87"/>
        <v>55.388888888888886</v>
      </c>
      <c r="S1796" t="s">
        <v>8337</v>
      </c>
      <c r="T1796" t="s">
        <v>8338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 t="shared" si="85"/>
        <v>0.38735714285714284</v>
      </c>
      <c r="O1797" s="10">
        <f t="shared" si="86"/>
        <v>42657.666666666672</v>
      </c>
      <c r="P1797" s="10">
        <f t="shared" si="86"/>
        <v>42628.288668981477</v>
      </c>
      <c r="Q1797" t="s">
        <v>8285</v>
      </c>
      <c r="R1797" s="6">
        <f t="shared" si="87"/>
        <v>133.90123456790124</v>
      </c>
      <c r="S1797" t="s">
        <v>8337</v>
      </c>
      <c r="T1797" t="s">
        <v>8338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 t="shared" si="85"/>
        <v>0.22052631578947368</v>
      </c>
      <c r="O1798" s="10">
        <f t="shared" si="86"/>
        <v>42575.439421296294</v>
      </c>
      <c r="P1798" s="10">
        <f t="shared" si="86"/>
        <v>42515.439421296294</v>
      </c>
      <c r="Q1798" t="s">
        <v>8285</v>
      </c>
      <c r="R1798" s="6">
        <f t="shared" si="87"/>
        <v>48.720930232558139</v>
      </c>
      <c r="S1798" t="s">
        <v>8337</v>
      </c>
      <c r="T1798" t="s">
        <v>8338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 t="shared" si="85"/>
        <v>0.67549999999999999</v>
      </c>
      <c r="O1799" s="10">
        <f t="shared" si="86"/>
        <v>42719.56931712963</v>
      </c>
      <c r="P1799" s="10">
        <f t="shared" si="86"/>
        <v>42689.56931712963</v>
      </c>
      <c r="Q1799" t="s">
        <v>8285</v>
      </c>
      <c r="R1799" s="6">
        <f t="shared" si="87"/>
        <v>48.25</v>
      </c>
      <c r="S1799" t="s">
        <v>8337</v>
      </c>
      <c r="T1799" t="s">
        <v>8338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 t="shared" si="85"/>
        <v>0.136375</v>
      </c>
      <c r="O1800" s="10">
        <f t="shared" si="86"/>
        <v>42404.32677083333</v>
      </c>
      <c r="P1800" s="10">
        <f t="shared" si="86"/>
        <v>42344.32677083333</v>
      </c>
      <c r="Q1800" t="s">
        <v>8285</v>
      </c>
      <c r="R1800" s="6">
        <f t="shared" si="87"/>
        <v>58.972972972972975</v>
      </c>
      <c r="S1800" t="s">
        <v>8337</v>
      </c>
      <c r="T1800" t="s">
        <v>8338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 t="shared" si="85"/>
        <v>1.7457500000000001E-2</v>
      </c>
      <c r="O1801" s="10">
        <f t="shared" si="86"/>
        <v>41954.884351851855</v>
      </c>
      <c r="P1801" s="10">
        <f t="shared" si="86"/>
        <v>41934.842685185184</v>
      </c>
      <c r="Q1801" t="s">
        <v>8285</v>
      </c>
      <c r="R1801" s="6">
        <f t="shared" si="87"/>
        <v>11.638333333333334</v>
      </c>
      <c r="S1801" t="s">
        <v>8337</v>
      </c>
      <c r="T1801" t="s">
        <v>8338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 t="shared" si="85"/>
        <v>0.20449632511889321</v>
      </c>
      <c r="O1802" s="10">
        <f t="shared" si="86"/>
        <v>42653.606134259258</v>
      </c>
      <c r="P1802" s="10">
        <f t="shared" si="86"/>
        <v>42623.606134259258</v>
      </c>
      <c r="Q1802" t="s">
        <v>8285</v>
      </c>
      <c r="R1802" s="6">
        <f t="shared" si="87"/>
        <v>83.716814159292042</v>
      </c>
      <c r="S1802" t="s">
        <v>8337</v>
      </c>
      <c r="T1802" t="s">
        <v>8338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 t="shared" si="85"/>
        <v>0.13852941176470587</v>
      </c>
      <c r="O1803" s="10">
        <f t="shared" si="86"/>
        <v>42353.506944444445</v>
      </c>
      <c r="P1803" s="10">
        <f t="shared" si="86"/>
        <v>42321.660509259258</v>
      </c>
      <c r="Q1803" t="s">
        <v>8285</v>
      </c>
      <c r="R1803" s="6">
        <f t="shared" si="87"/>
        <v>63.648648648648646</v>
      </c>
      <c r="S1803" t="s">
        <v>8337</v>
      </c>
      <c r="T1803" t="s">
        <v>8338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 t="shared" si="85"/>
        <v>0.48485714285714288</v>
      </c>
      <c r="O1804" s="10">
        <f t="shared" si="86"/>
        <v>42182.915972222225</v>
      </c>
      <c r="P1804" s="10">
        <f t="shared" si="86"/>
        <v>42159.47256944445</v>
      </c>
      <c r="Q1804" t="s">
        <v>8285</v>
      </c>
      <c r="R1804" s="6">
        <f t="shared" si="87"/>
        <v>94.277777777777771</v>
      </c>
      <c r="S1804" t="s">
        <v>8337</v>
      </c>
      <c r="T1804" t="s">
        <v>8338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 t="shared" si="85"/>
        <v>0.308</v>
      </c>
      <c r="O1805" s="10">
        <f t="shared" si="86"/>
        <v>42049.071550925932</v>
      </c>
      <c r="P1805" s="10">
        <f t="shared" si="86"/>
        <v>42018.071550925932</v>
      </c>
      <c r="Q1805" t="s">
        <v>8285</v>
      </c>
      <c r="R1805" s="6">
        <f t="shared" si="87"/>
        <v>71.86666666666666</v>
      </c>
      <c r="S1805" t="s">
        <v>8337</v>
      </c>
      <c r="T1805" t="s">
        <v>8338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 t="shared" si="85"/>
        <v>0.35174193548387095</v>
      </c>
      <c r="O1806" s="10">
        <f t="shared" si="86"/>
        <v>42322.719953703709</v>
      </c>
      <c r="P1806" s="10">
        <f t="shared" si="86"/>
        <v>42282.678287037037</v>
      </c>
      <c r="Q1806" t="s">
        <v>8285</v>
      </c>
      <c r="R1806" s="6">
        <f t="shared" si="87"/>
        <v>104.84615384615384</v>
      </c>
      <c r="S1806" t="s">
        <v>8337</v>
      </c>
      <c r="T1806" t="s">
        <v>8338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 t="shared" si="85"/>
        <v>0.36404444444444445</v>
      </c>
      <c r="O1807" s="10">
        <f t="shared" si="86"/>
        <v>42279.75</v>
      </c>
      <c r="P1807" s="10">
        <f t="shared" si="86"/>
        <v>42247.803912037038</v>
      </c>
      <c r="Q1807" t="s">
        <v>8285</v>
      </c>
      <c r="R1807" s="6">
        <f t="shared" si="87"/>
        <v>67.139344262295083</v>
      </c>
      <c r="S1807" t="s">
        <v>8337</v>
      </c>
      <c r="T1807" t="s">
        <v>8338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 t="shared" si="85"/>
        <v>2.955E-2</v>
      </c>
      <c r="O1808" s="10">
        <f t="shared" si="86"/>
        <v>41912.638298611113</v>
      </c>
      <c r="P1808" s="10">
        <f t="shared" si="86"/>
        <v>41877.638298611113</v>
      </c>
      <c r="Q1808" t="s">
        <v>8285</v>
      </c>
      <c r="R1808" s="6">
        <f t="shared" si="87"/>
        <v>73.875</v>
      </c>
      <c r="S1808" t="s">
        <v>8337</v>
      </c>
      <c r="T1808" t="s">
        <v>8338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 t="shared" si="85"/>
        <v>0.1106</v>
      </c>
      <c r="O1809" s="10">
        <f t="shared" si="86"/>
        <v>41910.068437499998</v>
      </c>
      <c r="P1809" s="10">
        <f t="shared" si="86"/>
        <v>41880.068437499998</v>
      </c>
      <c r="Q1809" t="s">
        <v>8285</v>
      </c>
      <c r="R1809" s="6">
        <f t="shared" si="87"/>
        <v>69.125</v>
      </c>
      <c r="S1809" t="s">
        <v>8337</v>
      </c>
      <c r="T1809" t="s">
        <v>8338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 t="shared" si="85"/>
        <v>0.41407142857142859</v>
      </c>
      <c r="O1810" s="10">
        <f t="shared" si="86"/>
        <v>42777.680902777778</v>
      </c>
      <c r="P1810" s="10">
        <f t="shared" si="86"/>
        <v>42742.680902777778</v>
      </c>
      <c r="Q1810" t="s">
        <v>8285</v>
      </c>
      <c r="R1810" s="6">
        <f t="shared" si="87"/>
        <v>120.77083333333333</v>
      </c>
      <c r="S1810" t="s">
        <v>8337</v>
      </c>
      <c r="T1810" t="s">
        <v>8338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 t="shared" si="85"/>
        <v>0.10857142857142857</v>
      </c>
      <c r="O1811" s="10">
        <f t="shared" si="86"/>
        <v>42064.907858796301</v>
      </c>
      <c r="P1811" s="10">
        <f t="shared" si="86"/>
        <v>42029.907858796301</v>
      </c>
      <c r="Q1811" t="s">
        <v>8285</v>
      </c>
      <c r="R1811" s="6">
        <f t="shared" si="87"/>
        <v>42.222222222222221</v>
      </c>
      <c r="S1811" t="s">
        <v>8337</v>
      </c>
      <c r="T1811" t="s">
        <v>8338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 t="shared" si="85"/>
        <v>3.3333333333333333E-2</v>
      </c>
      <c r="O1812" s="10">
        <f t="shared" si="86"/>
        <v>41872.91002314815</v>
      </c>
      <c r="P1812" s="10">
        <f t="shared" si="86"/>
        <v>41860.91002314815</v>
      </c>
      <c r="Q1812" t="s">
        <v>8285</v>
      </c>
      <c r="R1812" s="6">
        <f t="shared" si="87"/>
        <v>7.5</v>
      </c>
      <c r="S1812" t="s">
        <v>8337</v>
      </c>
      <c r="T1812" t="s">
        <v>8338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 t="shared" si="85"/>
        <v>7.407407407407407E-4</v>
      </c>
      <c r="O1813" s="10">
        <f t="shared" si="86"/>
        <v>41936.166666666664</v>
      </c>
      <c r="P1813" s="10">
        <f t="shared" si="86"/>
        <v>41876.433680555558</v>
      </c>
      <c r="Q1813" t="s">
        <v>8285</v>
      </c>
      <c r="R1813" s="6">
        <f t="shared" si="87"/>
        <v>1.5384615384615385</v>
      </c>
      <c r="S1813" t="s">
        <v>8337</v>
      </c>
      <c r="T1813" t="s">
        <v>8338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 t="shared" si="85"/>
        <v>0.13307692307692306</v>
      </c>
      <c r="O1814" s="10">
        <f t="shared" si="86"/>
        <v>42554.318703703699</v>
      </c>
      <c r="P1814" s="10">
        <f t="shared" si="86"/>
        <v>42524.318703703699</v>
      </c>
      <c r="Q1814" t="s">
        <v>8285</v>
      </c>
      <c r="R1814" s="6">
        <f t="shared" si="87"/>
        <v>37.608695652173914</v>
      </c>
      <c r="S1814" t="s">
        <v>8337</v>
      </c>
      <c r="T1814" t="s">
        <v>8338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 t="shared" si="85"/>
        <v>0</v>
      </c>
      <c r="O1815" s="10">
        <f t="shared" si="86"/>
        <v>41859.889027777775</v>
      </c>
      <c r="P1815" s="10">
        <f t="shared" si="86"/>
        <v>41829.889027777775</v>
      </c>
      <c r="Q1815" t="s">
        <v>8285</v>
      </c>
      <c r="R1815" s="6" t="e">
        <f t="shared" si="87"/>
        <v>#DIV/0!</v>
      </c>
      <c r="S1815" t="s">
        <v>8337</v>
      </c>
      <c r="T1815" t="s">
        <v>8338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 t="shared" si="85"/>
        <v>0.49183333333333334</v>
      </c>
      <c r="O1816" s="10">
        <f t="shared" si="86"/>
        <v>42063.314074074078</v>
      </c>
      <c r="P1816" s="10">
        <f t="shared" si="86"/>
        <v>42033.314074074078</v>
      </c>
      <c r="Q1816" t="s">
        <v>8285</v>
      </c>
      <c r="R1816" s="6">
        <f t="shared" si="87"/>
        <v>42.157142857142858</v>
      </c>
      <c r="S1816" t="s">
        <v>8337</v>
      </c>
      <c r="T1816" t="s">
        <v>8338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 t="shared" si="85"/>
        <v>0</v>
      </c>
      <c r="O1817" s="10">
        <f t="shared" si="86"/>
        <v>42186.906678240746</v>
      </c>
      <c r="P1817" s="10">
        <f t="shared" si="86"/>
        <v>42172.906678240746</v>
      </c>
      <c r="Q1817" t="s">
        <v>8285</v>
      </c>
      <c r="R1817" s="6" t="e">
        <f t="shared" si="87"/>
        <v>#DIV/0!</v>
      </c>
      <c r="S1817" t="s">
        <v>8337</v>
      </c>
      <c r="T1817" t="s">
        <v>8338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 t="shared" si="85"/>
        <v>2.036E-2</v>
      </c>
      <c r="O1818" s="10">
        <f t="shared" si="86"/>
        <v>42576.791666666672</v>
      </c>
      <c r="P1818" s="10">
        <f t="shared" si="86"/>
        <v>42548.876192129625</v>
      </c>
      <c r="Q1818" t="s">
        <v>8285</v>
      </c>
      <c r="R1818" s="6">
        <f t="shared" si="87"/>
        <v>84.833333333333329</v>
      </c>
      <c r="S1818" t="s">
        <v>8337</v>
      </c>
      <c r="T1818" t="s">
        <v>8338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 t="shared" si="85"/>
        <v>0.52327777777777773</v>
      </c>
      <c r="O1819" s="10">
        <f t="shared" si="86"/>
        <v>42765.290972222225</v>
      </c>
      <c r="P1819" s="10">
        <f t="shared" si="86"/>
        <v>42705.662118055552</v>
      </c>
      <c r="Q1819" t="s">
        <v>8285</v>
      </c>
      <c r="R1819" s="6">
        <f t="shared" si="87"/>
        <v>94.19</v>
      </c>
      <c r="S1819" t="s">
        <v>8337</v>
      </c>
      <c r="T1819" t="s">
        <v>8338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 t="shared" si="85"/>
        <v>0</v>
      </c>
      <c r="O1820" s="10">
        <f t="shared" si="86"/>
        <v>42097.192708333328</v>
      </c>
      <c r="P1820" s="10">
        <f t="shared" si="86"/>
        <v>42067.234375</v>
      </c>
      <c r="Q1820" t="s">
        <v>8285</v>
      </c>
      <c r="R1820" s="6" t="e">
        <f t="shared" si="87"/>
        <v>#DIV/0!</v>
      </c>
      <c r="S1820" t="s">
        <v>8337</v>
      </c>
      <c r="T1820" t="s">
        <v>8338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 t="shared" si="85"/>
        <v>2.0833333333333332E-2</v>
      </c>
      <c r="O1821" s="10">
        <f t="shared" si="86"/>
        <v>41850.752268518518</v>
      </c>
      <c r="P1821" s="10">
        <f t="shared" si="86"/>
        <v>41820.752268518518</v>
      </c>
      <c r="Q1821" t="s">
        <v>8285</v>
      </c>
      <c r="R1821" s="6">
        <f t="shared" si="87"/>
        <v>6.25</v>
      </c>
      <c r="S1821" t="s">
        <v>8337</v>
      </c>
      <c r="T1821" t="s">
        <v>8338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 t="shared" si="85"/>
        <v>6.565384615384616E-2</v>
      </c>
      <c r="O1822" s="10">
        <f t="shared" si="86"/>
        <v>42095.042708333334</v>
      </c>
      <c r="P1822" s="10">
        <f t="shared" si="86"/>
        <v>42065.084375000006</v>
      </c>
      <c r="Q1822" t="s">
        <v>8285</v>
      </c>
      <c r="R1822" s="6">
        <f t="shared" si="87"/>
        <v>213.375</v>
      </c>
      <c r="S1822" t="s">
        <v>8337</v>
      </c>
      <c r="T1822" t="s">
        <v>8338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 t="shared" si="85"/>
        <v>1.3489</v>
      </c>
      <c r="O1823" s="10">
        <f t="shared" si="86"/>
        <v>40971.319062499999</v>
      </c>
      <c r="P1823" s="10">
        <f t="shared" si="86"/>
        <v>40926.319062499999</v>
      </c>
      <c r="Q1823" t="s">
        <v>8276</v>
      </c>
      <c r="R1823" s="6">
        <f t="shared" si="87"/>
        <v>59.162280701754383</v>
      </c>
      <c r="S1823" t="s">
        <v>8324</v>
      </c>
      <c r="T1823" t="s">
        <v>8325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 t="shared" si="85"/>
        <v>1</v>
      </c>
      <c r="O1824" s="10">
        <f t="shared" si="86"/>
        <v>41670.792361111111</v>
      </c>
      <c r="P1824" s="10">
        <f t="shared" si="86"/>
        <v>41634.797013888885</v>
      </c>
      <c r="Q1824" t="s">
        <v>8276</v>
      </c>
      <c r="R1824" s="6">
        <f t="shared" si="87"/>
        <v>27.272727272727273</v>
      </c>
      <c r="S1824" t="s">
        <v>8324</v>
      </c>
      <c r="T1824" t="s">
        <v>8325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 t="shared" si="85"/>
        <v>1.1585714285714286</v>
      </c>
      <c r="O1825" s="10">
        <f t="shared" si="86"/>
        <v>41206.684907407405</v>
      </c>
      <c r="P1825" s="10">
        <f t="shared" si="86"/>
        <v>41176.684907407405</v>
      </c>
      <c r="Q1825" t="s">
        <v>8276</v>
      </c>
      <c r="R1825" s="6">
        <f t="shared" si="87"/>
        <v>24.575757575757574</v>
      </c>
      <c r="S1825" t="s">
        <v>8324</v>
      </c>
      <c r="T1825" t="s">
        <v>8325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 t="shared" si="85"/>
        <v>1.0006666666666666</v>
      </c>
      <c r="O1826" s="10">
        <f t="shared" si="86"/>
        <v>41647.088888888888</v>
      </c>
      <c r="P1826" s="10">
        <f t="shared" si="86"/>
        <v>41626.916284722225</v>
      </c>
      <c r="Q1826" t="s">
        <v>8276</v>
      </c>
      <c r="R1826" s="6">
        <f t="shared" si="87"/>
        <v>75.05</v>
      </c>
      <c r="S1826" t="s">
        <v>8324</v>
      </c>
      <c r="T1826" t="s">
        <v>8325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 t="shared" si="85"/>
        <v>1.0505</v>
      </c>
      <c r="O1827" s="10">
        <f t="shared" si="86"/>
        <v>41466.83452546296</v>
      </c>
      <c r="P1827" s="10">
        <f t="shared" si="86"/>
        <v>41443.83452546296</v>
      </c>
      <c r="Q1827" t="s">
        <v>8276</v>
      </c>
      <c r="R1827" s="6">
        <f t="shared" si="87"/>
        <v>42.02</v>
      </c>
      <c r="S1827" t="s">
        <v>8324</v>
      </c>
      <c r="T1827" t="s">
        <v>8325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 t="shared" si="85"/>
        <v>1.01</v>
      </c>
      <c r="O1828" s="10">
        <f t="shared" si="86"/>
        <v>41687.923807870371</v>
      </c>
      <c r="P1828" s="10">
        <f t="shared" si="86"/>
        <v>41657.923807870371</v>
      </c>
      <c r="Q1828" t="s">
        <v>8276</v>
      </c>
      <c r="R1828" s="6">
        <f t="shared" si="87"/>
        <v>53.157894736842103</v>
      </c>
      <c r="S1828" t="s">
        <v>8324</v>
      </c>
      <c r="T1828" t="s">
        <v>8325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 t="shared" si="85"/>
        <v>1.0066250000000001</v>
      </c>
      <c r="O1829" s="10">
        <f t="shared" si="86"/>
        <v>40605.325937499998</v>
      </c>
      <c r="P1829" s="10">
        <f t="shared" si="86"/>
        <v>40555.325937499998</v>
      </c>
      <c r="Q1829" t="s">
        <v>8276</v>
      </c>
      <c r="R1829" s="6">
        <f t="shared" si="87"/>
        <v>83.885416666666671</v>
      </c>
      <c r="S1829" t="s">
        <v>8324</v>
      </c>
      <c r="T1829" t="s">
        <v>8325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 t="shared" si="85"/>
        <v>1.0016</v>
      </c>
      <c r="O1830" s="10">
        <f t="shared" si="86"/>
        <v>41768.916666666664</v>
      </c>
      <c r="P1830" s="10">
        <f t="shared" si="86"/>
        <v>41736.899652777778</v>
      </c>
      <c r="Q1830" t="s">
        <v>8276</v>
      </c>
      <c r="R1830" s="6">
        <f t="shared" si="87"/>
        <v>417.33333333333331</v>
      </c>
      <c r="S1830" t="s">
        <v>8324</v>
      </c>
      <c r="T1830" t="s">
        <v>8325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 t="shared" si="85"/>
        <v>1.6668333333333334</v>
      </c>
      <c r="O1831" s="10">
        <f t="shared" si="86"/>
        <v>40564.916666666664</v>
      </c>
      <c r="P1831" s="10">
        <f t="shared" si="86"/>
        <v>40516.087627314817</v>
      </c>
      <c r="Q1831" t="s">
        <v>8276</v>
      </c>
      <c r="R1831" s="6">
        <f t="shared" si="87"/>
        <v>75.765151515151516</v>
      </c>
      <c r="S1831" t="s">
        <v>8324</v>
      </c>
      <c r="T1831" t="s">
        <v>8325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 t="shared" si="85"/>
        <v>1.0153333333333334</v>
      </c>
      <c r="O1832" s="10">
        <f t="shared" si="86"/>
        <v>41694.684108796297</v>
      </c>
      <c r="P1832" s="10">
        <f t="shared" si="86"/>
        <v>41664.684108796297</v>
      </c>
      <c r="Q1832" t="s">
        <v>8276</v>
      </c>
      <c r="R1832" s="6">
        <f t="shared" si="87"/>
        <v>67.389380530973455</v>
      </c>
      <c r="S1832" t="s">
        <v>8324</v>
      </c>
      <c r="T1832" t="s">
        <v>8325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 t="shared" si="85"/>
        <v>1.03</v>
      </c>
      <c r="O1833" s="10">
        <f t="shared" si="86"/>
        <v>41041.996099537035</v>
      </c>
      <c r="P1833" s="10">
        <f t="shared" si="86"/>
        <v>41026.996099537035</v>
      </c>
      <c r="Q1833" t="s">
        <v>8276</v>
      </c>
      <c r="R1833" s="6">
        <f t="shared" si="87"/>
        <v>73.571428571428569</v>
      </c>
      <c r="S1833" t="s">
        <v>8324</v>
      </c>
      <c r="T1833" t="s">
        <v>8325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 t="shared" si="85"/>
        <v>1.4285714285714286</v>
      </c>
      <c r="O1834" s="10">
        <f t="shared" si="86"/>
        <v>40606.539664351854</v>
      </c>
      <c r="P1834" s="10">
        <f t="shared" si="86"/>
        <v>40576.539664351854</v>
      </c>
      <c r="Q1834" t="s">
        <v>8276</v>
      </c>
      <c r="R1834" s="6">
        <f t="shared" si="87"/>
        <v>25</v>
      </c>
      <c r="S1834" t="s">
        <v>8324</v>
      </c>
      <c r="T1834" t="s">
        <v>8325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 t="shared" si="85"/>
        <v>2.625</v>
      </c>
      <c r="O1835" s="10">
        <f t="shared" si="86"/>
        <v>41335.332638888889</v>
      </c>
      <c r="P1835" s="10">
        <f t="shared" si="86"/>
        <v>41303.044016203705</v>
      </c>
      <c r="Q1835" t="s">
        <v>8276</v>
      </c>
      <c r="R1835" s="6">
        <f t="shared" si="87"/>
        <v>42</v>
      </c>
      <c r="S1835" t="s">
        <v>8324</v>
      </c>
      <c r="T1835" t="s">
        <v>8325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 t="shared" si="85"/>
        <v>1.1805000000000001</v>
      </c>
      <c r="O1836" s="10">
        <f t="shared" si="86"/>
        <v>42028.964062500003</v>
      </c>
      <c r="P1836" s="10">
        <f t="shared" si="86"/>
        <v>41988.964062500003</v>
      </c>
      <c r="Q1836" t="s">
        <v>8276</v>
      </c>
      <c r="R1836" s="6">
        <f t="shared" si="87"/>
        <v>131.16666666666666</v>
      </c>
      <c r="S1836" t="s">
        <v>8324</v>
      </c>
      <c r="T1836" t="s">
        <v>8325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 t="shared" si="85"/>
        <v>1.04</v>
      </c>
      <c r="O1837" s="10">
        <f t="shared" si="86"/>
        <v>42460.660543981481</v>
      </c>
      <c r="P1837" s="10">
        <f t="shared" si="86"/>
        <v>42430.702210648145</v>
      </c>
      <c r="Q1837" t="s">
        <v>8276</v>
      </c>
      <c r="R1837" s="6">
        <f t="shared" si="87"/>
        <v>47.272727272727273</v>
      </c>
      <c r="S1837" t="s">
        <v>8324</v>
      </c>
      <c r="T1837" t="s">
        <v>8325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 t="shared" si="85"/>
        <v>2.0034000000000001</v>
      </c>
      <c r="O1838" s="10">
        <f t="shared" si="86"/>
        <v>41322.809363425928</v>
      </c>
      <c r="P1838" s="10">
        <f t="shared" si="86"/>
        <v>41305.809363425928</v>
      </c>
      <c r="Q1838" t="s">
        <v>8276</v>
      </c>
      <c r="R1838" s="6">
        <f t="shared" si="87"/>
        <v>182.12727272727273</v>
      </c>
      <c r="S1838" t="s">
        <v>8324</v>
      </c>
      <c r="T1838" t="s">
        <v>8325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 t="shared" si="85"/>
        <v>3.0683333333333334</v>
      </c>
      <c r="O1839" s="10">
        <f t="shared" si="86"/>
        <v>40986.006192129629</v>
      </c>
      <c r="P1839" s="10">
        <f t="shared" si="86"/>
        <v>40926.047858796301</v>
      </c>
      <c r="Q1839" t="s">
        <v>8276</v>
      </c>
      <c r="R1839" s="6">
        <f t="shared" si="87"/>
        <v>61.366666666666667</v>
      </c>
      <c r="S1839" t="s">
        <v>8324</v>
      </c>
      <c r="T1839" t="s">
        <v>8325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 t="shared" si="85"/>
        <v>1.00149</v>
      </c>
      <c r="O1840" s="10">
        <f t="shared" si="86"/>
        <v>40817.125</v>
      </c>
      <c r="P1840" s="10">
        <f t="shared" si="86"/>
        <v>40788.786539351851</v>
      </c>
      <c r="Q1840" t="s">
        <v>8276</v>
      </c>
      <c r="R1840" s="6">
        <f t="shared" si="87"/>
        <v>35.767499999999998</v>
      </c>
      <c r="S1840" t="s">
        <v>8324</v>
      </c>
      <c r="T1840" t="s">
        <v>8325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 t="shared" si="85"/>
        <v>2.0529999999999999</v>
      </c>
      <c r="O1841" s="10">
        <f t="shared" si="86"/>
        <v>42644.722013888888</v>
      </c>
      <c r="P1841" s="10">
        <f t="shared" si="86"/>
        <v>42614.722013888888</v>
      </c>
      <c r="Q1841" t="s">
        <v>8276</v>
      </c>
      <c r="R1841" s="6">
        <f t="shared" si="87"/>
        <v>45.62222222222222</v>
      </c>
      <c r="S1841" t="s">
        <v>8324</v>
      </c>
      <c r="T1841" t="s">
        <v>8325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 t="shared" si="85"/>
        <v>1.0888888888888888</v>
      </c>
      <c r="O1842" s="10">
        <f t="shared" si="86"/>
        <v>41401.207638888889</v>
      </c>
      <c r="P1842" s="10">
        <f t="shared" si="86"/>
        <v>41382.096180555556</v>
      </c>
      <c r="Q1842" t="s">
        <v>8276</v>
      </c>
      <c r="R1842" s="6">
        <f t="shared" si="87"/>
        <v>75.384615384615387</v>
      </c>
      <c r="S1842" t="s">
        <v>8324</v>
      </c>
      <c r="T1842" t="s">
        <v>8325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 t="shared" si="85"/>
        <v>1.0175000000000001</v>
      </c>
      <c r="O1843" s="10">
        <f t="shared" si="86"/>
        <v>41779.207638888889</v>
      </c>
      <c r="P1843" s="10">
        <f t="shared" si="86"/>
        <v>41745.84542824074</v>
      </c>
      <c r="Q1843" t="s">
        <v>8276</v>
      </c>
      <c r="R1843" s="6">
        <f t="shared" si="87"/>
        <v>50.875</v>
      </c>
      <c r="S1843" t="s">
        <v>8324</v>
      </c>
      <c r="T1843" t="s">
        <v>8325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 t="shared" si="85"/>
        <v>1.2524999999999999</v>
      </c>
      <c r="O1844" s="10">
        <f t="shared" si="86"/>
        <v>42065.249305555553</v>
      </c>
      <c r="P1844" s="10">
        <f t="shared" si="86"/>
        <v>42031.631724537037</v>
      </c>
      <c r="Q1844" t="s">
        <v>8276</v>
      </c>
      <c r="R1844" s="6">
        <f t="shared" si="87"/>
        <v>119.28571428571429</v>
      </c>
      <c r="S1844" t="s">
        <v>8324</v>
      </c>
      <c r="T1844" t="s">
        <v>8325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 t="shared" si="85"/>
        <v>1.2400610000000001</v>
      </c>
      <c r="O1845" s="10">
        <f t="shared" si="86"/>
        <v>40594.994837962964</v>
      </c>
      <c r="P1845" s="10">
        <f t="shared" si="86"/>
        <v>40564.994837962964</v>
      </c>
      <c r="Q1845" t="s">
        <v>8276</v>
      </c>
      <c r="R1845" s="6">
        <f t="shared" si="87"/>
        <v>92.541865671641801</v>
      </c>
      <c r="S1845" t="s">
        <v>8324</v>
      </c>
      <c r="T1845" t="s">
        <v>8325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 t="shared" si="85"/>
        <v>1.014</v>
      </c>
      <c r="O1846" s="10">
        <f t="shared" si="86"/>
        <v>40705.125</v>
      </c>
      <c r="P1846" s="10">
        <f t="shared" si="86"/>
        <v>40666.973541666666</v>
      </c>
      <c r="Q1846" t="s">
        <v>8276</v>
      </c>
      <c r="R1846" s="6">
        <f t="shared" si="87"/>
        <v>76.05</v>
      </c>
      <c r="S1846" t="s">
        <v>8324</v>
      </c>
      <c r="T1846" t="s">
        <v>8325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 t="shared" si="85"/>
        <v>1</v>
      </c>
      <c r="O1847" s="10">
        <f t="shared" si="86"/>
        <v>42538.204861111109</v>
      </c>
      <c r="P1847" s="10">
        <f t="shared" si="86"/>
        <v>42523.333310185189</v>
      </c>
      <c r="Q1847" t="s">
        <v>8276</v>
      </c>
      <c r="R1847" s="6">
        <f t="shared" si="87"/>
        <v>52.631578947368418</v>
      </c>
      <c r="S1847" t="s">
        <v>8324</v>
      </c>
      <c r="T1847" t="s">
        <v>8325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 t="shared" si="85"/>
        <v>1.3792666666666666</v>
      </c>
      <c r="O1848" s="10">
        <f t="shared" si="86"/>
        <v>41258.650196759263</v>
      </c>
      <c r="P1848" s="10">
        <f t="shared" si="86"/>
        <v>41228.650196759263</v>
      </c>
      <c r="Q1848" t="s">
        <v>8276</v>
      </c>
      <c r="R1848" s="6">
        <f t="shared" si="87"/>
        <v>98.990430622009569</v>
      </c>
      <c r="S1848" t="s">
        <v>8324</v>
      </c>
      <c r="T1848" t="s">
        <v>8325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 t="shared" si="85"/>
        <v>1.2088000000000001</v>
      </c>
      <c r="O1849" s="10">
        <f t="shared" si="86"/>
        <v>42115.236481481479</v>
      </c>
      <c r="P1849" s="10">
        <f t="shared" si="86"/>
        <v>42094.236481481479</v>
      </c>
      <c r="Q1849" t="s">
        <v>8276</v>
      </c>
      <c r="R1849" s="6">
        <f t="shared" si="87"/>
        <v>79.526315789473685</v>
      </c>
      <c r="S1849" t="s">
        <v>8324</v>
      </c>
      <c r="T1849" t="s">
        <v>8325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 t="shared" si="85"/>
        <v>1.0736666666666668</v>
      </c>
      <c r="O1850" s="10">
        <f t="shared" si="86"/>
        <v>40755.290972222225</v>
      </c>
      <c r="P1850" s="10">
        <f t="shared" si="86"/>
        <v>40691.788055555553</v>
      </c>
      <c r="Q1850" t="s">
        <v>8276</v>
      </c>
      <c r="R1850" s="6">
        <f t="shared" si="87"/>
        <v>134.20833333333334</v>
      </c>
      <c r="S1850" t="s">
        <v>8324</v>
      </c>
      <c r="T1850" t="s">
        <v>8325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 t="shared" si="85"/>
        <v>1.0033333333333334</v>
      </c>
      <c r="O1851" s="10">
        <f t="shared" si="86"/>
        <v>41199.845590277779</v>
      </c>
      <c r="P1851" s="10">
        <f t="shared" si="86"/>
        <v>41169.845590277779</v>
      </c>
      <c r="Q1851" t="s">
        <v>8276</v>
      </c>
      <c r="R1851" s="6">
        <f t="shared" si="87"/>
        <v>37.625</v>
      </c>
      <c r="S1851" t="s">
        <v>8324</v>
      </c>
      <c r="T1851" t="s">
        <v>8325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 t="shared" si="85"/>
        <v>1.0152222222222222</v>
      </c>
      <c r="O1852" s="10">
        <f t="shared" si="86"/>
        <v>41830.959490740745</v>
      </c>
      <c r="P1852" s="10">
        <f t="shared" si="86"/>
        <v>41800.959490740745</v>
      </c>
      <c r="Q1852" t="s">
        <v>8276</v>
      </c>
      <c r="R1852" s="6">
        <f t="shared" si="87"/>
        <v>51.044692737430168</v>
      </c>
      <c r="S1852" t="s">
        <v>8324</v>
      </c>
      <c r="T1852" t="s">
        <v>8325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 t="shared" si="85"/>
        <v>1.0007692307692309</v>
      </c>
      <c r="O1853" s="10">
        <f t="shared" si="86"/>
        <v>41848.041666666664</v>
      </c>
      <c r="P1853" s="10">
        <f t="shared" si="86"/>
        <v>41827.906689814816</v>
      </c>
      <c r="Q1853" t="s">
        <v>8276</v>
      </c>
      <c r="R1853" s="6">
        <f t="shared" si="87"/>
        <v>50.03846153846154</v>
      </c>
      <c r="S1853" t="s">
        <v>8324</v>
      </c>
      <c r="T1853" t="s">
        <v>8325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 t="shared" si="85"/>
        <v>1.1696666666666666</v>
      </c>
      <c r="O1854" s="10">
        <f t="shared" si="86"/>
        <v>42119</v>
      </c>
      <c r="P1854" s="10">
        <f t="shared" si="86"/>
        <v>42081.77143518519</v>
      </c>
      <c r="Q1854" t="s">
        <v>8276</v>
      </c>
      <c r="R1854" s="6">
        <f t="shared" si="87"/>
        <v>133.93129770992365</v>
      </c>
      <c r="S1854" t="s">
        <v>8324</v>
      </c>
      <c r="T1854" t="s">
        <v>8325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 t="shared" si="85"/>
        <v>1.01875</v>
      </c>
      <c r="O1855" s="10">
        <f t="shared" si="86"/>
        <v>41227.102048611108</v>
      </c>
      <c r="P1855" s="10">
        <f t="shared" si="86"/>
        <v>41177.060381944444</v>
      </c>
      <c r="Q1855" t="s">
        <v>8276</v>
      </c>
      <c r="R1855" s="6">
        <f t="shared" si="87"/>
        <v>58.214285714285715</v>
      </c>
      <c r="S1855" t="s">
        <v>8324</v>
      </c>
      <c r="T1855" t="s">
        <v>8325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 t="shared" si="85"/>
        <v>1.0212366666666666</v>
      </c>
      <c r="O1856" s="10">
        <f t="shared" si="86"/>
        <v>41418.021261574075</v>
      </c>
      <c r="P1856" s="10">
        <f t="shared" si="86"/>
        <v>41388.021261574075</v>
      </c>
      <c r="Q1856" t="s">
        <v>8276</v>
      </c>
      <c r="R1856" s="6">
        <f t="shared" si="87"/>
        <v>88.037643678160919</v>
      </c>
      <c r="S1856" t="s">
        <v>8324</v>
      </c>
      <c r="T1856" t="s">
        <v>8325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 t="shared" si="85"/>
        <v>1.5405897142857143</v>
      </c>
      <c r="O1857" s="10">
        <f t="shared" si="86"/>
        <v>41645.538657407407</v>
      </c>
      <c r="P1857" s="10">
        <f t="shared" si="86"/>
        <v>41600.538657407407</v>
      </c>
      <c r="Q1857" t="s">
        <v>8276</v>
      </c>
      <c r="R1857" s="6">
        <f t="shared" si="87"/>
        <v>70.576753926701571</v>
      </c>
      <c r="S1857" t="s">
        <v>8324</v>
      </c>
      <c r="T1857" t="s">
        <v>8325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 t="shared" ref="N1858:N1921" si="88">E1858/D1858</f>
        <v>1.0125</v>
      </c>
      <c r="O1858" s="10">
        <f t="shared" ref="O1858:P1921" si="89">(((I1858/60)/60)/24)+DATE(1970,1,1)</f>
        <v>41838.854999999996</v>
      </c>
      <c r="P1858" s="10">
        <f t="shared" si="89"/>
        <v>41817.854999999996</v>
      </c>
      <c r="Q1858" t="s">
        <v>8276</v>
      </c>
      <c r="R1858" s="6">
        <f t="shared" si="87"/>
        <v>53.289473684210527</v>
      </c>
      <c r="S1858" t="s">
        <v>8324</v>
      </c>
      <c r="T1858" t="s">
        <v>8325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 t="shared" si="88"/>
        <v>1</v>
      </c>
      <c r="O1859" s="10">
        <f t="shared" si="89"/>
        <v>41894.76866898148</v>
      </c>
      <c r="P1859" s="10">
        <f t="shared" si="89"/>
        <v>41864.76866898148</v>
      </c>
      <c r="Q1859" t="s">
        <v>8276</v>
      </c>
      <c r="R1859" s="6">
        <f t="shared" ref="R1859:R1922" si="90">E1859/L1859</f>
        <v>136.36363636363637</v>
      </c>
      <c r="S1859" t="s">
        <v>8324</v>
      </c>
      <c r="T1859" t="s">
        <v>8325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 t="shared" si="88"/>
        <v>1.0874800874800874</v>
      </c>
      <c r="O1860" s="10">
        <f t="shared" si="89"/>
        <v>40893.242141203707</v>
      </c>
      <c r="P1860" s="10">
        <f t="shared" si="89"/>
        <v>40833.200474537036</v>
      </c>
      <c r="Q1860" t="s">
        <v>8276</v>
      </c>
      <c r="R1860" s="6">
        <f t="shared" si="90"/>
        <v>40.547315436241611</v>
      </c>
      <c r="S1860" t="s">
        <v>8324</v>
      </c>
      <c r="T1860" t="s">
        <v>8325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 t="shared" si="88"/>
        <v>1.3183333333333334</v>
      </c>
      <c r="O1861" s="10">
        <f t="shared" si="89"/>
        <v>40808.770011574074</v>
      </c>
      <c r="P1861" s="10">
        <f t="shared" si="89"/>
        <v>40778.770011574074</v>
      </c>
      <c r="Q1861" t="s">
        <v>8276</v>
      </c>
      <c r="R1861" s="6">
        <f t="shared" si="90"/>
        <v>70.625</v>
      </c>
      <c r="S1861" t="s">
        <v>8324</v>
      </c>
      <c r="T1861" t="s">
        <v>8325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 t="shared" si="88"/>
        <v>1.3346666666666667</v>
      </c>
      <c r="O1862" s="10">
        <f t="shared" si="89"/>
        <v>41676.709305555552</v>
      </c>
      <c r="P1862" s="10">
        <f t="shared" si="89"/>
        <v>41655.709305555552</v>
      </c>
      <c r="Q1862" t="s">
        <v>8276</v>
      </c>
      <c r="R1862" s="6">
        <f t="shared" si="90"/>
        <v>52.684210526315788</v>
      </c>
      <c r="S1862" t="s">
        <v>8324</v>
      </c>
      <c r="T1862" t="s">
        <v>8325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 t="shared" si="88"/>
        <v>0</v>
      </c>
      <c r="O1863" s="10">
        <f t="shared" si="89"/>
        <v>42030.300243055557</v>
      </c>
      <c r="P1863" s="10">
        <f t="shared" si="89"/>
        <v>42000.300243055557</v>
      </c>
      <c r="Q1863" t="s">
        <v>8283</v>
      </c>
      <c r="R1863" s="6" t="e">
        <f t="shared" si="90"/>
        <v>#DIV/0!</v>
      </c>
      <c r="S1863" t="s">
        <v>8332</v>
      </c>
      <c r="T1863" t="s">
        <v>8334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 t="shared" si="88"/>
        <v>8.0833333333333326E-2</v>
      </c>
      <c r="O1864" s="10">
        <f t="shared" si="89"/>
        <v>42802.3125</v>
      </c>
      <c r="P1864" s="10">
        <f t="shared" si="89"/>
        <v>42755.492754629624</v>
      </c>
      <c r="Q1864" t="s">
        <v>8283</v>
      </c>
      <c r="R1864" s="6">
        <f t="shared" si="90"/>
        <v>90.9375</v>
      </c>
      <c r="S1864" t="s">
        <v>8332</v>
      </c>
      <c r="T1864" t="s">
        <v>8334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 t="shared" si="88"/>
        <v>4.0000000000000001E-3</v>
      </c>
      <c r="O1865" s="10">
        <f t="shared" si="89"/>
        <v>41802.797280092593</v>
      </c>
      <c r="P1865" s="10">
        <f t="shared" si="89"/>
        <v>41772.797280092593</v>
      </c>
      <c r="Q1865" t="s">
        <v>8283</v>
      </c>
      <c r="R1865" s="6">
        <f t="shared" si="90"/>
        <v>5</v>
      </c>
      <c r="S1865" t="s">
        <v>8332</v>
      </c>
      <c r="T1865" t="s">
        <v>8334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 t="shared" si="88"/>
        <v>0.42892307692307691</v>
      </c>
      <c r="O1866" s="10">
        <f t="shared" si="89"/>
        <v>41763.716435185182</v>
      </c>
      <c r="P1866" s="10">
        <f t="shared" si="89"/>
        <v>41733.716435185182</v>
      </c>
      <c r="Q1866" t="s">
        <v>8283</v>
      </c>
      <c r="R1866" s="6">
        <f t="shared" si="90"/>
        <v>58.083333333333336</v>
      </c>
      <c r="S1866" t="s">
        <v>8332</v>
      </c>
      <c r="T1866" t="s">
        <v>8334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 t="shared" si="88"/>
        <v>3.6363636363636364E-5</v>
      </c>
      <c r="O1867" s="10">
        <f t="shared" si="89"/>
        <v>42680.409108796302</v>
      </c>
      <c r="P1867" s="10">
        <f t="shared" si="89"/>
        <v>42645.367442129631</v>
      </c>
      <c r="Q1867" t="s">
        <v>8283</v>
      </c>
      <c r="R1867" s="6">
        <f t="shared" si="90"/>
        <v>2</v>
      </c>
      <c r="S1867" t="s">
        <v>8332</v>
      </c>
      <c r="T1867" t="s">
        <v>8334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 t="shared" si="88"/>
        <v>5.0000000000000001E-3</v>
      </c>
      <c r="O1868" s="10">
        <f t="shared" si="89"/>
        <v>42795.166666666672</v>
      </c>
      <c r="P1868" s="10">
        <f t="shared" si="89"/>
        <v>42742.246493055558</v>
      </c>
      <c r="Q1868" t="s">
        <v>8283</v>
      </c>
      <c r="R1868" s="6">
        <f t="shared" si="90"/>
        <v>62.5</v>
      </c>
      <c r="S1868" t="s">
        <v>8332</v>
      </c>
      <c r="T1868" t="s">
        <v>8334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 t="shared" si="88"/>
        <v>5.0000000000000001E-4</v>
      </c>
      <c r="O1869" s="10">
        <f t="shared" si="89"/>
        <v>42679.924907407403</v>
      </c>
      <c r="P1869" s="10">
        <f t="shared" si="89"/>
        <v>42649.924907407403</v>
      </c>
      <c r="Q1869" t="s">
        <v>8283</v>
      </c>
      <c r="R1869" s="6">
        <f t="shared" si="90"/>
        <v>10</v>
      </c>
      <c r="S1869" t="s">
        <v>8332</v>
      </c>
      <c r="T1869" t="s">
        <v>8334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 t="shared" si="88"/>
        <v>4.8680000000000001E-2</v>
      </c>
      <c r="O1870" s="10">
        <f t="shared" si="89"/>
        <v>42353.332638888889</v>
      </c>
      <c r="P1870" s="10">
        <f t="shared" si="89"/>
        <v>42328.779224537036</v>
      </c>
      <c r="Q1870" t="s">
        <v>8283</v>
      </c>
      <c r="R1870" s="6">
        <f t="shared" si="90"/>
        <v>71.588235294117652</v>
      </c>
      <c r="S1870" t="s">
        <v>8332</v>
      </c>
      <c r="T1870" t="s">
        <v>8334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 t="shared" si="88"/>
        <v>0</v>
      </c>
      <c r="O1871" s="10">
        <f t="shared" si="89"/>
        <v>42739.002881944441</v>
      </c>
      <c r="P1871" s="10">
        <f t="shared" si="89"/>
        <v>42709.002881944441</v>
      </c>
      <c r="Q1871" t="s">
        <v>8283</v>
      </c>
      <c r="R1871" s="6" t="e">
        <f t="shared" si="90"/>
        <v>#DIV/0!</v>
      </c>
      <c r="S1871" t="s">
        <v>8332</v>
      </c>
      <c r="T1871" t="s">
        <v>8334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 t="shared" si="88"/>
        <v>0.10314285714285715</v>
      </c>
      <c r="O1872" s="10">
        <f t="shared" si="89"/>
        <v>42400.178472222222</v>
      </c>
      <c r="P1872" s="10">
        <f t="shared" si="89"/>
        <v>42371.355729166666</v>
      </c>
      <c r="Q1872" t="s">
        <v>8283</v>
      </c>
      <c r="R1872" s="6">
        <f t="shared" si="90"/>
        <v>32.81818181818182</v>
      </c>
      <c r="S1872" t="s">
        <v>8332</v>
      </c>
      <c r="T1872" t="s">
        <v>8334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 t="shared" si="88"/>
        <v>0.7178461538461538</v>
      </c>
      <c r="O1873" s="10">
        <f t="shared" si="89"/>
        <v>41963.825243055559</v>
      </c>
      <c r="P1873" s="10">
        <f t="shared" si="89"/>
        <v>41923.783576388887</v>
      </c>
      <c r="Q1873" t="s">
        <v>8283</v>
      </c>
      <c r="R1873" s="6">
        <f t="shared" si="90"/>
        <v>49.11578947368421</v>
      </c>
      <c r="S1873" t="s">
        <v>8332</v>
      </c>
      <c r="T1873" t="s">
        <v>8334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 t="shared" si="88"/>
        <v>1.06E-2</v>
      </c>
      <c r="O1874" s="10">
        <f t="shared" si="89"/>
        <v>42185.129652777774</v>
      </c>
      <c r="P1874" s="10">
        <f t="shared" si="89"/>
        <v>42155.129652777774</v>
      </c>
      <c r="Q1874" t="s">
        <v>8283</v>
      </c>
      <c r="R1874" s="6">
        <f t="shared" si="90"/>
        <v>16.307692307692307</v>
      </c>
      <c r="S1874" t="s">
        <v>8332</v>
      </c>
      <c r="T1874" t="s">
        <v>8334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 t="shared" si="88"/>
        <v>4.4999999999999997E-3</v>
      </c>
      <c r="O1875" s="10">
        <f t="shared" si="89"/>
        <v>42193.697916666672</v>
      </c>
      <c r="P1875" s="10">
        <f t="shared" si="89"/>
        <v>42164.615856481483</v>
      </c>
      <c r="Q1875" t="s">
        <v>8283</v>
      </c>
      <c r="R1875" s="6">
        <f t="shared" si="90"/>
        <v>18</v>
      </c>
      <c r="S1875" t="s">
        <v>8332</v>
      </c>
      <c r="T1875" t="s">
        <v>8334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 t="shared" si="88"/>
        <v>1.6249999999999999E-4</v>
      </c>
      <c r="O1876" s="10">
        <f t="shared" si="89"/>
        <v>42549.969131944439</v>
      </c>
      <c r="P1876" s="10">
        <f t="shared" si="89"/>
        <v>42529.969131944439</v>
      </c>
      <c r="Q1876" t="s">
        <v>8283</v>
      </c>
      <c r="R1876" s="6">
        <f t="shared" si="90"/>
        <v>13</v>
      </c>
      <c r="S1876" t="s">
        <v>8332</v>
      </c>
      <c r="T1876" t="s">
        <v>8334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 t="shared" si="88"/>
        <v>5.1000000000000004E-3</v>
      </c>
      <c r="O1877" s="10">
        <f t="shared" si="89"/>
        <v>42588.899398148147</v>
      </c>
      <c r="P1877" s="10">
        <f t="shared" si="89"/>
        <v>42528.899398148147</v>
      </c>
      <c r="Q1877" t="s">
        <v>8283</v>
      </c>
      <c r="R1877" s="6">
        <f t="shared" si="90"/>
        <v>17</v>
      </c>
      <c r="S1877" t="s">
        <v>8332</v>
      </c>
      <c r="T1877" t="s">
        <v>8334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 t="shared" si="88"/>
        <v>0</v>
      </c>
      <c r="O1878" s="10">
        <f t="shared" si="89"/>
        <v>41806.284780092588</v>
      </c>
      <c r="P1878" s="10">
        <f t="shared" si="89"/>
        <v>41776.284780092588</v>
      </c>
      <c r="Q1878" t="s">
        <v>8283</v>
      </c>
      <c r="R1878" s="6" t="e">
        <f t="shared" si="90"/>
        <v>#DIV/0!</v>
      </c>
      <c r="S1878" t="s">
        <v>8332</v>
      </c>
      <c r="T1878" t="s">
        <v>8334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 t="shared" si="88"/>
        <v>0</v>
      </c>
      <c r="O1879" s="10">
        <f t="shared" si="89"/>
        <v>42064.029224537036</v>
      </c>
      <c r="P1879" s="10">
        <f t="shared" si="89"/>
        <v>42035.029224537036</v>
      </c>
      <c r="Q1879" t="s">
        <v>8283</v>
      </c>
      <c r="R1879" s="6" t="e">
        <f t="shared" si="90"/>
        <v>#DIV/0!</v>
      </c>
      <c r="S1879" t="s">
        <v>8332</v>
      </c>
      <c r="T1879" t="s">
        <v>8334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 t="shared" si="88"/>
        <v>0</v>
      </c>
      <c r="O1880" s="10">
        <f t="shared" si="89"/>
        <v>41803.008738425924</v>
      </c>
      <c r="P1880" s="10">
        <f t="shared" si="89"/>
        <v>41773.008738425924</v>
      </c>
      <c r="Q1880" t="s">
        <v>8283</v>
      </c>
      <c r="R1880" s="6" t="e">
        <f t="shared" si="90"/>
        <v>#DIV/0!</v>
      </c>
      <c r="S1880" t="s">
        <v>8332</v>
      </c>
      <c r="T1880" t="s">
        <v>8334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 t="shared" si="88"/>
        <v>1.1999999999999999E-3</v>
      </c>
      <c r="O1881" s="10">
        <f t="shared" si="89"/>
        <v>42443.607974537037</v>
      </c>
      <c r="P1881" s="10">
        <f t="shared" si="89"/>
        <v>42413.649641203709</v>
      </c>
      <c r="Q1881" t="s">
        <v>8283</v>
      </c>
      <c r="R1881" s="6">
        <f t="shared" si="90"/>
        <v>3</v>
      </c>
      <c r="S1881" t="s">
        <v>8332</v>
      </c>
      <c r="T1881" t="s">
        <v>8334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 t="shared" si="88"/>
        <v>0.20080000000000001</v>
      </c>
      <c r="O1882" s="10">
        <f t="shared" si="89"/>
        <v>42459.525231481486</v>
      </c>
      <c r="P1882" s="10">
        <f t="shared" si="89"/>
        <v>42430.566898148143</v>
      </c>
      <c r="Q1882" t="s">
        <v>8283</v>
      </c>
      <c r="R1882" s="6">
        <f t="shared" si="90"/>
        <v>41.833333333333336</v>
      </c>
      <c r="S1882" t="s">
        <v>8332</v>
      </c>
      <c r="T1882" t="s">
        <v>8334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 t="shared" si="88"/>
        <v>1.726845</v>
      </c>
      <c r="O1883" s="10">
        <f t="shared" si="89"/>
        <v>42073.110983796301</v>
      </c>
      <c r="P1883" s="10">
        <f t="shared" si="89"/>
        <v>42043.152650462958</v>
      </c>
      <c r="Q1883" t="s">
        <v>8279</v>
      </c>
      <c r="R1883" s="6">
        <f t="shared" si="90"/>
        <v>49.338428571428572</v>
      </c>
      <c r="S1883" t="s">
        <v>8324</v>
      </c>
      <c r="T1883" t="s">
        <v>8328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 t="shared" si="88"/>
        <v>1.008955223880597</v>
      </c>
      <c r="O1884" s="10">
        <f t="shared" si="89"/>
        <v>41100.991666666669</v>
      </c>
      <c r="P1884" s="10">
        <f t="shared" si="89"/>
        <v>41067.949212962965</v>
      </c>
      <c r="Q1884" t="s">
        <v>8279</v>
      </c>
      <c r="R1884" s="6">
        <f t="shared" si="90"/>
        <v>41.728395061728392</v>
      </c>
      <c r="S1884" t="s">
        <v>8324</v>
      </c>
      <c r="T1884" t="s">
        <v>8328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 t="shared" si="88"/>
        <v>1.0480480480480481</v>
      </c>
      <c r="O1885" s="10">
        <f t="shared" si="89"/>
        <v>41007.906342592592</v>
      </c>
      <c r="P1885" s="10">
        <f t="shared" si="89"/>
        <v>40977.948009259257</v>
      </c>
      <c r="Q1885" t="s">
        <v>8279</v>
      </c>
      <c r="R1885" s="6">
        <f t="shared" si="90"/>
        <v>32.71875</v>
      </c>
      <c r="S1885" t="s">
        <v>8324</v>
      </c>
      <c r="T1885" t="s">
        <v>8328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 t="shared" si="88"/>
        <v>1.351</v>
      </c>
      <c r="O1886" s="10">
        <f t="shared" si="89"/>
        <v>41240.5</v>
      </c>
      <c r="P1886" s="10">
        <f t="shared" si="89"/>
        <v>41205.198321759257</v>
      </c>
      <c r="Q1886" t="s">
        <v>8279</v>
      </c>
      <c r="R1886" s="6">
        <f t="shared" si="90"/>
        <v>51.96153846153846</v>
      </c>
      <c r="S1886" t="s">
        <v>8324</v>
      </c>
      <c r="T1886" t="s">
        <v>8328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 t="shared" si="88"/>
        <v>1.1632786885245903</v>
      </c>
      <c r="O1887" s="10">
        <f t="shared" si="89"/>
        <v>41131.916666666664</v>
      </c>
      <c r="P1887" s="10">
        <f t="shared" si="89"/>
        <v>41099.093865740739</v>
      </c>
      <c r="Q1887" t="s">
        <v>8279</v>
      </c>
      <c r="R1887" s="6">
        <f t="shared" si="90"/>
        <v>50.685714285714283</v>
      </c>
      <c r="S1887" t="s">
        <v>8324</v>
      </c>
      <c r="T1887" t="s">
        <v>8328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 t="shared" si="88"/>
        <v>1.0208333333333333</v>
      </c>
      <c r="O1888" s="10">
        <f t="shared" si="89"/>
        <v>41955.94835648148</v>
      </c>
      <c r="P1888" s="10">
        <f t="shared" si="89"/>
        <v>41925.906689814816</v>
      </c>
      <c r="Q1888" t="s">
        <v>8279</v>
      </c>
      <c r="R1888" s="6">
        <f t="shared" si="90"/>
        <v>42.241379310344826</v>
      </c>
      <c r="S1888" t="s">
        <v>8324</v>
      </c>
      <c r="T1888" t="s">
        <v>8328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 t="shared" si="88"/>
        <v>1.1116666666666666</v>
      </c>
      <c r="O1889" s="10">
        <f t="shared" si="89"/>
        <v>42341.895833333328</v>
      </c>
      <c r="P1889" s="10">
        <f t="shared" si="89"/>
        <v>42323.800138888888</v>
      </c>
      <c r="Q1889" t="s">
        <v>8279</v>
      </c>
      <c r="R1889" s="6">
        <f t="shared" si="90"/>
        <v>416.875</v>
      </c>
      <c r="S1889" t="s">
        <v>8324</v>
      </c>
      <c r="T1889" t="s">
        <v>8328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 t="shared" si="88"/>
        <v>1.6608000000000001</v>
      </c>
      <c r="O1890" s="10">
        <f t="shared" si="89"/>
        <v>40330.207638888889</v>
      </c>
      <c r="P1890" s="10">
        <f t="shared" si="89"/>
        <v>40299.239953703705</v>
      </c>
      <c r="Q1890" t="s">
        <v>8279</v>
      </c>
      <c r="R1890" s="6">
        <f t="shared" si="90"/>
        <v>46.651685393258425</v>
      </c>
      <c r="S1890" t="s">
        <v>8324</v>
      </c>
      <c r="T1890" t="s">
        <v>8328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 t="shared" si="88"/>
        <v>1.0660000000000001</v>
      </c>
      <c r="O1891" s="10">
        <f t="shared" si="89"/>
        <v>41344.751689814817</v>
      </c>
      <c r="P1891" s="10">
        <f t="shared" si="89"/>
        <v>41299.793356481481</v>
      </c>
      <c r="Q1891" t="s">
        <v>8279</v>
      </c>
      <c r="R1891" s="6">
        <f t="shared" si="90"/>
        <v>48.454545454545453</v>
      </c>
      <c r="S1891" t="s">
        <v>8324</v>
      </c>
      <c r="T1891" t="s">
        <v>8328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 t="shared" si="88"/>
        <v>1.4458441666666668</v>
      </c>
      <c r="O1892" s="10">
        <f t="shared" si="89"/>
        <v>41258.786203703705</v>
      </c>
      <c r="P1892" s="10">
        <f t="shared" si="89"/>
        <v>41228.786203703705</v>
      </c>
      <c r="Q1892" t="s">
        <v>8279</v>
      </c>
      <c r="R1892" s="6">
        <f t="shared" si="90"/>
        <v>70.5289837398374</v>
      </c>
      <c r="S1892" t="s">
        <v>8324</v>
      </c>
      <c r="T1892" t="s">
        <v>8328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 t="shared" si="88"/>
        <v>1.0555000000000001</v>
      </c>
      <c r="O1893" s="10">
        <f t="shared" si="89"/>
        <v>40381.25</v>
      </c>
      <c r="P1893" s="10">
        <f t="shared" si="89"/>
        <v>40335.798078703701</v>
      </c>
      <c r="Q1893" t="s">
        <v>8279</v>
      </c>
      <c r="R1893" s="6">
        <f t="shared" si="90"/>
        <v>87.958333333333329</v>
      </c>
      <c r="S1893" t="s">
        <v>8324</v>
      </c>
      <c r="T1893" t="s">
        <v>8328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 t="shared" si="88"/>
        <v>1.3660000000000001</v>
      </c>
      <c r="O1894" s="10">
        <f t="shared" si="89"/>
        <v>40701.637511574074</v>
      </c>
      <c r="P1894" s="10">
        <f t="shared" si="89"/>
        <v>40671.637511574074</v>
      </c>
      <c r="Q1894" t="s">
        <v>8279</v>
      </c>
      <c r="R1894" s="6">
        <f t="shared" si="90"/>
        <v>26.26923076923077</v>
      </c>
      <c r="S1894" t="s">
        <v>8324</v>
      </c>
      <c r="T1894" t="s">
        <v>8328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 t="shared" si="88"/>
        <v>1.04</v>
      </c>
      <c r="O1895" s="10">
        <f t="shared" si="89"/>
        <v>40649.165972222225</v>
      </c>
      <c r="P1895" s="10">
        <f t="shared" si="89"/>
        <v>40632.94195601852</v>
      </c>
      <c r="Q1895" t="s">
        <v>8279</v>
      </c>
      <c r="R1895" s="6">
        <f t="shared" si="90"/>
        <v>57.777777777777779</v>
      </c>
      <c r="S1895" t="s">
        <v>8324</v>
      </c>
      <c r="T1895" t="s">
        <v>8328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 t="shared" si="88"/>
        <v>1.145</v>
      </c>
      <c r="O1896" s="10">
        <f t="shared" si="89"/>
        <v>40951.904895833337</v>
      </c>
      <c r="P1896" s="10">
        <f t="shared" si="89"/>
        <v>40920.904895833337</v>
      </c>
      <c r="Q1896" t="s">
        <v>8279</v>
      </c>
      <c r="R1896" s="6">
        <f t="shared" si="90"/>
        <v>57.25</v>
      </c>
      <c r="S1896" t="s">
        <v>8324</v>
      </c>
      <c r="T1896" t="s">
        <v>8328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 t="shared" si="88"/>
        <v>1.0171957671957672</v>
      </c>
      <c r="O1897" s="10">
        <f t="shared" si="89"/>
        <v>42297.746782407412</v>
      </c>
      <c r="P1897" s="10">
        <f t="shared" si="89"/>
        <v>42267.746782407412</v>
      </c>
      <c r="Q1897" t="s">
        <v>8279</v>
      </c>
      <c r="R1897" s="6">
        <f t="shared" si="90"/>
        <v>196.34042553191489</v>
      </c>
      <c r="S1897" t="s">
        <v>8324</v>
      </c>
      <c r="T1897" t="s">
        <v>8328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 t="shared" si="88"/>
        <v>1.2394678492239468</v>
      </c>
      <c r="O1898" s="10">
        <f t="shared" si="89"/>
        <v>41011.710243055553</v>
      </c>
      <c r="P1898" s="10">
        <f t="shared" si="89"/>
        <v>40981.710243055553</v>
      </c>
      <c r="Q1898" t="s">
        <v>8279</v>
      </c>
      <c r="R1898" s="6">
        <f t="shared" si="90"/>
        <v>43</v>
      </c>
      <c r="S1898" t="s">
        <v>8324</v>
      </c>
      <c r="T1898" t="s">
        <v>8328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 t="shared" si="88"/>
        <v>1.0245669291338582</v>
      </c>
      <c r="O1899" s="10">
        <f t="shared" si="89"/>
        <v>41702.875</v>
      </c>
      <c r="P1899" s="10">
        <f t="shared" si="89"/>
        <v>41680.583402777782</v>
      </c>
      <c r="Q1899" t="s">
        <v>8279</v>
      </c>
      <c r="R1899" s="6">
        <f t="shared" si="90"/>
        <v>35.551912568306008</v>
      </c>
      <c r="S1899" t="s">
        <v>8324</v>
      </c>
      <c r="T1899" t="s">
        <v>8328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 t="shared" si="88"/>
        <v>1.4450000000000001</v>
      </c>
      <c r="O1900" s="10">
        <f t="shared" si="89"/>
        <v>42401.75</v>
      </c>
      <c r="P1900" s="10">
        <f t="shared" si="89"/>
        <v>42366.192974537036</v>
      </c>
      <c r="Q1900" t="s">
        <v>8279</v>
      </c>
      <c r="R1900" s="6">
        <f t="shared" si="90"/>
        <v>68.80952380952381</v>
      </c>
      <c r="S1900" t="s">
        <v>8324</v>
      </c>
      <c r="T1900" t="s">
        <v>8328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 t="shared" si="88"/>
        <v>1.3333333333333333</v>
      </c>
      <c r="O1901" s="10">
        <f t="shared" si="89"/>
        <v>42088.90006944444</v>
      </c>
      <c r="P1901" s="10">
        <f t="shared" si="89"/>
        <v>42058.941736111112</v>
      </c>
      <c r="Q1901" t="s">
        <v>8279</v>
      </c>
      <c r="R1901" s="6">
        <f t="shared" si="90"/>
        <v>28.571428571428573</v>
      </c>
      <c r="S1901" t="s">
        <v>8324</v>
      </c>
      <c r="T1901" t="s">
        <v>8328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 t="shared" si="88"/>
        <v>1.0936440000000001</v>
      </c>
      <c r="O1902" s="10">
        <f t="shared" si="89"/>
        <v>41188.415972222225</v>
      </c>
      <c r="P1902" s="10">
        <f t="shared" si="89"/>
        <v>41160.871886574074</v>
      </c>
      <c r="Q1902" t="s">
        <v>8279</v>
      </c>
      <c r="R1902" s="6">
        <f t="shared" si="90"/>
        <v>50.631666666666668</v>
      </c>
      <c r="S1902" t="s">
        <v>8324</v>
      </c>
      <c r="T1902" t="s">
        <v>8328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 t="shared" si="88"/>
        <v>2.696969696969697E-2</v>
      </c>
      <c r="O1903" s="10">
        <f t="shared" si="89"/>
        <v>42146.541666666672</v>
      </c>
      <c r="P1903" s="10">
        <f t="shared" si="89"/>
        <v>42116.54315972222</v>
      </c>
      <c r="Q1903" t="s">
        <v>8294</v>
      </c>
      <c r="R1903" s="6">
        <f t="shared" si="90"/>
        <v>106.8</v>
      </c>
      <c r="S1903" t="s">
        <v>8318</v>
      </c>
      <c r="T1903" t="s">
        <v>8347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 t="shared" si="88"/>
        <v>1.2E-2</v>
      </c>
      <c r="O1904" s="10">
        <f t="shared" si="89"/>
        <v>42067.789895833332</v>
      </c>
      <c r="P1904" s="10">
        <f t="shared" si="89"/>
        <v>42037.789895833332</v>
      </c>
      <c r="Q1904" t="s">
        <v>8294</v>
      </c>
      <c r="R1904" s="6">
        <f t="shared" si="90"/>
        <v>4</v>
      </c>
      <c r="S1904" t="s">
        <v>8318</v>
      </c>
      <c r="T1904" t="s">
        <v>8347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 t="shared" si="88"/>
        <v>0.46600000000000003</v>
      </c>
      <c r="O1905" s="10">
        <f t="shared" si="89"/>
        <v>42762.770729166667</v>
      </c>
      <c r="P1905" s="10">
        <f t="shared" si="89"/>
        <v>42702.770729166667</v>
      </c>
      <c r="Q1905" t="s">
        <v>8294</v>
      </c>
      <c r="R1905" s="6">
        <f t="shared" si="90"/>
        <v>34.097560975609753</v>
      </c>
      <c r="S1905" t="s">
        <v>8318</v>
      </c>
      <c r="T1905" t="s">
        <v>8347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 t="shared" si="88"/>
        <v>1E-3</v>
      </c>
      <c r="O1906" s="10">
        <f t="shared" si="89"/>
        <v>42371.685428240744</v>
      </c>
      <c r="P1906" s="10">
        <f t="shared" si="89"/>
        <v>42326.685428240744</v>
      </c>
      <c r="Q1906" t="s">
        <v>8294</v>
      </c>
      <c r="R1906" s="6">
        <f t="shared" si="90"/>
        <v>25</v>
      </c>
      <c r="S1906" t="s">
        <v>8318</v>
      </c>
      <c r="T1906" t="s">
        <v>8347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 t="shared" si="88"/>
        <v>1.6800000000000001E-3</v>
      </c>
      <c r="O1907" s="10">
        <f t="shared" si="89"/>
        <v>41889.925856481481</v>
      </c>
      <c r="P1907" s="10">
        <f t="shared" si="89"/>
        <v>41859.925856481481</v>
      </c>
      <c r="Q1907" t="s">
        <v>8294</v>
      </c>
      <c r="R1907" s="6">
        <f t="shared" si="90"/>
        <v>10.5</v>
      </c>
      <c r="S1907" t="s">
        <v>8318</v>
      </c>
      <c r="T1907" t="s">
        <v>8347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 t="shared" si="88"/>
        <v>0.42759999999999998</v>
      </c>
      <c r="O1908" s="10">
        <f t="shared" si="89"/>
        <v>42544.671099537038</v>
      </c>
      <c r="P1908" s="10">
        <f t="shared" si="89"/>
        <v>42514.671099537038</v>
      </c>
      <c r="Q1908" t="s">
        <v>8294</v>
      </c>
      <c r="R1908" s="6">
        <f t="shared" si="90"/>
        <v>215.95959595959596</v>
      </c>
      <c r="S1908" t="s">
        <v>8318</v>
      </c>
      <c r="T1908" t="s">
        <v>8347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 t="shared" si="88"/>
        <v>2.8333333333333335E-3</v>
      </c>
      <c r="O1909" s="10">
        <f t="shared" si="89"/>
        <v>41782.587094907409</v>
      </c>
      <c r="P1909" s="10">
        <f t="shared" si="89"/>
        <v>41767.587094907409</v>
      </c>
      <c r="Q1909" t="s">
        <v>8294</v>
      </c>
      <c r="R1909" s="6">
        <f t="shared" si="90"/>
        <v>21.25</v>
      </c>
      <c r="S1909" t="s">
        <v>8318</v>
      </c>
      <c r="T1909" t="s">
        <v>8347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 t="shared" si="88"/>
        <v>1.7319999999999999E-2</v>
      </c>
      <c r="O1910" s="10">
        <f t="shared" si="89"/>
        <v>42733.917824074073</v>
      </c>
      <c r="P1910" s="10">
        <f t="shared" si="89"/>
        <v>42703.917824074073</v>
      </c>
      <c r="Q1910" t="s">
        <v>8294</v>
      </c>
      <c r="R1910" s="6">
        <f t="shared" si="90"/>
        <v>108.25</v>
      </c>
      <c r="S1910" t="s">
        <v>8318</v>
      </c>
      <c r="T1910" t="s">
        <v>8347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 t="shared" si="88"/>
        <v>0.14111428571428572</v>
      </c>
      <c r="O1911" s="10">
        <f t="shared" si="89"/>
        <v>41935.429155092592</v>
      </c>
      <c r="P1911" s="10">
        <f t="shared" si="89"/>
        <v>41905.429155092592</v>
      </c>
      <c r="Q1911" t="s">
        <v>8294</v>
      </c>
      <c r="R1911" s="6">
        <f t="shared" si="90"/>
        <v>129.97368421052633</v>
      </c>
      <c r="S1911" t="s">
        <v>8318</v>
      </c>
      <c r="T1911" t="s">
        <v>8347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 t="shared" si="88"/>
        <v>0.39395294117647056</v>
      </c>
      <c r="O1912" s="10">
        <f t="shared" si="89"/>
        <v>42308.947916666672</v>
      </c>
      <c r="P1912" s="10">
        <f t="shared" si="89"/>
        <v>42264.963159722218</v>
      </c>
      <c r="Q1912" t="s">
        <v>8294</v>
      </c>
      <c r="R1912" s="6">
        <f t="shared" si="90"/>
        <v>117.49473684210527</v>
      </c>
      <c r="S1912" t="s">
        <v>8318</v>
      </c>
      <c r="T1912" t="s">
        <v>8347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 t="shared" si="88"/>
        <v>2.3529411764705883E-4</v>
      </c>
      <c r="O1913" s="10">
        <f t="shared" si="89"/>
        <v>41860.033958333333</v>
      </c>
      <c r="P1913" s="10">
        <f t="shared" si="89"/>
        <v>41830.033958333333</v>
      </c>
      <c r="Q1913" t="s">
        <v>8294</v>
      </c>
      <c r="R1913" s="6">
        <f t="shared" si="90"/>
        <v>10</v>
      </c>
      <c r="S1913" t="s">
        <v>8318</v>
      </c>
      <c r="T1913" t="s">
        <v>8347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 t="shared" si="88"/>
        <v>0.59299999999999997</v>
      </c>
      <c r="O1914" s="10">
        <f t="shared" si="89"/>
        <v>42159.226388888885</v>
      </c>
      <c r="P1914" s="10">
        <f t="shared" si="89"/>
        <v>42129.226388888885</v>
      </c>
      <c r="Q1914" t="s">
        <v>8294</v>
      </c>
      <c r="R1914" s="6">
        <f t="shared" si="90"/>
        <v>70.595238095238102</v>
      </c>
      <c r="S1914" t="s">
        <v>8318</v>
      </c>
      <c r="T1914" t="s">
        <v>8347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 t="shared" si="88"/>
        <v>1.3270833333333334E-2</v>
      </c>
      <c r="O1915" s="10">
        <f t="shared" si="89"/>
        <v>41920.511319444442</v>
      </c>
      <c r="P1915" s="10">
        <f t="shared" si="89"/>
        <v>41890.511319444442</v>
      </c>
      <c r="Q1915" t="s">
        <v>8294</v>
      </c>
      <c r="R1915" s="6">
        <f t="shared" si="90"/>
        <v>24.5</v>
      </c>
      <c r="S1915" t="s">
        <v>8318</v>
      </c>
      <c r="T1915" t="s">
        <v>8347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 t="shared" si="88"/>
        <v>9.0090090090090086E-2</v>
      </c>
      <c r="O1916" s="10">
        <f t="shared" si="89"/>
        <v>41944.165972222225</v>
      </c>
      <c r="P1916" s="10">
        <f t="shared" si="89"/>
        <v>41929.174456018518</v>
      </c>
      <c r="Q1916" t="s">
        <v>8294</v>
      </c>
      <c r="R1916" s="6">
        <f t="shared" si="90"/>
        <v>30</v>
      </c>
      <c r="S1916" t="s">
        <v>8318</v>
      </c>
      <c r="T1916" t="s">
        <v>8347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 t="shared" si="88"/>
        <v>1.6E-2</v>
      </c>
      <c r="O1917" s="10">
        <f t="shared" si="89"/>
        <v>41884.04886574074</v>
      </c>
      <c r="P1917" s="10">
        <f t="shared" si="89"/>
        <v>41864.04886574074</v>
      </c>
      <c r="Q1917" t="s">
        <v>8294</v>
      </c>
      <c r="R1917" s="6">
        <f t="shared" si="90"/>
        <v>2</v>
      </c>
      <c r="S1917" t="s">
        <v>8318</v>
      </c>
      <c r="T1917" t="s">
        <v>8347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 t="shared" si="88"/>
        <v>5.1000000000000004E-3</v>
      </c>
      <c r="O1918" s="10">
        <f t="shared" si="89"/>
        <v>42681.758969907409</v>
      </c>
      <c r="P1918" s="10">
        <f t="shared" si="89"/>
        <v>42656.717303240745</v>
      </c>
      <c r="Q1918" t="s">
        <v>8294</v>
      </c>
      <c r="R1918" s="6">
        <f t="shared" si="90"/>
        <v>17</v>
      </c>
      <c r="S1918" t="s">
        <v>8318</v>
      </c>
      <c r="T1918" t="s">
        <v>8347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 t="shared" si="88"/>
        <v>0.52570512820512816</v>
      </c>
      <c r="O1919" s="10">
        <f t="shared" si="89"/>
        <v>42776.270057870366</v>
      </c>
      <c r="P1919" s="10">
        <f t="shared" si="89"/>
        <v>42746.270057870366</v>
      </c>
      <c r="Q1919" t="s">
        <v>8294</v>
      </c>
      <c r="R1919" s="6">
        <f t="shared" si="90"/>
        <v>2928.9285714285716</v>
      </c>
      <c r="S1919" t="s">
        <v>8318</v>
      </c>
      <c r="T1919" t="s">
        <v>8347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 t="shared" si="88"/>
        <v>1.04E-2</v>
      </c>
      <c r="O1920" s="10">
        <f t="shared" si="89"/>
        <v>41863.789942129632</v>
      </c>
      <c r="P1920" s="10">
        <f t="shared" si="89"/>
        <v>41828.789942129632</v>
      </c>
      <c r="Q1920" t="s">
        <v>8294</v>
      </c>
      <c r="R1920" s="6">
        <f t="shared" si="90"/>
        <v>28.888888888888889</v>
      </c>
      <c r="S1920" t="s">
        <v>8318</v>
      </c>
      <c r="T1920" t="s">
        <v>8347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 t="shared" si="88"/>
        <v>0.47399999999999998</v>
      </c>
      <c r="O1921" s="10">
        <f t="shared" si="89"/>
        <v>42143.875567129624</v>
      </c>
      <c r="P1921" s="10">
        <f t="shared" si="89"/>
        <v>42113.875567129624</v>
      </c>
      <c r="Q1921" t="s">
        <v>8294</v>
      </c>
      <c r="R1921" s="6">
        <f t="shared" si="90"/>
        <v>29.625</v>
      </c>
      <c r="S1921" t="s">
        <v>8318</v>
      </c>
      <c r="T1921" t="s">
        <v>8347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 t="shared" ref="N1922:N1985" si="91">E1922/D1922</f>
        <v>0.43030000000000002</v>
      </c>
      <c r="O1922" s="10">
        <f t="shared" ref="O1922:P1985" si="92">(((I1922/60)/60)/24)+DATE(1970,1,1)</f>
        <v>42298.958333333328</v>
      </c>
      <c r="P1922" s="10">
        <f t="shared" si="92"/>
        <v>42270.875706018516</v>
      </c>
      <c r="Q1922" t="s">
        <v>8294</v>
      </c>
      <c r="R1922" s="6">
        <f t="shared" si="90"/>
        <v>40.980952380952381</v>
      </c>
      <c r="S1922" t="s">
        <v>8318</v>
      </c>
      <c r="T1922" t="s">
        <v>8347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 t="shared" si="91"/>
        <v>1.3680000000000001</v>
      </c>
      <c r="O1923" s="10">
        <f t="shared" si="92"/>
        <v>41104.221562500003</v>
      </c>
      <c r="P1923" s="10">
        <f t="shared" si="92"/>
        <v>41074.221562500003</v>
      </c>
      <c r="Q1923" t="s">
        <v>8279</v>
      </c>
      <c r="R1923" s="6">
        <f t="shared" ref="R1923:R1986" si="93">E1923/L1923</f>
        <v>54</v>
      </c>
      <c r="S1923" t="s">
        <v>8324</v>
      </c>
      <c r="T1923" t="s">
        <v>8328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 t="shared" si="91"/>
        <v>1.1555</v>
      </c>
      <c r="O1924" s="10">
        <f t="shared" si="92"/>
        <v>41620.255868055552</v>
      </c>
      <c r="P1924" s="10">
        <f t="shared" si="92"/>
        <v>41590.255868055552</v>
      </c>
      <c r="Q1924" t="s">
        <v>8279</v>
      </c>
      <c r="R1924" s="6">
        <f t="shared" si="93"/>
        <v>36.109375</v>
      </c>
      <c r="S1924" t="s">
        <v>8324</v>
      </c>
      <c r="T1924" t="s">
        <v>8328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 t="shared" si="91"/>
        <v>2.4079999999999999</v>
      </c>
      <c r="O1925" s="10">
        <f t="shared" si="92"/>
        <v>40813.207638888889</v>
      </c>
      <c r="P1925" s="10">
        <f t="shared" si="92"/>
        <v>40772.848749999997</v>
      </c>
      <c r="Q1925" t="s">
        <v>8279</v>
      </c>
      <c r="R1925" s="6">
        <f t="shared" si="93"/>
        <v>23.153846153846153</v>
      </c>
      <c r="S1925" t="s">
        <v>8324</v>
      </c>
      <c r="T1925" t="s">
        <v>8328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 t="shared" si="91"/>
        <v>1.1439999999999999</v>
      </c>
      <c r="O1926" s="10">
        <f t="shared" si="92"/>
        <v>41654.814583333333</v>
      </c>
      <c r="P1926" s="10">
        <f t="shared" si="92"/>
        <v>41626.761053240742</v>
      </c>
      <c r="Q1926" t="s">
        <v>8279</v>
      </c>
      <c r="R1926" s="6">
        <f t="shared" si="93"/>
        <v>104</v>
      </c>
      <c r="S1926" t="s">
        <v>8324</v>
      </c>
      <c r="T1926" t="s">
        <v>8328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 t="shared" si="91"/>
        <v>1.1033333333333333</v>
      </c>
      <c r="O1927" s="10">
        <f t="shared" si="92"/>
        <v>41558</v>
      </c>
      <c r="P1927" s="10">
        <f t="shared" si="92"/>
        <v>41535.90148148148</v>
      </c>
      <c r="Q1927" t="s">
        <v>8279</v>
      </c>
      <c r="R1927" s="6">
        <f t="shared" si="93"/>
        <v>31.826923076923077</v>
      </c>
      <c r="S1927" t="s">
        <v>8324</v>
      </c>
      <c r="T1927" t="s">
        <v>8328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 t="shared" si="91"/>
        <v>1.9537933333333333</v>
      </c>
      <c r="O1928" s="10">
        <f t="shared" si="92"/>
        <v>40484.018055555556</v>
      </c>
      <c r="P1928" s="10">
        <f t="shared" si="92"/>
        <v>40456.954351851848</v>
      </c>
      <c r="Q1928" t="s">
        <v>8279</v>
      </c>
      <c r="R1928" s="6">
        <f t="shared" si="93"/>
        <v>27.3896261682243</v>
      </c>
      <c r="S1928" t="s">
        <v>8324</v>
      </c>
      <c r="T1928" t="s">
        <v>8328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 t="shared" si="91"/>
        <v>1.0333333333333334</v>
      </c>
      <c r="O1929" s="10">
        <f t="shared" si="92"/>
        <v>40976.207638888889</v>
      </c>
      <c r="P1929" s="10">
        <f t="shared" si="92"/>
        <v>40960.861562500002</v>
      </c>
      <c r="Q1929" t="s">
        <v>8279</v>
      </c>
      <c r="R1929" s="6">
        <f t="shared" si="93"/>
        <v>56.363636363636367</v>
      </c>
      <c r="S1929" t="s">
        <v>8324</v>
      </c>
      <c r="T1929" t="s">
        <v>8328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 t="shared" si="91"/>
        <v>1.031372549019608</v>
      </c>
      <c r="O1930" s="10">
        <f t="shared" si="92"/>
        <v>41401.648078703707</v>
      </c>
      <c r="P1930" s="10">
        <f t="shared" si="92"/>
        <v>41371.648078703707</v>
      </c>
      <c r="Q1930" t="s">
        <v>8279</v>
      </c>
      <c r="R1930" s="6">
        <f t="shared" si="93"/>
        <v>77.352941176470594</v>
      </c>
      <c r="S1930" t="s">
        <v>8324</v>
      </c>
      <c r="T1930" t="s">
        <v>8328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 t="shared" si="91"/>
        <v>1.003125</v>
      </c>
      <c r="O1931" s="10">
        <f t="shared" si="92"/>
        <v>40729.021597222221</v>
      </c>
      <c r="P1931" s="10">
        <f t="shared" si="92"/>
        <v>40687.021597222221</v>
      </c>
      <c r="Q1931" t="s">
        <v>8279</v>
      </c>
      <c r="R1931" s="6">
        <f t="shared" si="93"/>
        <v>42.8</v>
      </c>
      <c r="S1931" t="s">
        <v>8324</v>
      </c>
      <c r="T1931" t="s">
        <v>8328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 t="shared" si="91"/>
        <v>1.27</v>
      </c>
      <c r="O1932" s="10">
        <f t="shared" si="92"/>
        <v>41462.558819444443</v>
      </c>
      <c r="P1932" s="10">
        <f t="shared" si="92"/>
        <v>41402.558819444443</v>
      </c>
      <c r="Q1932" t="s">
        <v>8279</v>
      </c>
      <c r="R1932" s="6">
        <f t="shared" si="93"/>
        <v>48.846153846153847</v>
      </c>
      <c r="S1932" t="s">
        <v>8324</v>
      </c>
      <c r="T1932" t="s">
        <v>8328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 t="shared" si="91"/>
        <v>1.20601</v>
      </c>
      <c r="O1933" s="10">
        <f t="shared" si="92"/>
        <v>41051.145833333336</v>
      </c>
      <c r="P1933" s="10">
        <f t="shared" si="92"/>
        <v>41037.892465277779</v>
      </c>
      <c r="Q1933" t="s">
        <v>8279</v>
      </c>
      <c r="R1933" s="6">
        <f t="shared" si="93"/>
        <v>48.240400000000001</v>
      </c>
      <c r="S1933" t="s">
        <v>8324</v>
      </c>
      <c r="T1933" t="s">
        <v>8328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 t="shared" si="91"/>
        <v>1.0699047619047619</v>
      </c>
      <c r="O1934" s="10">
        <f t="shared" si="92"/>
        <v>40932.809872685182</v>
      </c>
      <c r="P1934" s="10">
        <f t="shared" si="92"/>
        <v>40911.809872685182</v>
      </c>
      <c r="Q1934" t="s">
        <v>8279</v>
      </c>
      <c r="R1934" s="6">
        <f t="shared" si="93"/>
        <v>70.212500000000006</v>
      </c>
      <c r="S1934" t="s">
        <v>8324</v>
      </c>
      <c r="T1934" t="s">
        <v>8328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 t="shared" si="91"/>
        <v>1.7243333333333333</v>
      </c>
      <c r="O1935" s="10">
        <f t="shared" si="92"/>
        <v>41909.130868055552</v>
      </c>
      <c r="P1935" s="10">
        <f t="shared" si="92"/>
        <v>41879.130868055552</v>
      </c>
      <c r="Q1935" t="s">
        <v>8279</v>
      </c>
      <c r="R1935" s="6">
        <f t="shared" si="93"/>
        <v>94.054545454545448</v>
      </c>
      <c r="S1935" t="s">
        <v>8324</v>
      </c>
      <c r="T1935" t="s">
        <v>8328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 t="shared" si="91"/>
        <v>1.2362</v>
      </c>
      <c r="O1936" s="10">
        <f t="shared" si="92"/>
        <v>40902.208333333336</v>
      </c>
      <c r="P1936" s="10">
        <f t="shared" si="92"/>
        <v>40865.867141203707</v>
      </c>
      <c r="Q1936" t="s">
        <v>8279</v>
      </c>
      <c r="R1936" s="6">
        <f t="shared" si="93"/>
        <v>80.272727272727266</v>
      </c>
      <c r="S1936" t="s">
        <v>8324</v>
      </c>
      <c r="T1936" t="s">
        <v>8328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 t="shared" si="91"/>
        <v>1.0840000000000001</v>
      </c>
      <c r="O1937" s="10">
        <f t="shared" si="92"/>
        <v>41811.207638888889</v>
      </c>
      <c r="P1937" s="10">
        <f t="shared" si="92"/>
        <v>41773.932534722226</v>
      </c>
      <c r="Q1937" t="s">
        <v>8279</v>
      </c>
      <c r="R1937" s="6">
        <f t="shared" si="93"/>
        <v>54.2</v>
      </c>
      <c r="S1937" t="s">
        <v>8324</v>
      </c>
      <c r="T1937" t="s">
        <v>8328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 t="shared" si="91"/>
        <v>1.1652013333333333</v>
      </c>
      <c r="O1938" s="10">
        <f t="shared" si="92"/>
        <v>40883.249305555553</v>
      </c>
      <c r="P1938" s="10">
        <f t="shared" si="92"/>
        <v>40852.889699074076</v>
      </c>
      <c r="Q1938" t="s">
        <v>8279</v>
      </c>
      <c r="R1938" s="6">
        <f t="shared" si="93"/>
        <v>60.26903448275862</v>
      </c>
      <c r="S1938" t="s">
        <v>8324</v>
      </c>
      <c r="T1938" t="s">
        <v>8328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 t="shared" si="91"/>
        <v>1.8724499999999999</v>
      </c>
      <c r="O1939" s="10">
        <f t="shared" si="92"/>
        <v>41075.165972222225</v>
      </c>
      <c r="P1939" s="10">
        <f t="shared" si="92"/>
        <v>41059.118993055556</v>
      </c>
      <c r="Q1939" t="s">
        <v>8279</v>
      </c>
      <c r="R1939" s="6">
        <f t="shared" si="93"/>
        <v>38.740344827586206</v>
      </c>
      <c r="S1939" t="s">
        <v>8324</v>
      </c>
      <c r="T1939" t="s">
        <v>8328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 t="shared" si="91"/>
        <v>1.1593333333333333</v>
      </c>
      <c r="O1940" s="10">
        <f t="shared" si="92"/>
        <v>41457.208333333336</v>
      </c>
      <c r="P1940" s="10">
        <f t="shared" si="92"/>
        <v>41426.259618055556</v>
      </c>
      <c r="Q1940" t="s">
        <v>8279</v>
      </c>
      <c r="R1940" s="6">
        <f t="shared" si="93"/>
        <v>152.54385964912279</v>
      </c>
      <c r="S1940" t="s">
        <v>8324</v>
      </c>
      <c r="T1940" t="s">
        <v>8328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 t="shared" si="91"/>
        <v>1.107</v>
      </c>
      <c r="O1941" s="10">
        <f t="shared" si="92"/>
        <v>41343.943379629629</v>
      </c>
      <c r="P1941" s="10">
        <f t="shared" si="92"/>
        <v>41313.985046296293</v>
      </c>
      <c r="Q1941" t="s">
        <v>8279</v>
      </c>
      <c r="R1941" s="6">
        <f t="shared" si="93"/>
        <v>115.3125</v>
      </c>
      <c r="S1941" t="s">
        <v>8324</v>
      </c>
      <c r="T1941" t="s">
        <v>8328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 t="shared" si="91"/>
        <v>1.7092307692307693</v>
      </c>
      <c r="O1942" s="10">
        <f t="shared" si="92"/>
        <v>40709.165972222225</v>
      </c>
      <c r="P1942" s="10">
        <f t="shared" si="92"/>
        <v>40670.507326388892</v>
      </c>
      <c r="Q1942" t="s">
        <v>8279</v>
      </c>
      <c r="R1942" s="6">
        <f t="shared" si="93"/>
        <v>35.838709677419352</v>
      </c>
      <c r="S1942" t="s">
        <v>8324</v>
      </c>
      <c r="T1942" t="s">
        <v>8328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 t="shared" si="91"/>
        <v>1.2611835600000001</v>
      </c>
      <c r="O1943" s="10">
        <f t="shared" si="92"/>
        <v>41774.290868055556</v>
      </c>
      <c r="P1943" s="10">
        <f t="shared" si="92"/>
        <v>41744.290868055556</v>
      </c>
      <c r="Q1943" t="s">
        <v>8295</v>
      </c>
      <c r="R1943" s="6">
        <f t="shared" si="93"/>
        <v>64.570118779438872</v>
      </c>
      <c r="S1943" t="s">
        <v>8318</v>
      </c>
      <c r="T1943" t="s">
        <v>8348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 t="shared" si="91"/>
        <v>1.3844033333333334</v>
      </c>
      <c r="O1944" s="10">
        <f t="shared" si="92"/>
        <v>40728.828009259261</v>
      </c>
      <c r="P1944" s="10">
        <f t="shared" si="92"/>
        <v>40638.828009259261</v>
      </c>
      <c r="Q1944" t="s">
        <v>8295</v>
      </c>
      <c r="R1944" s="6">
        <f t="shared" si="93"/>
        <v>87.436000000000007</v>
      </c>
      <c r="S1944" t="s">
        <v>8318</v>
      </c>
      <c r="T1944" t="s">
        <v>8348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 t="shared" si="91"/>
        <v>17.052499999999998</v>
      </c>
      <c r="O1945" s="10">
        <f t="shared" si="92"/>
        <v>42593.269861111112</v>
      </c>
      <c r="P1945" s="10">
        <f t="shared" si="92"/>
        <v>42548.269861111112</v>
      </c>
      <c r="Q1945" t="s">
        <v>8295</v>
      </c>
      <c r="R1945" s="6">
        <f t="shared" si="93"/>
        <v>68.815577078288939</v>
      </c>
      <c r="S1945" t="s">
        <v>8318</v>
      </c>
      <c r="T1945" t="s">
        <v>8348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 t="shared" si="91"/>
        <v>7.8805550000000002</v>
      </c>
      <c r="O1946" s="10">
        <f t="shared" si="92"/>
        <v>41760.584374999999</v>
      </c>
      <c r="P1946" s="10">
        <f t="shared" si="92"/>
        <v>41730.584374999999</v>
      </c>
      <c r="Q1946" t="s">
        <v>8295</v>
      </c>
      <c r="R1946" s="6">
        <f t="shared" si="93"/>
        <v>176.200223588597</v>
      </c>
      <c r="S1946" t="s">
        <v>8318</v>
      </c>
      <c r="T1946" t="s">
        <v>8348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 t="shared" si="91"/>
        <v>3.4801799999999998</v>
      </c>
      <c r="O1947" s="10">
        <f t="shared" si="92"/>
        <v>42197.251828703709</v>
      </c>
      <c r="P1947" s="10">
        <f t="shared" si="92"/>
        <v>42157.251828703709</v>
      </c>
      <c r="Q1947" t="s">
        <v>8295</v>
      </c>
      <c r="R1947" s="6">
        <f t="shared" si="93"/>
        <v>511.79117647058825</v>
      </c>
      <c r="S1947" t="s">
        <v>8318</v>
      </c>
      <c r="T1947" t="s">
        <v>8348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 t="shared" si="91"/>
        <v>1.4974666666666667</v>
      </c>
      <c r="O1948" s="10">
        <f t="shared" si="92"/>
        <v>41749.108344907407</v>
      </c>
      <c r="P1948" s="10">
        <f t="shared" si="92"/>
        <v>41689.150011574071</v>
      </c>
      <c r="Q1948" t="s">
        <v>8295</v>
      </c>
      <c r="R1948" s="6">
        <f t="shared" si="93"/>
        <v>160.44285714285715</v>
      </c>
      <c r="S1948" t="s">
        <v>8318</v>
      </c>
      <c r="T1948" t="s">
        <v>8348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 t="shared" si="91"/>
        <v>1.0063375000000001</v>
      </c>
      <c r="O1949" s="10">
        <f t="shared" si="92"/>
        <v>40140.249305555553</v>
      </c>
      <c r="P1949" s="10">
        <f t="shared" si="92"/>
        <v>40102.918055555558</v>
      </c>
      <c r="Q1949" t="s">
        <v>8295</v>
      </c>
      <c r="R1949" s="6">
        <f t="shared" si="93"/>
        <v>35.003043478260871</v>
      </c>
      <c r="S1949" t="s">
        <v>8318</v>
      </c>
      <c r="T1949" t="s">
        <v>8348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 t="shared" si="91"/>
        <v>8.0021100000000001</v>
      </c>
      <c r="O1950" s="10">
        <f t="shared" si="92"/>
        <v>42527.709722222222</v>
      </c>
      <c r="P1950" s="10">
        <f t="shared" si="92"/>
        <v>42473.604270833333</v>
      </c>
      <c r="Q1950" t="s">
        <v>8295</v>
      </c>
      <c r="R1950" s="6">
        <f t="shared" si="93"/>
        <v>188.50671378091872</v>
      </c>
      <c r="S1950" t="s">
        <v>8318</v>
      </c>
      <c r="T1950" t="s">
        <v>8348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 t="shared" si="91"/>
        <v>1.0600260000000001</v>
      </c>
      <c r="O1951" s="10">
        <f t="shared" si="92"/>
        <v>41830.423043981478</v>
      </c>
      <c r="P1951" s="10">
        <f t="shared" si="92"/>
        <v>41800.423043981478</v>
      </c>
      <c r="Q1951" t="s">
        <v>8295</v>
      </c>
      <c r="R1951" s="6">
        <f t="shared" si="93"/>
        <v>56.204984093319197</v>
      </c>
      <c r="S1951" t="s">
        <v>8318</v>
      </c>
      <c r="T1951" t="s">
        <v>8348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 t="shared" si="91"/>
        <v>2.0051866666666669</v>
      </c>
      <c r="O1952" s="10">
        <f t="shared" si="92"/>
        <v>40655.181400462963</v>
      </c>
      <c r="P1952" s="10">
        <f t="shared" si="92"/>
        <v>40624.181400462963</v>
      </c>
      <c r="Q1952" t="s">
        <v>8295</v>
      </c>
      <c r="R1952" s="6">
        <f t="shared" si="93"/>
        <v>51.3054157782516</v>
      </c>
      <c r="S1952" t="s">
        <v>8318</v>
      </c>
      <c r="T1952" t="s">
        <v>8348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 t="shared" si="91"/>
        <v>2.1244399999999999</v>
      </c>
      <c r="O1953" s="10">
        <f t="shared" si="92"/>
        <v>42681.462233796294</v>
      </c>
      <c r="P1953" s="10">
        <f t="shared" si="92"/>
        <v>42651.420567129629</v>
      </c>
      <c r="Q1953" t="s">
        <v>8295</v>
      </c>
      <c r="R1953" s="6">
        <f t="shared" si="93"/>
        <v>127.36450839328538</v>
      </c>
      <c r="S1953" t="s">
        <v>8318</v>
      </c>
      <c r="T1953" t="s">
        <v>8348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 t="shared" si="91"/>
        <v>1.9847237142857144</v>
      </c>
      <c r="O1954" s="10">
        <f t="shared" si="92"/>
        <v>41563.60665509259</v>
      </c>
      <c r="P1954" s="10">
        <f t="shared" si="92"/>
        <v>41526.60665509259</v>
      </c>
      <c r="Q1954" t="s">
        <v>8295</v>
      </c>
      <c r="R1954" s="6">
        <f t="shared" si="93"/>
        <v>101.85532258064516</v>
      </c>
      <c r="S1954" t="s">
        <v>8318</v>
      </c>
      <c r="T1954" t="s">
        <v>8348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 t="shared" si="91"/>
        <v>2.2594666666666665</v>
      </c>
      <c r="O1955" s="10">
        <f t="shared" si="92"/>
        <v>40970.125</v>
      </c>
      <c r="P1955" s="10">
        <f t="shared" si="92"/>
        <v>40941.199826388889</v>
      </c>
      <c r="Q1955" t="s">
        <v>8295</v>
      </c>
      <c r="R1955" s="6">
        <f t="shared" si="93"/>
        <v>230.55782312925169</v>
      </c>
      <c r="S1955" t="s">
        <v>8318</v>
      </c>
      <c r="T1955" t="s">
        <v>8348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 t="shared" si="91"/>
        <v>6.9894800000000004</v>
      </c>
      <c r="O1956" s="10">
        <f t="shared" si="92"/>
        <v>42441.208333333328</v>
      </c>
      <c r="P1956" s="10">
        <f t="shared" si="92"/>
        <v>42394.580740740741</v>
      </c>
      <c r="Q1956" t="s">
        <v>8295</v>
      </c>
      <c r="R1956" s="6">
        <f t="shared" si="93"/>
        <v>842.10602409638557</v>
      </c>
      <c r="S1956" t="s">
        <v>8318</v>
      </c>
      <c r="T1956" t="s">
        <v>8348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 t="shared" si="91"/>
        <v>3.9859528571428569</v>
      </c>
      <c r="O1957" s="10">
        <f t="shared" si="92"/>
        <v>41052.791666666664</v>
      </c>
      <c r="P1957" s="10">
        <f t="shared" si="92"/>
        <v>41020.271770833337</v>
      </c>
      <c r="Q1957" t="s">
        <v>8295</v>
      </c>
      <c r="R1957" s="6">
        <f t="shared" si="93"/>
        <v>577.27593103448271</v>
      </c>
      <c r="S1957" t="s">
        <v>8318</v>
      </c>
      <c r="T1957" t="s">
        <v>8348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 t="shared" si="91"/>
        <v>2.9403333333333332</v>
      </c>
      <c r="O1958" s="10">
        <f t="shared" si="92"/>
        <v>42112.882002314815</v>
      </c>
      <c r="P1958" s="10">
        <f t="shared" si="92"/>
        <v>42067.923668981486</v>
      </c>
      <c r="Q1958" t="s">
        <v>8295</v>
      </c>
      <c r="R1958" s="6">
        <f t="shared" si="93"/>
        <v>483.34246575342468</v>
      </c>
      <c r="S1958" t="s">
        <v>8318</v>
      </c>
      <c r="T1958" t="s">
        <v>8348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 t="shared" si="91"/>
        <v>1.6750470000000002</v>
      </c>
      <c r="O1959" s="10">
        <f t="shared" si="92"/>
        <v>41209.098530092589</v>
      </c>
      <c r="P1959" s="10">
        <f t="shared" si="92"/>
        <v>41179.098530092589</v>
      </c>
      <c r="Q1959" t="s">
        <v>8295</v>
      </c>
      <c r="R1959" s="6">
        <f t="shared" si="93"/>
        <v>76.138500000000008</v>
      </c>
      <c r="S1959" t="s">
        <v>8318</v>
      </c>
      <c r="T1959" t="s">
        <v>8348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 t="shared" si="91"/>
        <v>14.355717142857143</v>
      </c>
      <c r="O1960" s="10">
        <f t="shared" si="92"/>
        <v>41356.94630787037</v>
      </c>
      <c r="P1960" s="10">
        <f t="shared" si="92"/>
        <v>41326.987974537034</v>
      </c>
      <c r="Q1960" t="s">
        <v>8295</v>
      </c>
      <c r="R1960" s="6">
        <f t="shared" si="93"/>
        <v>74.107684365781708</v>
      </c>
      <c r="S1960" t="s">
        <v>8318</v>
      </c>
      <c r="T1960" t="s">
        <v>8348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 t="shared" si="91"/>
        <v>1.5673440000000001</v>
      </c>
      <c r="O1961" s="10">
        <f t="shared" si="92"/>
        <v>41913</v>
      </c>
      <c r="P1961" s="10">
        <f t="shared" si="92"/>
        <v>41871.845601851855</v>
      </c>
      <c r="Q1961" t="s">
        <v>8295</v>
      </c>
      <c r="R1961" s="6">
        <f t="shared" si="93"/>
        <v>36.965660377358489</v>
      </c>
      <c r="S1961" t="s">
        <v>8318</v>
      </c>
      <c r="T1961" t="s">
        <v>8348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 t="shared" si="91"/>
        <v>1.1790285714285715</v>
      </c>
      <c r="O1962" s="10">
        <f t="shared" si="92"/>
        <v>41994.362743055557</v>
      </c>
      <c r="P1962" s="10">
        <f t="shared" si="92"/>
        <v>41964.362743055557</v>
      </c>
      <c r="Q1962" t="s">
        <v>8295</v>
      </c>
      <c r="R1962" s="6">
        <f t="shared" si="93"/>
        <v>2500.969696969697</v>
      </c>
      <c r="S1962" t="s">
        <v>8318</v>
      </c>
      <c r="T1962" t="s">
        <v>8348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 t="shared" si="91"/>
        <v>11.053811999999999</v>
      </c>
      <c r="O1963" s="10">
        <f t="shared" si="92"/>
        <v>41188.165972222225</v>
      </c>
      <c r="P1963" s="10">
        <f t="shared" si="92"/>
        <v>41148.194641203707</v>
      </c>
      <c r="Q1963" t="s">
        <v>8295</v>
      </c>
      <c r="R1963" s="6">
        <f t="shared" si="93"/>
        <v>67.690214329454989</v>
      </c>
      <c r="S1963" t="s">
        <v>8318</v>
      </c>
      <c r="T1963" t="s">
        <v>8348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 t="shared" si="91"/>
        <v>1.9292499999999999</v>
      </c>
      <c r="O1964" s="10">
        <f t="shared" si="92"/>
        <v>41772.780509259261</v>
      </c>
      <c r="P1964" s="10">
        <f t="shared" si="92"/>
        <v>41742.780509259261</v>
      </c>
      <c r="Q1964" t="s">
        <v>8295</v>
      </c>
      <c r="R1964" s="6">
        <f t="shared" si="93"/>
        <v>63.04738562091503</v>
      </c>
      <c r="S1964" t="s">
        <v>8318</v>
      </c>
      <c r="T1964" t="s">
        <v>8348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 t="shared" si="91"/>
        <v>1.268842105263158</v>
      </c>
      <c r="O1965" s="10">
        <f t="shared" si="92"/>
        <v>41898.429791666669</v>
      </c>
      <c r="P1965" s="10">
        <f t="shared" si="92"/>
        <v>41863.429791666669</v>
      </c>
      <c r="Q1965" t="s">
        <v>8295</v>
      </c>
      <c r="R1965" s="6">
        <f t="shared" si="93"/>
        <v>117.6</v>
      </c>
      <c r="S1965" t="s">
        <v>8318</v>
      </c>
      <c r="T1965" t="s">
        <v>8348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 t="shared" si="91"/>
        <v>2.5957748878923765</v>
      </c>
      <c r="O1966" s="10">
        <f t="shared" si="92"/>
        <v>42482.272824074069</v>
      </c>
      <c r="P1966" s="10">
        <f t="shared" si="92"/>
        <v>42452.272824074069</v>
      </c>
      <c r="Q1966" t="s">
        <v>8295</v>
      </c>
      <c r="R1966" s="6">
        <f t="shared" si="93"/>
        <v>180.75185011709601</v>
      </c>
      <c r="S1966" t="s">
        <v>8318</v>
      </c>
      <c r="T1966" t="s">
        <v>8348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 t="shared" si="91"/>
        <v>2.6227999999999998</v>
      </c>
      <c r="O1967" s="10">
        <f t="shared" si="92"/>
        <v>40920.041666666664</v>
      </c>
      <c r="P1967" s="10">
        <f t="shared" si="92"/>
        <v>40898.089236111111</v>
      </c>
      <c r="Q1967" t="s">
        <v>8295</v>
      </c>
      <c r="R1967" s="6">
        <f t="shared" si="93"/>
        <v>127.32038834951456</v>
      </c>
      <c r="S1967" t="s">
        <v>8318</v>
      </c>
      <c r="T1967" t="s">
        <v>8348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 t="shared" si="91"/>
        <v>2.0674309000000002</v>
      </c>
      <c r="O1968" s="10">
        <f t="shared" si="92"/>
        <v>41865.540486111109</v>
      </c>
      <c r="P1968" s="10">
        <f t="shared" si="92"/>
        <v>41835.540486111109</v>
      </c>
      <c r="Q1968" t="s">
        <v>8295</v>
      </c>
      <c r="R1968" s="6">
        <f t="shared" si="93"/>
        <v>136.6444745538665</v>
      </c>
      <c r="S1968" t="s">
        <v>8318</v>
      </c>
      <c r="T1968" t="s">
        <v>8348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 t="shared" si="91"/>
        <v>3.7012999999999998</v>
      </c>
      <c r="O1969" s="10">
        <f t="shared" si="92"/>
        <v>41760.663530092592</v>
      </c>
      <c r="P1969" s="10">
        <f t="shared" si="92"/>
        <v>41730.663530092592</v>
      </c>
      <c r="Q1969" t="s">
        <v>8295</v>
      </c>
      <c r="R1969" s="6">
        <f t="shared" si="93"/>
        <v>182.78024691358024</v>
      </c>
      <c r="S1969" t="s">
        <v>8318</v>
      </c>
      <c r="T1969" t="s">
        <v>8348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 t="shared" si="91"/>
        <v>2.8496600000000001</v>
      </c>
      <c r="O1970" s="10">
        <f t="shared" si="92"/>
        <v>42707.628645833334</v>
      </c>
      <c r="P1970" s="10">
        <f t="shared" si="92"/>
        <v>42676.586979166663</v>
      </c>
      <c r="Q1970" t="s">
        <v>8295</v>
      </c>
      <c r="R1970" s="6">
        <f t="shared" si="93"/>
        <v>279.37843137254902</v>
      </c>
      <c r="S1970" t="s">
        <v>8318</v>
      </c>
      <c r="T1970" t="s">
        <v>8348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 t="shared" si="91"/>
        <v>5.7907999999999999</v>
      </c>
      <c r="O1971" s="10">
        <f t="shared" si="92"/>
        <v>42587.792453703703</v>
      </c>
      <c r="P1971" s="10">
        <f t="shared" si="92"/>
        <v>42557.792453703703</v>
      </c>
      <c r="Q1971" t="s">
        <v>8295</v>
      </c>
      <c r="R1971" s="6">
        <f t="shared" si="93"/>
        <v>61.375728669846318</v>
      </c>
      <c r="S1971" t="s">
        <v>8318</v>
      </c>
      <c r="T1971" t="s">
        <v>8348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 t="shared" si="91"/>
        <v>11.318</v>
      </c>
      <c r="O1972" s="10">
        <f t="shared" si="92"/>
        <v>41384.151631944449</v>
      </c>
      <c r="P1972" s="10">
        <f t="shared" si="92"/>
        <v>41324.193298611113</v>
      </c>
      <c r="Q1972" t="s">
        <v>8295</v>
      </c>
      <c r="R1972" s="6">
        <f t="shared" si="93"/>
        <v>80.727532097004286</v>
      </c>
      <c r="S1972" t="s">
        <v>8318</v>
      </c>
      <c r="T1972" t="s">
        <v>8348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 t="shared" si="91"/>
        <v>2.6302771750000002</v>
      </c>
      <c r="O1973" s="10">
        <f t="shared" si="92"/>
        <v>41593.166666666664</v>
      </c>
      <c r="P1973" s="10">
        <f t="shared" si="92"/>
        <v>41561.500706018516</v>
      </c>
      <c r="Q1973" t="s">
        <v>8295</v>
      </c>
      <c r="R1973" s="6">
        <f t="shared" si="93"/>
        <v>272.35590732591254</v>
      </c>
      <c r="S1973" t="s">
        <v>8318</v>
      </c>
      <c r="T1973" t="s">
        <v>8348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 t="shared" si="91"/>
        <v>6.7447999999999997</v>
      </c>
      <c r="O1974" s="10">
        <f t="shared" si="92"/>
        <v>41231.053749999999</v>
      </c>
      <c r="P1974" s="10">
        <f t="shared" si="92"/>
        <v>41201.012083333335</v>
      </c>
      <c r="Q1974" t="s">
        <v>8295</v>
      </c>
      <c r="R1974" s="6">
        <f t="shared" si="93"/>
        <v>70.848739495798313</v>
      </c>
      <c r="S1974" t="s">
        <v>8318</v>
      </c>
      <c r="T1974" t="s">
        <v>8348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 t="shared" si="91"/>
        <v>2.5683081313131315</v>
      </c>
      <c r="O1975" s="10">
        <f t="shared" si="92"/>
        <v>42588.291666666672</v>
      </c>
      <c r="P1975" s="10">
        <f t="shared" si="92"/>
        <v>42549.722962962958</v>
      </c>
      <c r="Q1975" t="s">
        <v>8295</v>
      </c>
      <c r="R1975" s="6">
        <f t="shared" si="93"/>
        <v>247.94003412969283</v>
      </c>
      <c r="S1975" t="s">
        <v>8318</v>
      </c>
      <c r="T1975" t="s">
        <v>8348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 t="shared" si="91"/>
        <v>3.7549600000000001</v>
      </c>
      <c r="O1976" s="10">
        <f t="shared" si="92"/>
        <v>41505.334131944444</v>
      </c>
      <c r="P1976" s="10">
        <f t="shared" si="92"/>
        <v>41445.334131944444</v>
      </c>
      <c r="Q1976" t="s">
        <v>8295</v>
      </c>
      <c r="R1976" s="6">
        <f t="shared" si="93"/>
        <v>186.81393034825871</v>
      </c>
      <c r="S1976" t="s">
        <v>8318</v>
      </c>
      <c r="T1976" t="s">
        <v>8348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 t="shared" si="91"/>
        <v>2.0870837499999997</v>
      </c>
      <c r="O1977" s="10">
        <f t="shared" si="92"/>
        <v>41343.755219907405</v>
      </c>
      <c r="P1977" s="10">
        <f t="shared" si="92"/>
        <v>41313.755219907405</v>
      </c>
      <c r="Q1977" t="s">
        <v>8295</v>
      </c>
      <c r="R1977" s="6">
        <f t="shared" si="93"/>
        <v>131.98948616600788</v>
      </c>
      <c r="S1977" t="s">
        <v>8318</v>
      </c>
      <c r="T1977" t="s">
        <v>8348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 t="shared" si="91"/>
        <v>3.4660000000000002</v>
      </c>
      <c r="O1978" s="10">
        <f t="shared" si="92"/>
        <v>41468.899594907409</v>
      </c>
      <c r="P1978" s="10">
        <f t="shared" si="92"/>
        <v>41438.899594907409</v>
      </c>
      <c r="Q1978" t="s">
        <v>8295</v>
      </c>
      <c r="R1978" s="6">
        <f t="shared" si="93"/>
        <v>29.310782241014799</v>
      </c>
      <c r="S1978" t="s">
        <v>8318</v>
      </c>
      <c r="T1978" t="s">
        <v>8348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 t="shared" si="91"/>
        <v>4.0232999999999999</v>
      </c>
      <c r="O1979" s="10">
        <f t="shared" si="92"/>
        <v>42357.332638888889</v>
      </c>
      <c r="P1979" s="10">
        <f t="shared" si="92"/>
        <v>42311.216898148152</v>
      </c>
      <c r="Q1979" t="s">
        <v>8295</v>
      </c>
      <c r="R1979" s="6">
        <f t="shared" si="93"/>
        <v>245.02436053593178</v>
      </c>
      <c r="S1979" t="s">
        <v>8318</v>
      </c>
      <c r="T1979" t="s">
        <v>8348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 t="shared" si="91"/>
        <v>10.2684514</v>
      </c>
      <c r="O1980" s="10">
        <f t="shared" si="92"/>
        <v>41072.291666666664</v>
      </c>
      <c r="P1980" s="10">
        <f t="shared" si="92"/>
        <v>41039.225601851853</v>
      </c>
      <c r="Q1980" t="s">
        <v>8295</v>
      </c>
      <c r="R1980" s="6">
        <f t="shared" si="93"/>
        <v>1323.2540463917526</v>
      </c>
      <c r="S1980" t="s">
        <v>8318</v>
      </c>
      <c r="T1980" t="s">
        <v>8348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 t="shared" si="91"/>
        <v>1.14901155</v>
      </c>
      <c r="O1981" s="10">
        <f t="shared" si="92"/>
        <v>42327.207638888889</v>
      </c>
      <c r="P1981" s="10">
        <f t="shared" si="92"/>
        <v>42290.460023148145</v>
      </c>
      <c r="Q1981" t="s">
        <v>8295</v>
      </c>
      <c r="R1981" s="6">
        <f t="shared" si="93"/>
        <v>282.65966789667897</v>
      </c>
      <c r="S1981" t="s">
        <v>8318</v>
      </c>
      <c r="T1981" t="s">
        <v>8348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 t="shared" si="91"/>
        <v>3.5482402000000004</v>
      </c>
      <c r="O1982" s="10">
        <f t="shared" si="92"/>
        <v>42463.500717592593</v>
      </c>
      <c r="P1982" s="10">
        <f t="shared" si="92"/>
        <v>42423.542384259257</v>
      </c>
      <c r="Q1982" t="s">
        <v>8295</v>
      </c>
      <c r="R1982" s="6">
        <f t="shared" si="93"/>
        <v>91.214401028277635</v>
      </c>
      <c r="S1982" t="s">
        <v>8318</v>
      </c>
      <c r="T1982" t="s">
        <v>8348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 t="shared" si="91"/>
        <v>5.0799999999999998E-2</v>
      </c>
      <c r="O1983" s="10">
        <f t="shared" si="92"/>
        <v>41829.725289351853</v>
      </c>
      <c r="P1983" s="10">
        <f t="shared" si="92"/>
        <v>41799.725289351853</v>
      </c>
      <c r="Q1983" t="s">
        <v>8296</v>
      </c>
      <c r="R1983" s="6">
        <f t="shared" si="93"/>
        <v>31.75</v>
      </c>
      <c r="S1983" t="s">
        <v>8337</v>
      </c>
      <c r="T1983" t="s">
        <v>8349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 t="shared" si="91"/>
        <v>0</v>
      </c>
      <c r="O1984" s="10">
        <f t="shared" si="92"/>
        <v>42708.628321759257</v>
      </c>
      <c r="P1984" s="10">
        <f t="shared" si="92"/>
        <v>42678.586655092593</v>
      </c>
      <c r="Q1984" t="s">
        <v>8296</v>
      </c>
      <c r="R1984" s="6" t="e">
        <f t="shared" si="93"/>
        <v>#DIV/0!</v>
      </c>
      <c r="S1984" t="s">
        <v>8337</v>
      </c>
      <c r="T1984" t="s">
        <v>8349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 t="shared" si="91"/>
        <v>4.2999999999999997E-2</v>
      </c>
      <c r="O1985" s="10">
        <f t="shared" si="92"/>
        <v>42615.291666666672</v>
      </c>
      <c r="P1985" s="10">
        <f t="shared" si="92"/>
        <v>42593.011782407411</v>
      </c>
      <c r="Q1985" t="s">
        <v>8296</v>
      </c>
      <c r="R1985" s="6">
        <f t="shared" si="93"/>
        <v>88.6875</v>
      </c>
      <c r="S1985" t="s">
        <v>8337</v>
      </c>
      <c r="T1985" t="s">
        <v>8349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 t="shared" ref="N1986:N2049" si="94">E1986/D1986</f>
        <v>0.21146666666666666</v>
      </c>
      <c r="O1986" s="10">
        <f t="shared" ref="O1986:P2049" si="95">(((I1986/60)/60)/24)+DATE(1970,1,1)</f>
        <v>41973.831956018519</v>
      </c>
      <c r="P1986" s="10">
        <f t="shared" si="95"/>
        <v>41913.790289351848</v>
      </c>
      <c r="Q1986" t="s">
        <v>8296</v>
      </c>
      <c r="R1986" s="6">
        <f t="shared" si="93"/>
        <v>453.14285714285717</v>
      </c>
      <c r="S1986" t="s">
        <v>8337</v>
      </c>
      <c r="T1986" t="s">
        <v>8349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 t="shared" si="94"/>
        <v>3.1875000000000001E-2</v>
      </c>
      <c r="O1987" s="10">
        <f t="shared" si="95"/>
        <v>42584.958333333328</v>
      </c>
      <c r="P1987" s="10">
        <f t="shared" si="95"/>
        <v>42555.698738425926</v>
      </c>
      <c r="Q1987" t="s">
        <v>8296</v>
      </c>
      <c r="R1987" s="6">
        <f t="shared" ref="R1987:R2050" si="96">E1987/L1987</f>
        <v>12.75</v>
      </c>
      <c r="S1987" t="s">
        <v>8337</v>
      </c>
      <c r="T1987" t="s">
        <v>8349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 t="shared" si="94"/>
        <v>5.0000000000000001E-4</v>
      </c>
      <c r="O1988" s="10">
        <f t="shared" si="95"/>
        <v>42443.392164351855</v>
      </c>
      <c r="P1988" s="10">
        <f t="shared" si="95"/>
        <v>42413.433831018512</v>
      </c>
      <c r="Q1988" t="s">
        <v>8296</v>
      </c>
      <c r="R1988" s="6">
        <f t="shared" si="96"/>
        <v>1</v>
      </c>
      <c r="S1988" t="s">
        <v>8337</v>
      </c>
      <c r="T1988" t="s">
        <v>8349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 t="shared" si="94"/>
        <v>0.42472727272727273</v>
      </c>
      <c r="O1989" s="10">
        <f t="shared" si="95"/>
        <v>42064.639768518522</v>
      </c>
      <c r="P1989" s="10">
        <f t="shared" si="95"/>
        <v>42034.639768518522</v>
      </c>
      <c r="Q1989" t="s">
        <v>8296</v>
      </c>
      <c r="R1989" s="6">
        <f t="shared" si="96"/>
        <v>83.428571428571431</v>
      </c>
      <c r="S1989" t="s">
        <v>8337</v>
      </c>
      <c r="T1989" t="s">
        <v>8349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 t="shared" si="94"/>
        <v>4.1666666666666666E-3</v>
      </c>
      <c r="O1990" s="10">
        <f t="shared" si="95"/>
        <v>42236.763217592597</v>
      </c>
      <c r="P1990" s="10">
        <f t="shared" si="95"/>
        <v>42206.763217592597</v>
      </c>
      <c r="Q1990" t="s">
        <v>8296</v>
      </c>
      <c r="R1990" s="6">
        <f t="shared" si="96"/>
        <v>25</v>
      </c>
      <c r="S1990" t="s">
        <v>8337</v>
      </c>
      <c r="T1990" t="s">
        <v>8349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 t="shared" si="94"/>
        <v>0.01</v>
      </c>
      <c r="O1991" s="10">
        <f t="shared" si="95"/>
        <v>42715.680648148147</v>
      </c>
      <c r="P1991" s="10">
        <f t="shared" si="95"/>
        <v>42685.680648148147</v>
      </c>
      <c r="Q1991" t="s">
        <v>8296</v>
      </c>
      <c r="R1991" s="6">
        <f t="shared" si="96"/>
        <v>50</v>
      </c>
      <c r="S1991" t="s">
        <v>8337</v>
      </c>
      <c r="T1991" t="s">
        <v>8349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 t="shared" si="94"/>
        <v>0.16966666666666666</v>
      </c>
      <c r="O1992" s="10">
        <f t="shared" si="95"/>
        <v>42413.195972222224</v>
      </c>
      <c r="P1992" s="10">
        <f t="shared" si="95"/>
        <v>42398.195972222224</v>
      </c>
      <c r="Q1992" t="s">
        <v>8296</v>
      </c>
      <c r="R1992" s="6">
        <f t="shared" si="96"/>
        <v>101.8</v>
      </c>
      <c r="S1992" t="s">
        <v>8337</v>
      </c>
      <c r="T1992" t="s">
        <v>8349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 t="shared" si="94"/>
        <v>7.0000000000000007E-2</v>
      </c>
      <c r="O1993" s="10">
        <f t="shared" si="95"/>
        <v>42188.89335648148</v>
      </c>
      <c r="P1993" s="10">
        <f t="shared" si="95"/>
        <v>42167.89335648148</v>
      </c>
      <c r="Q1993" t="s">
        <v>8296</v>
      </c>
      <c r="R1993" s="6">
        <f t="shared" si="96"/>
        <v>46.666666666666664</v>
      </c>
      <c r="S1993" t="s">
        <v>8337</v>
      </c>
      <c r="T1993" t="s">
        <v>8349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 t="shared" si="94"/>
        <v>1.3333333333333333E-3</v>
      </c>
      <c r="O1994" s="10">
        <f t="shared" si="95"/>
        <v>42053.143414351856</v>
      </c>
      <c r="P1994" s="10">
        <f t="shared" si="95"/>
        <v>42023.143414351856</v>
      </c>
      <c r="Q1994" t="s">
        <v>8296</v>
      </c>
      <c r="R1994" s="6">
        <f t="shared" si="96"/>
        <v>1</v>
      </c>
      <c r="S1994" t="s">
        <v>8337</v>
      </c>
      <c r="T1994" t="s">
        <v>8349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 t="shared" si="94"/>
        <v>0</v>
      </c>
      <c r="O1995" s="10">
        <f t="shared" si="95"/>
        <v>42359.58839120371</v>
      </c>
      <c r="P1995" s="10">
        <f t="shared" si="95"/>
        <v>42329.58839120371</v>
      </c>
      <c r="Q1995" t="s">
        <v>8296</v>
      </c>
      <c r="R1995" s="6" t="e">
        <f t="shared" si="96"/>
        <v>#DIV/0!</v>
      </c>
      <c r="S1995" t="s">
        <v>8337</v>
      </c>
      <c r="T1995" t="s">
        <v>8349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 t="shared" si="94"/>
        <v>0</v>
      </c>
      <c r="O1996" s="10">
        <f t="shared" si="95"/>
        <v>42711.047939814816</v>
      </c>
      <c r="P1996" s="10">
        <f t="shared" si="95"/>
        <v>42651.006273148145</v>
      </c>
      <c r="Q1996" t="s">
        <v>8296</v>
      </c>
      <c r="R1996" s="6" t="e">
        <f t="shared" si="96"/>
        <v>#DIV/0!</v>
      </c>
      <c r="S1996" t="s">
        <v>8337</v>
      </c>
      <c r="T1996" t="s">
        <v>8349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 t="shared" si="94"/>
        <v>7.8E-2</v>
      </c>
      <c r="O1997" s="10">
        <f t="shared" si="95"/>
        <v>42201.902037037042</v>
      </c>
      <c r="P1997" s="10">
        <f t="shared" si="95"/>
        <v>42181.902037037042</v>
      </c>
      <c r="Q1997" t="s">
        <v>8296</v>
      </c>
      <c r="R1997" s="6">
        <f t="shared" si="96"/>
        <v>26</v>
      </c>
      <c r="S1997" t="s">
        <v>8337</v>
      </c>
      <c r="T1997" t="s">
        <v>8349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 t="shared" si="94"/>
        <v>0</v>
      </c>
      <c r="O1998" s="10">
        <f t="shared" si="95"/>
        <v>41830.819571759261</v>
      </c>
      <c r="P1998" s="10">
        <f t="shared" si="95"/>
        <v>41800.819571759261</v>
      </c>
      <c r="Q1998" t="s">
        <v>8296</v>
      </c>
      <c r="R1998" s="6" t="e">
        <f t="shared" si="96"/>
        <v>#DIV/0!</v>
      </c>
      <c r="S1998" t="s">
        <v>8337</v>
      </c>
      <c r="T1998" t="s">
        <v>8349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 t="shared" si="94"/>
        <v>0</v>
      </c>
      <c r="O1999" s="10">
        <f t="shared" si="95"/>
        <v>41877.930694444447</v>
      </c>
      <c r="P1999" s="10">
        <f t="shared" si="95"/>
        <v>41847.930694444447</v>
      </c>
      <c r="Q1999" t="s">
        <v>8296</v>
      </c>
      <c r="R1999" s="6" t="e">
        <f t="shared" si="96"/>
        <v>#DIV/0!</v>
      </c>
      <c r="S1999" t="s">
        <v>8337</v>
      </c>
      <c r="T1999" t="s">
        <v>8349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 t="shared" si="94"/>
        <v>0.26200000000000001</v>
      </c>
      <c r="O2000" s="10">
        <f t="shared" si="95"/>
        <v>41852.118495370371</v>
      </c>
      <c r="P2000" s="10">
        <f t="shared" si="95"/>
        <v>41807.118495370371</v>
      </c>
      <c r="Q2000" t="s">
        <v>8296</v>
      </c>
      <c r="R2000" s="6">
        <f t="shared" si="96"/>
        <v>218.33333333333334</v>
      </c>
      <c r="S2000" t="s">
        <v>8337</v>
      </c>
      <c r="T2000" t="s">
        <v>8349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 t="shared" si="94"/>
        <v>7.6129032258064515E-3</v>
      </c>
      <c r="O2001" s="10">
        <f t="shared" si="95"/>
        <v>41956.524398148147</v>
      </c>
      <c r="P2001" s="10">
        <f t="shared" si="95"/>
        <v>41926.482731481483</v>
      </c>
      <c r="Q2001" t="s">
        <v>8296</v>
      </c>
      <c r="R2001" s="6">
        <f t="shared" si="96"/>
        <v>33.714285714285715</v>
      </c>
      <c r="S2001" t="s">
        <v>8337</v>
      </c>
      <c r="T2001" t="s">
        <v>8349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 t="shared" si="94"/>
        <v>0.125</v>
      </c>
      <c r="O2002" s="10">
        <f t="shared" si="95"/>
        <v>42375.951539351852</v>
      </c>
      <c r="P2002" s="10">
        <f t="shared" si="95"/>
        <v>42345.951539351852</v>
      </c>
      <c r="Q2002" t="s">
        <v>8296</v>
      </c>
      <c r="R2002" s="6">
        <f t="shared" si="96"/>
        <v>25</v>
      </c>
      <c r="S2002" t="s">
        <v>8337</v>
      </c>
      <c r="T2002" t="s">
        <v>8349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 t="shared" si="94"/>
        <v>3.8212909090909091</v>
      </c>
      <c r="O2003" s="10">
        <f t="shared" si="95"/>
        <v>42167.833333333328</v>
      </c>
      <c r="P2003" s="10">
        <f t="shared" si="95"/>
        <v>42136.209675925929</v>
      </c>
      <c r="Q2003" t="s">
        <v>8295</v>
      </c>
      <c r="R2003" s="6">
        <f t="shared" si="96"/>
        <v>128.38790470372632</v>
      </c>
      <c r="S2003" t="s">
        <v>8318</v>
      </c>
      <c r="T2003" t="s">
        <v>8348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 t="shared" si="94"/>
        <v>2.1679422000000002</v>
      </c>
      <c r="O2004" s="10">
        <f t="shared" si="95"/>
        <v>42758.71230324074</v>
      </c>
      <c r="P2004" s="10">
        <f t="shared" si="95"/>
        <v>42728.71230324074</v>
      </c>
      <c r="Q2004" t="s">
        <v>8295</v>
      </c>
      <c r="R2004" s="6">
        <f t="shared" si="96"/>
        <v>78.834261818181815</v>
      </c>
      <c r="S2004" t="s">
        <v>8318</v>
      </c>
      <c r="T2004" t="s">
        <v>8348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 t="shared" si="94"/>
        <v>3.12</v>
      </c>
      <c r="O2005" s="10">
        <f t="shared" si="95"/>
        <v>40361.958333333336</v>
      </c>
      <c r="P2005" s="10">
        <f t="shared" si="95"/>
        <v>40347.125601851854</v>
      </c>
      <c r="Q2005" t="s">
        <v>8295</v>
      </c>
      <c r="R2005" s="6">
        <f t="shared" si="96"/>
        <v>91.764705882352942</v>
      </c>
      <c r="S2005" t="s">
        <v>8318</v>
      </c>
      <c r="T2005" t="s">
        <v>8348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 t="shared" si="94"/>
        <v>2.3442048</v>
      </c>
      <c r="O2006" s="10">
        <f t="shared" si="95"/>
        <v>41830.604895833334</v>
      </c>
      <c r="P2006" s="10">
        <f t="shared" si="95"/>
        <v>41800.604895833334</v>
      </c>
      <c r="Q2006" t="s">
        <v>8295</v>
      </c>
      <c r="R2006" s="6">
        <f t="shared" si="96"/>
        <v>331.10237288135596</v>
      </c>
      <c r="S2006" t="s">
        <v>8318</v>
      </c>
      <c r="T2006" t="s">
        <v>8348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 t="shared" si="94"/>
        <v>1.236801</v>
      </c>
      <c r="O2007" s="10">
        <f t="shared" si="95"/>
        <v>41563.165972222225</v>
      </c>
      <c r="P2007" s="10">
        <f t="shared" si="95"/>
        <v>41535.812708333331</v>
      </c>
      <c r="Q2007" t="s">
        <v>8295</v>
      </c>
      <c r="R2007" s="6">
        <f t="shared" si="96"/>
        <v>194.26193717277485</v>
      </c>
      <c r="S2007" t="s">
        <v>8318</v>
      </c>
      <c r="T2007" t="s">
        <v>8348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 t="shared" si="94"/>
        <v>2.4784000000000002</v>
      </c>
      <c r="O2008" s="10">
        <f t="shared" si="95"/>
        <v>41976.542187500003</v>
      </c>
      <c r="P2008" s="10">
        <f t="shared" si="95"/>
        <v>41941.500520833331</v>
      </c>
      <c r="Q2008" t="s">
        <v>8295</v>
      </c>
      <c r="R2008" s="6">
        <f t="shared" si="96"/>
        <v>408.97689768976898</v>
      </c>
      <c r="S2008" t="s">
        <v>8318</v>
      </c>
      <c r="T2008" t="s">
        <v>8348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 t="shared" si="94"/>
        <v>1.157092</v>
      </c>
      <c r="O2009" s="10">
        <f t="shared" si="95"/>
        <v>40414.166666666664</v>
      </c>
      <c r="P2009" s="10">
        <f t="shared" si="95"/>
        <v>40347.837800925925</v>
      </c>
      <c r="Q2009" t="s">
        <v>8295</v>
      </c>
      <c r="R2009" s="6">
        <f t="shared" si="96"/>
        <v>84.459270072992695</v>
      </c>
      <c r="S2009" t="s">
        <v>8318</v>
      </c>
      <c r="T2009" t="s">
        <v>8348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 t="shared" si="94"/>
        <v>1.1707484768810599</v>
      </c>
      <c r="O2010" s="10">
        <f t="shared" si="95"/>
        <v>40805.604421296295</v>
      </c>
      <c r="P2010" s="10">
        <f t="shared" si="95"/>
        <v>40761.604421296295</v>
      </c>
      <c r="Q2010" t="s">
        <v>8295</v>
      </c>
      <c r="R2010" s="6">
        <f t="shared" si="96"/>
        <v>44.853658536585364</v>
      </c>
      <c r="S2010" t="s">
        <v>8318</v>
      </c>
      <c r="T2010" t="s">
        <v>8348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 t="shared" si="94"/>
        <v>3.05158</v>
      </c>
      <c r="O2011" s="10">
        <f t="shared" si="95"/>
        <v>42697.365081018521</v>
      </c>
      <c r="P2011" s="10">
        <f t="shared" si="95"/>
        <v>42661.323414351849</v>
      </c>
      <c r="Q2011" t="s">
        <v>8295</v>
      </c>
      <c r="R2011" s="6">
        <f t="shared" si="96"/>
        <v>383.3643216080402</v>
      </c>
      <c r="S2011" t="s">
        <v>8318</v>
      </c>
      <c r="T2011" t="s">
        <v>8348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 t="shared" si="94"/>
        <v>3.2005299999999997</v>
      </c>
      <c r="O2012" s="10">
        <f t="shared" si="95"/>
        <v>42600.996423611112</v>
      </c>
      <c r="P2012" s="10">
        <f t="shared" si="95"/>
        <v>42570.996423611112</v>
      </c>
      <c r="Q2012" t="s">
        <v>8295</v>
      </c>
      <c r="R2012" s="6">
        <f t="shared" si="96"/>
        <v>55.276856649395505</v>
      </c>
      <c r="S2012" t="s">
        <v>8318</v>
      </c>
      <c r="T2012" t="s">
        <v>8348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 t="shared" si="94"/>
        <v>8.1956399999999991</v>
      </c>
      <c r="O2013" s="10">
        <f t="shared" si="95"/>
        <v>42380.958333333328</v>
      </c>
      <c r="P2013" s="10">
        <f t="shared" si="95"/>
        <v>42347.358483796299</v>
      </c>
      <c r="Q2013" t="s">
        <v>8295</v>
      </c>
      <c r="R2013" s="6">
        <f t="shared" si="96"/>
        <v>422.02059732234807</v>
      </c>
      <c r="S2013" t="s">
        <v>8318</v>
      </c>
      <c r="T2013" t="s">
        <v>8348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 t="shared" si="94"/>
        <v>2.3490000000000002</v>
      </c>
      <c r="O2014" s="10">
        <f t="shared" si="95"/>
        <v>42040.822233796294</v>
      </c>
      <c r="P2014" s="10">
        <f t="shared" si="95"/>
        <v>42010.822233796294</v>
      </c>
      <c r="Q2014" t="s">
        <v>8295</v>
      </c>
      <c r="R2014" s="6">
        <f t="shared" si="96"/>
        <v>64.180327868852459</v>
      </c>
      <c r="S2014" t="s">
        <v>8318</v>
      </c>
      <c r="T2014" t="s">
        <v>8348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 t="shared" si="94"/>
        <v>4.9491375</v>
      </c>
      <c r="O2015" s="10">
        <f t="shared" si="95"/>
        <v>42559.960810185185</v>
      </c>
      <c r="P2015" s="10">
        <f t="shared" si="95"/>
        <v>42499.960810185185</v>
      </c>
      <c r="Q2015" t="s">
        <v>8295</v>
      </c>
      <c r="R2015" s="6">
        <f t="shared" si="96"/>
        <v>173.57781674704077</v>
      </c>
      <c r="S2015" t="s">
        <v>8318</v>
      </c>
      <c r="T2015" t="s">
        <v>8348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 t="shared" si="94"/>
        <v>78.137822333333332</v>
      </c>
      <c r="O2016" s="10">
        <f t="shared" si="95"/>
        <v>41358.172905092593</v>
      </c>
      <c r="P2016" s="10">
        <f t="shared" si="95"/>
        <v>41324.214571759258</v>
      </c>
      <c r="Q2016" t="s">
        <v>8295</v>
      </c>
      <c r="R2016" s="6">
        <f t="shared" si="96"/>
        <v>88.601680840609291</v>
      </c>
      <c r="S2016" t="s">
        <v>8318</v>
      </c>
      <c r="T2016" t="s">
        <v>8348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 t="shared" si="94"/>
        <v>1.1300013888888889</v>
      </c>
      <c r="O2017" s="10">
        <f t="shared" si="95"/>
        <v>40795.876886574071</v>
      </c>
      <c r="P2017" s="10">
        <f t="shared" si="95"/>
        <v>40765.876886574071</v>
      </c>
      <c r="Q2017" t="s">
        <v>8295</v>
      </c>
      <c r="R2017" s="6">
        <f t="shared" si="96"/>
        <v>50.222283950617282</v>
      </c>
      <c r="S2017" t="s">
        <v>8318</v>
      </c>
      <c r="T2017" t="s">
        <v>8348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 t="shared" si="94"/>
        <v>9.2154220000000002</v>
      </c>
      <c r="O2018" s="10">
        <f t="shared" si="95"/>
        <v>41342.88077546296</v>
      </c>
      <c r="P2018" s="10">
        <f t="shared" si="95"/>
        <v>41312.88077546296</v>
      </c>
      <c r="Q2018" t="s">
        <v>8295</v>
      </c>
      <c r="R2018" s="6">
        <f t="shared" si="96"/>
        <v>192.38876826722338</v>
      </c>
      <c r="S2018" t="s">
        <v>8318</v>
      </c>
      <c r="T2018" t="s">
        <v>8348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 t="shared" si="94"/>
        <v>1.2510239999999999</v>
      </c>
      <c r="O2019" s="10">
        <f t="shared" si="95"/>
        <v>40992.166666666664</v>
      </c>
      <c r="P2019" s="10">
        <f t="shared" si="95"/>
        <v>40961.057349537034</v>
      </c>
      <c r="Q2019" t="s">
        <v>8295</v>
      </c>
      <c r="R2019" s="6">
        <f t="shared" si="96"/>
        <v>73.416901408450698</v>
      </c>
      <c r="S2019" t="s">
        <v>8318</v>
      </c>
      <c r="T2019" t="s">
        <v>8348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 t="shared" si="94"/>
        <v>1.0224343076923077</v>
      </c>
      <c r="O2020" s="10">
        <f t="shared" si="95"/>
        <v>42229.365844907406</v>
      </c>
      <c r="P2020" s="10">
        <f t="shared" si="95"/>
        <v>42199.365844907406</v>
      </c>
      <c r="Q2020" t="s">
        <v>8295</v>
      </c>
      <c r="R2020" s="6">
        <f t="shared" si="96"/>
        <v>147.68495555555555</v>
      </c>
      <c r="S2020" t="s">
        <v>8318</v>
      </c>
      <c r="T2020" t="s">
        <v>8348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 t="shared" si="94"/>
        <v>4.8490975000000001</v>
      </c>
      <c r="O2021" s="10">
        <f t="shared" si="95"/>
        <v>42635.70857638889</v>
      </c>
      <c r="P2021" s="10">
        <f t="shared" si="95"/>
        <v>42605.70857638889</v>
      </c>
      <c r="Q2021" t="s">
        <v>8295</v>
      </c>
      <c r="R2021" s="6">
        <f t="shared" si="96"/>
        <v>108.96848314606741</v>
      </c>
      <c r="S2021" t="s">
        <v>8318</v>
      </c>
      <c r="T2021" t="s">
        <v>8348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 t="shared" si="94"/>
        <v>1.9233333333333333</v>
      </c>
      <c r="O2022" s="10">
        <f t="shared" si="95"/>
        <v>41773.961111111108</v>
      </c>
      <c r="P2022" s="10">
        <f t="shared" si="95"/>
        <v>41737.097499999996</v>
      </c>
      <c r="Q2022" t="s">
        <v>8295</v>
      </c>
      <c r="R2022" s="6">
        <f t="shared" si="96"/>
        <v>23.647540983606557</v>
      </c>
      <c r="S2022" t="s">
        <v>8318</v>
      </c>
      <c r="T2022" t="s">
        <v>8348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 t="shared" si="94"/>
        <v>2.8109999999999999</v>
      </c>
      <c r="O2023" s="10">
        <f t="shared" si="95"/>
        <v>41906.070567129631</v>
      </c>
      <c r="P2023" s="10">
        <f t="shared" si="95"/>
        <v>41861.070567129631</v>
      </c>
      <c r="Q2023" t="s">
        <v>8295</v>
      </c>
      <c r="R2023" s="6">
        <f t="shared" si="96"/>
        <v>147.94736842105263</v>
      </c>
      <c r="S2023" t="s">
        <v>8318</v>
      </c>
      <c r="T2023" t="s">
        <v>8348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 t="shared" si="94"/>
        <v>1.2513700000000001</v>
      </c>
      <c r="O2024" s="10">
        <f t="shared" si="95"/>
        <v>42532.569120370375</v>
      </c>
      <c r="P2024" s="10">
        <f t="shared" si="95"/>
        <v>42502.569120370375</v>
      </c>
      <c r="Q2024" t="s">
        <v>8295</v>
      </c>
      <c r="R2024" s="6">
        <f t="shared" si="96"/>
        <v>385.03692307692307</v>
      </c>
      <c r="S2024" t="s">
        <v>8318</v>
      </c>
      <c r="T2024" t="s">
        <v>8348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 t="shared" si="94"/>
        <v>1.61459</v>
      </c>
      <c r="O2025" s="10">
        <f t="shared" si="95"/>
        <v>42166.420752314814</v>
      </c>
      <c r="P2025" s="10">
        <f t="shared" si="95"/>
        <v>42136.420752314814</v>
      </c>
      <c r="Q2025" t="s">
        <v>8295</v>
      </c>
      <c r="R2025" s="6">
        <f t="shared" si="96"/>
        <v>457.39093484419266</v>
      </c>
      <c r="S2025" t="s">
        <v>8318</v>
      </c>
      <c r="T2025" t="s">
        <v>8348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 t="shared" si="94"/>
        <v>5.8535000000000004</v>
      </c>
      <c r="O2026" s="10">
        <f t="shared" si="95"/>
        <v>41134.125</v>
      </c>
      <c r="P2026" s="10">
        <f t="shared" si="95"/>
        <v>41099.966944444444</v>
      </c>
      <c r="Q2026" t="s">
        <v>8295</v>
      </c>
      <c r="R2026" s="6">
        <f t="shared" si="96"/>
        <v>222.99047619047619</v>
      </c>
      <c r="S2026" t="s">
        <v>8318</v>
      </c>
      <c r="T2026" t="s">
        <v>8348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 t="shared" si="94"/>
        <v>2.0114999999999998</v>
      </c>
      <c r="O2027" s="10">
        <f t="shared" si="95"/>
        <v>42166.184560185182</v>
      </c>
      <c r="P2027" s="10">
        <f t="shared" si="95"/>
        <v>42136.184560185182</v>
      </c>
      <c r="Q2027" t="s">
        <v>8295</v>
      </c>
      <c r="R2027" s="6">
        <f t="shared" si="96"/>
        <v>220.74074074074073</v>
      </c>
      <c r="S2027" t="s">
        <v>8318</v>
      </c>
      <c r="T2027" t="s">
        <v>8348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 t="shared" si="94"/>
        <v>1.3348307999999998</v>
      </c>
      <c r="O2028" s="10">
        <f t="shared" si="95"/>
        <v>41750.165972222225</v>
      </c>
      <c r="P2028" s="10">
        <f t="shared" si="95"/>
        <v>41704.735937500001</v>
      </c>
      <c r="Q2028" t="s">
        <v>8295</v>
      </c>
      <c r="R2028" s="6">
        <f t="shared" si="96"/>
        <v>73.503898678414089</v>
      </c>
      <c r="S2028" t="s">
        <v>8318</v>
      </c>
      <c r="T2028" t="s">
        <v>8348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 t="shared" si="94"/>
        <v>1.2024900000000001</v>
      </c>
      <c r="O2029" s="10">
        <f t="shared" si="95"/>
        <v>42093.772210648152</v>
      </c>
      <c r="P2029" s="10">
        <f t="shared" si="95"/>
        <v>42048.813877314817</v>
      </c>
      <c r="Q2029" t="s">
        <v>8295</v>
      </c>
      <c r="R2029" s="6">
        <f t="shared" si="96"/>
        <v>223.09647495361781</v>
      </c>
      <c r="S2029" t="s">
        <v>8318</v>
      </c>
      <c r="T2029" t="s">
        <v>8348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 t="shared" si="94"/>
        <v>1.2616666666666667</v>
      </c>
      <c r="O2030" s="10">
        <f t="shared" si="95"/>
        <v>40252.913194444445</v>
      </c>
      <c r="P2030" s="10">
        <f t="shared" si="95"/>
        <v>40215.919050925928</v>
      </c>
      <c r="Q2030" t="s">
        <v>8295</v>
      </c>
      <c r="R2030" s="6">
        <f t="shared" si="96"/>
        <v>47.911392405063289</v>
      </c>
      <c r="S2030" t="s">
        <v>8318</v>
      </c>
      <c r="T2030" t="s">
        <v>8348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 t="shared" si="94"/>
        <v>3.6120000000000001</v>
      </c>
      <c r="O2031" s="10">
        <f t="shared" si="95"/>
        <v>41878.021770833337</v>
      </c>
      <c r="P2031" s="10">
        <f t="shared" si="95"/>
        <v>41848.021770833337</v>
      </c>
      <c r="Q2031" t="s">
        <v>8295</v>
      </c>
      <c r="R2031" s="6">
        <f t="shared" si="96"/>
        <v>96.063829787234042</v>
      </c>
      <c r="S2031" t="s">
        <v>8318</v>
      </c>
      <c r="T2031" t="s">
        <v>8348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 t="shared" si="94"/>
        <v>2.26239013671875</v>
      </c>
      <c r="O2032" s="10">
        <f t="shared" si="95"/>
        <v>41242.996481481481</v>
      </c>
      <c r="P2032" s="10">
        <f t="shared" si="95"/>
        <v>41212.996481481481</v>
      </c>
      <c r="Q2032" t="s">
        <v>8295</v>
      </c>
      <c r="R2032" s="6">
        <f t="shared" si="96"/>
        <v>118.6144</v>
      </c>
      <c r="S2032" t="s">
        <v>8318</v>
      </c>
      <c r="T2032" t="s">
        <v>8348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 t="shared" si="94"/>
        <v>1.2035</v>
      </c>
      <c r="O2033" s="10">
        <f t="shared" si="95"/>
        <v>42013.041666666672</v>
      </c>
      <c r="P2033" s="10">
        <f t="shared" si="95"/>
        <v>41975.329317129625</v>
      </c>
      <c r="Q2033" t="s">
        <v>8295</v>
      </c>
      <c r="R2033" s="6">
        <f t="shared" si="96"/>
        <v>118.45472440944881</v>
      </c>
      <c r="S2033" t="s">
        <v>8318</v>
      </c>
      <c r="T2033" t="s">
        <v>8348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 t="shared" si="94"/>
        <v>3.0418799999999999</v>
      </c>
      <c r="O2034" s="10">
        <f t="shared" si="95"/>
        <v>42719.208333333328</v>
      </c>
      <c r="P2034" s="10">
        <f t="shared" si="95"/>
        <v>42689.565671296295</v>
      </c>
      <c r="Q2034" t="s">
        <v>8295</v>
      </c>
      <c r="R2034" s="6">
        <f t="shared" si="96"/>
        <v>143.21468926553672</v>
      </c>
      <c r="S2034" t="s">
        <v>8318</v>
      </c>
      <c r="T2034" t="s">
        <v>8348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 t="shared" si="94"/>
        <v>1.7867599999999999</v>
      </c>
      <c r="O2035" s="10">
        <f t="shared" si="95"/>
        <v>41755.082384259258</v>
      </c>
      <c r="P2035" s="10">
        <f t="shared" si="95"/>
        <v>41725.082384259258</v>
      </c>
      <c r="Q2035" t="s">
        <v>8295</v>
      </c>
      <c r="R2035" s="6">
        <f t="shared" si="96"/>
        <v>282.71518987341773</v>
      </c>
      <c r="S2035" t="s">
        <v>8318</v>
      </c>
      <c r="T2035" t="s">
        <v>8348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 t="shared" si="94"/>
        <v>3.868199871794872</v>
      </c>
      <c r="O2036" s="10">
        <f t="shared" si="95"/>
        <v>42131.290277777778</v>
      </c>
      <c r="P2036" s="10">
        <f t="shared" si="95"/>
        <v>42076.130011574074</v>
      </c>
      <c r="Q2036" t="s">
        <v>8295</v>
      </c>
      <c r="R2036" s="6">
        <f t="shared" si="96"/>
        <v>593.93620078740162</v>
      </c>
      <c r="S2036" t="s">
        <v>8318</v>
      </c>
      <c r="T2036" t="s">
        <v>8348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 t="shared" si="94"/>
        <v>2.1103642500000004</v>
      </c>
      <c r="O2037" s="10">
        <f t="shared" si="95"/>
        <v>42357.041666666672</v>
      </c>
      <c r="P2037" s="10">
        <f t="shared" si="95"/>
        <v>42311.625081018516</v>
      </c>
      <c r="Q2037" t="s">
        <v>8295</v>
      </c>
      <c r="R2037" s="6">
        <f t="shared" si="96"/>
        <v>262.15704968944101</v>
      </c>
      <c r="S2037" t="s">
        <v>8318</v>
      </c>
      <c r="T2037" t="s">
        <v>8348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 t="shared" si="94"/>
        <v>1.3166833333333334</v>
      </c>
      <c r="O2038" s="10">
        <f t="shared" si="95"/>
        <v>41768.864803240744</v>
      </c>
      <c r="P2038" s="10">
        <f t="shared" si="95"/>
        <v>41738.864803240744</v>
      </c>
      <c r="Q2038" t="s">
        <v>8295</v>
      </c>
      <c r="R2038" s="6">
        <f t="shared" si="96"/>
        <v>46.580778301886795</v>
      </c>
      <c r="S2038" t="s">
        <v>8318</v>
      </c>
      <c r="T2038" t="s">
        <v>8348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 t="shared" si="94"/>
        <v>3.0047639999999998</v>
      </c>
      <c r="O2039" s="10">
        <f t="shared" si="95"/>
        <v>41638.251770833333</v>
      </c>
      <c r="P2039" s="10">
        <f t="shared" si="95"/>
        <v>41578.210104166668</v>
      </c>
      <c r="Q2039" t="s">
        <v>8295</v>
      </c>
      <c r="R2039" s="6">
        <f t="shared" si="96"/>
        <v>70.041118881118877</v>
      </c>
      <c r="S2039" t="s">
        <v>8318</v>
      </c>
      <c r="T2039" t="s">
        <v>8348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 t="shared" si="94"/>
        <v>4.2051249999999998</v>
      </c>
      <c r="O2040" s="10">
        <f t="shared" si="95"/>
        <v>41456.75</v>
      </c>
      <c r="P2040" s="10">
        <f t="shared" si="95"/>
        <v>41424.27107638889</v>
      </c>
      <c r="Q2040" t="s">
        <v>8295</v>
      </c>
      <c r="R2040" s="6">
        <f t="shared" si="96"/>
        <v>164.90686274509804</v>
      </c>
      <c r="S2040" t="s">
        <v>8318</v>
      </c>
      <c r="T2040" t="s">
        <v>8348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 t="shared" si="94"/>
        <v>1.362168</v>
      </c>
      <c r="O2041" s="10">
        <f t="shared" si="95"/>
        <v>42705.207638888889</v>
      </c>
      <c r="P2041" s="10">
        <f t="shared" si="95"/>
        <v>42675.438946759255</v>
      </c>
      <c r="Q2041" t="s">
        <v>8295</v>
      </c>
      <c r="R2041" s="6">
        <f t="shared" si="96"/>
        <v>449.26385224274406</v>
      </c>
      <c r="S2041" t="s">
        <v>8318</v>
      </c>
      <c r="T2041" t="s">
        <v>8348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 t="shared" si="94"/>
        <v>2.4817133333333334</v>
      </c>
      <c r="O2042" s="10">
        <f t="shared" si="95"/>
        <v>41593.968784722223</v>
      </c>
      <c r="P2042" s="10">
        <f t="shared" si="95"/>
        <v>41578.927118055559</v>
      </c>
      <c r="Q2042" t="s">
        <v>8295</v>
      </c>
      <c r="R2042" s="6">
        <f t="shared" si="96"/>
        <v>27.472841328413285</v>
      </c>
      <c r="S2042" t="s">
        <v>8318</v>
      </c>
      <c r="T2042" t="s">
        <v>8348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 t="shared" si="94"/>
        <v>1.8186315789473684</v>
      </c>
      <c r="O2043" s="10">
        <f t="shared" si="95"/>
        <v>42684.567442129628</v>
      </c>
      <c r="P2043" s="10">
        <f t="shared" si="95"/>
        <v>42654.525775462964</v>
      </c>
      <c r="Q2043" t="s">
        <v>8295</v>
      </c>
      <c r="R2043" s="6">
        <f t="shared" si="96"/>
        <v>143.97499999999999</v>
      </c>
      <c r="S2043" t="s">
        <v>8318</v>
      </c>
      <c r="T2043" t="s">
        <v>8348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 t="shared" si="94"/>
        <v>1.2353000000000001</v>
      </c>
      <c r="O2044" s="10">
        <f t="shared" si="95"/>
        <v>42391.708032407405</v>
      </c>
      <c r="P2044" s="10">
        <f t="shared" si="95"/>
        <v>42331.708032407405</v>
      </c>
      <c r="Q2044" t="s">
        <v>8295</v>
      </c>
      <c r="R2044" s="6">
        <f t="shared" si="96"/>
        <v>88.23571428571428</v>
      </c>
      <c r="S2044" t="s">
        <v>8318</v>
      </c>
      <c r="T2044" t="s">
        <v>8348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 t="shared" si="94"/>
        <v>5.0620938628158845</v>
      </c>
      <c r="O2045" s="10">
        <f t="shared" si="95"/>
        <v>42715.207638888889</v>
      </c>
      <c r="P2045" s="10">
        <f t="shared" si="95"/>
        <v>42661.176817129628</v>
      </c>
      <c r="Q2045" t="s">
        <v>8295</v>
      </c>
      <c r="R2045" s="6">
        <f t="shared" si="96"/>
        <v>36.326424870466319</v>
      </c>
      <c r="S2045" t="s">
        <v>8318</v>
      </c>
      <c r="T2045" t="s">
        <v>8348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 t="shared" si="94"/>
        <v>1.0821333333333334</v>
      </c>
      <c r="O2046" s="10">
        <f t="shared" si="95"/>
        <v>42168.684189814812</v>
      </c>
      <c r="P2046" s="10">
        <f t="shared" si="95"/>
        <v>42138.684189814812</v>
      </c>
      <c r="Q2046" t="s">
        <v>8295</v>
      </c>
      <c r="R2046" s="6">
        <f t="shared" si="96"/>
        <v>90.177777777777777</v>
      </c>
      <c r="S2046" t="s">
        <v>8318</v>
      </c>
      <c r="T2046" t="s">
        <v>8348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 t="shared" si="94"/>
        <v>8.1918387755102042</v>
      </c>
      <c r="O2047" s="10">
        <f t="shared" si="95"/>
        <v>41099.088506944441</v>
      </c>
      <c r="P2047" s="10">
        <f t="shared" si="95"/>
        <v>41069.088506944441</v>
      </c>
      <c r="Q2047" t="s">
        <v>8295</v>
      </c>
      <c r="R2047" s="6">
        <f t="shared" si="96"/>
        <v>152.62361216730039</v>
      </c>
      <c r="S2047" t="s">
        <v>8318</v>
      </c>
      <c r="T2047" t="s">
        <v>8348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 t="shared" si="94"/>
        <v>1.2110000000000001</v>
      </c>
      <c r="O2048" s="10">
        <f t="shared" si="95"/>
        <v>41417.171805555554</v>
      </c>
      <c r="P2048" s="10">
        <f t="shared" si="95"/>
        <v>41387.171805555554</v>
      </c>
      <c r="Q2048" t="s">
        <v>8295</v>
      </c>
      <c r="R2048" s="6">
        <f t="shared" si="96"/>
        <v>55.806451612903224</v>
      </c>
      <c r="S2048" t="s">
        <v>8318</v>
      </c>
      <c r="T2048" t="s">
        <v>8348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 t="shared" si="94"/>
        <v>1.0299897959183673</v>
      </c>
      <c r="O2049" s="10">
        <f t="shared" si="95"/>
        <v>42111</v>
      </c>
      <c r="P2049" s="10">
        <f t="shared" si="95"/>
        <v>42081.903587962966</v>
      </c>
      <c r="Q2049" t="s">
        <v>8295</v>
      </c>
      <c r="R2049" s="6">
        <f t="shared" si="96"/>
        <v>227.85327313769753</v>
      </c>
      <c r="S2049" t="s">
        <v>8318</v>
      </c>
      <c r="T2049" t="s">
        <v>8348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 t="shared" ref="N2050:N2113" si="97">E2050/D2050</f>
        <v>1.4833229411764706</v>
      </c>
      <c r="O2050" s="10">
        <f t="shared" ref="O2050:P2113" si="98">(((I2050/60)/60)/24)+DATE(1970,1,1)</f>
        <v>41417.651516203703</v>
      </c>
      <c r="P2050" s="10">
        <f t="shared" si="98"/>
        <v>41387.651516203703</v>
      </c>
      <c r="Q2050" t="s">
        <v>8295</v>
      </c>
      <c r="R2050" s="6">
        <f t="shared" si="96"/>
        <v>91.82989803350327</v>
      </c>
      <c r="S2050" t="s">
        <v>8318</v>
      </c>
      <c r="T2050" t="s">
        <v>8348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 t="shared" si="97"/>
        <v>1.2019070000000001</v>
      </c>
      <c r="O2051" s="10">
        <f t="shared" si="98"/>
        <v>41610.957638888889</v>
      </c>
      <c r="P2051" s="10">
        <f t="shared" si="98"/>
        <v>41575.527349537035</v>
      </c>
      <c r="Q2051" t="s">
        <v>8295</v>
      </c>
      <c r="R2051" s="6">
        <f t="shared" ref="R2051:R2114" si="99">E2051/L2051</f>
        <v>80.991037735849048</v>
      </c>
      <c r="S2051" t="s">
        <v>8318</v>
      </c>
      <c r="T2051" t="s">
        <v>8348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 t="shared" si="97"/>
        <v>4.7327000000000004</v>
      </c>
      <c r="O2052" s="10">
        <f t="shared" si="98"/>
        <v>42155.071504629625</v>
      </c>
      <c r="P2052" s="10">
        <f t="shared" si="98"/>
        <v>42115.071504629625</v>
      </c>
      <c r="Q2052" t="s">
        <v>8295</v>
      </c>
      <c r="R2052" s="6">
        <f t="shared" si="99"/>
        <v>278.39411764705881</v>
      </c>
      <c r="S2052" t="s">
        <v>8318</v>
      </c>
      <c r="T2052" t="s">
        <v>8348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 t="shared" si="97"/>
        <v>1.303625</v>
      </c>
      <c r="O2053" s="10">
        <f t="shared" si="98"/>
        <v>41634.022418981483</v>
      </c>
      <c r="P2053" s="10">
        <f t="shared" si="98"/>
        <v>41604.022418981483</v>
      </c>
      <c r="Q2053" t="s">
        <v>8295</v>
      </c>
      <c r="R2053" s="6">
        <f t="shared" si="99"/>
        <v>43.095041322314053</v>
      </c>
      <c r="S2053" t="s">
        <v>8318</v>
      </c>
      <c r="T2053" t="s">
        <v>8348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 t="shared" si="97"/>
        <v>3.5304799999999998</v>
      </c>
      <c r="O2054" s="10">
        <f t="shared" si="98"/>
        <v>42420.08394675926</v>
      </c>
      <c r="P2054" s="10">
        <f t="shared" si="98"/>
        <v>42375.08394675926</v>
      </c>
      <c r="Q2054" t="s">
        <v>8295</v>
      </c>
      <c r="R2054" s="6">
        <f t="shared" si="99"/>
        <v>326.29205175600737</v>
      </c>
      <c r="S2054" t="s">
        <v>8318</v>
      </c>
      <c r="T2054" t="s">
        <v>8348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 t="shared" si="97"/>
        <v>1.0102</v>
      </c>
      <c r="O2055" s="10">
        <f t="shared" si="98"/>
        <v>42333.659155092595</v>
      </c>
      <c r="P2055" s="10">
        <f t="shared" si="98"/>
        <v>42303.617488425924</v>
      </c>
      <c r="Q2055" t="s">
        <v>8295</v>
      </c>
      <c r="R2055" s="6">
        <f t="shared" si="99"/>
        <v>41.743801652892564</v>
      </c>
      <c r="S2055" t="s">
        <v>8318</v>
      </c>
      <c r="T2055" t="s">
        <v>8348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 t="shared" si="97"/>
        <v>1.1359142857142857</v>
      </c>
      <c r="O2056" s="10">
        <f t="shared" si="98"/>
        <v>41761.520949074074</v>
      </c>
      <c r="P2056" s="10">
        <f t="shared" si="98"/>
        <v>41731.520949074074</v>
      </c>
      <c r="Q2056" t="s">
        <v>8295</v>
      </c>
      <c r="R2056" s="6">
        <f t="shared" si="99"/>
        <v>64.020933977455712</v>
      </c>
      <c r="S2056" t="s">
        <v>8318</v>
      </c>
      <c r="T2056" t="s">
        <v>8348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 t="shared" si="97"/>
        <v>1.6741666666666666</v>
      </c>
      <c r="O2057" s="10">
        <f t="shared" si="98"/>
        <v>41976.166666666672</v>
      </c>
      <c r="P2057" s="10">
        <f t="shared" si="98"/>
        <v>41946.674108796295</v>
      </c>
      <c r="Q2057" t="s">
        <v>8295</v>
      </c>
      <c r="R2057" s="6">
        <f t="shared" si="99"/>
        <v>99.455445544554451</v>
      </c>
      <c r="S2057" t="s">
        <v>8318</v>
      </c>
      <c r="T2057" t="s">
        <v>8348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 t="shared" si="97"/>
        <v>1.5345200000000001</v>
      </c>
      <c r="O2058" s="10">
        <f t="shared" si="98"/>
        <v>41381.76090277778</v>
      </c>
      <c r="P2058" s="10">
        <f t="shared" si="98"/>
        <v>41351.76090277778</v>
      </c>
      <c r="Q2058" t="s">
        <v>8295</v>
      </c>
      <c r="R2058" s="6">
        <f t="shared" si="99"/>
        <v>138.49458483754512</v>
      </c>
      <c r="S2058" t="s">
        <v>8318</v>
      </c>
      <c r="T2058" t="s">
        <v>8348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 t="shared" si="97"/>
        <v>2.022322</v>
      </c>
      <c r="O2059" s="10">
        <f t="shared" si="98"/>
        <v>42426.494583333333</v>
      </c>
      <c r="P2059" s="10">
        <f t="shared" si="98"/>
        <v>42396.494583333333</v>
      </c>
      <c r="Q2059" t="s">
        <v>8295</v>
      </c>
      <c r="R2059" s="6">
        <f t="shared" si="99"/>
        <v>45.547792792792798</v>
      </c>
      <c r="S2059" t="s">
        <v>8318</v>
      </c>
      <c r="T2059" t="s">
        <v>8348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 t="shared" si="97"/>
        <v>1.6828125</v>
      </c>
      <c r="O2060" s="10">
        <f t="shared" si="98"/>
        <v>42065.833333333328</v>
      </c>
      <c r="P2060" s="10">
        <f t="shared" si="98"/>
        <v>42026.370717592596</v>
      </c>
      <c r="Q2060" t="s">
        <v>8295</v>
      </c>
      <c r="R2060" s="6">
        <f t="shared" si="99"/>
        <v>10.507317073170732</v>
      </c>
      <c r="S2060" t="s">
        <v>8318</v>
      </c>
      <c r="T2060" t="s">
        <v>8348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 t="shared" si="97"/>
        <v>1.4345666666666668</v>
      </c>
      <c r="O2061" s="10">
        <f t="shared" si="98"/>
        <v>42400.915972222225</v>
      </c>
      <c r="P2061" s="10">
        <f t="shared" si="98"/>
        <v>42361.602476851855</v>
      </c>
      <c r="Q2061" t="s">
        <v>8295</v>
      </c>
      <c r="R2061" s="6">
        <f t="shared" si="99"/>
        <v>114.76533333333333</v>
      </c>
      <c r="S2061" t="s">
        <v>8318</v>
      </c>
      <c r="T2061" t="s">
        <v>8348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 t="shared" si="97"/>
        <v>1.964</v>
      </c>
      <c r="O2062" s="10">
        <f t="shared" si="98"/>
        <v>41843.642939814818</v>
      </c>
      <c r="P2062" s="10">
        <f t="shared" si="98"/>
        <v>41783.642939814818</v>
      </c>
      <c r="Q2062" t="s">
        <v>8295</v>
      </c>
      <c r="R2062" s="6">
        <f t="shared" si="99"/>
        <v>35.997067448680355</v>
      </c>
      <c r="S2062" t="s">
        <v>8318</v>
      </c>
      <c r="T2062" t="s">
        <v>8348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 t="shared" si="97"/>
        <v>1.0791999999999999</v>
      </c>
      <c r="O2063" s="10">
        <f t="shared" si="98"/>
        <v>42735.764513888891</v>
      </c>
      <c r="P2063" s="10">
        <f t="shared" si="98"/>
        <v>42705.764513888891</v>
      </c>
      <c r="Q2063" t="s">
        <v>8295</v>
      </c>
      <c r="R2063" s="6">
        <f t="shared" si="99"/>
        <v>154.17142857142858</v>
      </c>
      <c r="S2063" t="s">
        <v>8318</v>
      </c>
      <c r="T2063" t="s">
        <v>8348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 t="shared" si="97"/>
        <v>1.14977</v>
      </c>
      <c r="O2064" s="10">
        <f t="shared" si="98"/>
        <v>42453.341412037036</v>
      </c>
      <c r="P2064" s="10">
        <f t="shared" si="98"/>
        <v>42423.3830787037</v>
      </c>
      <c r="Q2064" t="s">
        <v>8295</v>
      </c>
      <c r="R2064" s="6">
        <f t="shared" si="99"/>
        <v>566.38916256157631</v>
      </c>
      <c r="S2064" t="s">
        <v>8318</v>
      </c>
      <c r="T2064" t="s">
        <v>8348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 t="shared" si="97"/>
        <v>1.4804999999999999</v>
      </c>
      <c r="O2065" s="10">
        <f t="shared" si="98"/>
        <v>42505.73265046296</v>
      </c>
      <c r="P2065" s="10">
        <f t="shared" si="98"/>
        <v>42472.73265046296</v>
      </c>
      <c r="Q2065" t="s">
        <v>8295</v>
      </c>
      <c r="R2065" s="6">
        <f t="shared" si="99"/>
        <v>120.85714285714286</v>
      </c>
      <c r="S2065" t="s">
        <v>8318</v>
      </c>
      <c r="T2065" t="s">
        <v>8348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 t="shared" si="97"/>
        <v>1.9116676082790633</v>
      </c>
      <c r="O2066" s="10">
        <f t="shared" si="98"/>
        <v>41425.5</v>
      </c>
      <c r="P2066" s="10">
        <f t="shared" si="98"/>
        <v>41389.364849537036</v>
      </c>
      <c r="Q2066" t="s">
        <v>8295</v>
      </c>
      <c r="R2066" s="6">
        <f t="shared" si="99"/>
        <v>86.163845492085343</v>
      </c>
      <c r="S2066" t="s">
        <v>8318</v>
      </c>
      <c r="T2066" t="s">
        <v>8348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 t="shared" si="97"/>
        <v>1.99215125</v>
      </c>
      <c r="O2067" s="10">
        <f t="shared" si="98"/>
        <v>41633.333668981482</v>
      </c>
      <c r="P2067" s="10">
        <f t="shared" si="98"/>
        <v>41603.333668981482</v>
      </c>
      <c r="Q2067" t="s">
        <v>8295</v>
      </c>
      <c r="R2067" s="6">
        <f t="shared" si="99"/>
        <v>51.212114395886893</v>
      </c>
      <c r="S2067" t="s">
        <v>8318</v>
      </c>
      <c r="T2067" t="s">
        <v>8348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 t="shared" si="97"/>
        <v>2.1859999999999999</v>
      </c>
      <c r="O2068" s="10">
        <f t="shared" si="98"/>
        <v>41874.771793981483</v>
      </c>
      <c r="P2068" s="10">
        <f t="shared" si="98"/>
        <v>41844.771793981483</v>
      </c>
      <c r="Q2068" t="s">
        <v>8295</v>
      </c>
      <c r="R2068" s="6">
        <f t="shared" si="99"/>
        <v>67.261538461538464</v>
      </c>
      <c r="S2068" t="s">
        <v>8318</v>
      </c>
      <c r="T2068" t="s">
        <v>8348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 t="shared" si="97"/>
        <v>1.2686868686868686</v>
      </c>
      <c r="O2069" s="10">
        <f t="shared" si="98"/>
        <v>42148.853888888887</v>
      </c>
      <c r="P2069" s="10">
        <f t="shared" si="98"/>
        <v>42115.853888888887</v>
      </c>
      <c r="Q2069" t="s">
        <v>8295</v>
      </c>
      <c r="R2069" s="6">
        <f t="shared" si="99"/>
        <v>62.8</v>
      </c>
      <c r="S2069" t="s">
        <v>8318</v>
      </c>
      <c r="T2069" t="s">
        <v>8348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 t="shared" si="97"/>
        <v>1.0522388</v>
      </c>
      <c r="O2070" s="10">
        <f t="shared" si="98"/>
        <v>42663.841608796298</v>
      </c>
      <c r="P2070" s="10">
        <f t="shared" si="98"/>
        <v>42633.841608796298</v>
      </c>
      <c r="Q2070" t="s">
        <v>8295</v>
      </c>
      <c r="R2070" s="6">
        <f t="shared" si="99"/>
        <v>346.13118421052633</v>
      </c>
      <c r="S2070" t="s">
        <v>8318</v>
      </c>
      <c r="T2070" t="s">
        <v>8348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 t="shared" si="97"/>
        <v>1.2840666000000001</v>
      </c>
      <c r="O2071" s="10">
        <f t="shared" si="98"/>
        <v>42371.972118055557</v>
      </c>
      <c r="P2071" s="10">
        <f t="shared" si="98"/>
        <v>42340.972118055557</v>
      </c>
      <c r="Q2071" t="s">
        <v>8295</v>
      </c>
      <c r="R2071" s="6">
        <f t="shared" si="99"/>
        <v>244.11912547528519</v>
      </c>
      <c r="S2071" t="s">
        <v>8318</v>
      </c>
      <c r="T2071" t="s">
        <v>8348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 t="shared" si="97"/>
        <v>3.1732719999999999</v>
      </c>
      <c r="O2072" s="10">
        <f t="shared" si="98"/>
        <v>42549.6565162037</v>
      </c>
      <c r="P2072" s="10">
        <f t="shared" si="98"/>
        <v>42519.6565162037</v>
      </c>
      <c r="Q2072" t="s">
        <v>8295</v>
      </c>
      <c r="R2072" s="6">
        <f t="shared" si="99"/>
        <v>259.25424836601309</v>
      </c>
      <c r="S2072" t="s">
        <v>8318</v>
      </c>
      <c r="T2072" t="s">
        <v>8348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 t="shared" si="97"/>
        <v>2.8073000000000001</v>
      </c>
      <c r="O2073" s="10">
        <f t="shared" si="98"/>
        <v>42645.278749999998</v>
      </c>
      <c r="P2073" s="10">
        <f t="shared" si="98"/>
        <v>42600.278749999998</v>
      </c>
      <c r="Q2073" t="s">
        <v>8295</v>
      </c>
      <c r="R2073" s="6">
        <f t="shared" si="99"/>
        <v>201.96402877697841</v>
      </c>
      <c r="S2073" t="s">
        <v>8318</v>
      </c>
      <c r="T2073" t="s">
        <v>8348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 t="shared" si="97"/>
        <v>1.1073146853146854</v>
      </c>
      <c r="O2074" s="10">
        <f t="shared" si="98"/>
        <v>42497.581388888888</v>
      </c>
      <c r="P2074" s="10">
        <f t="shared" si="98"/>
        <v>42467.581388888888</v>
      </c>
      <c r="Q2074" t="s">
        <v>8295</v>
      </c>
      <c r="R2074" s="6">
        <f t="shared" si="99"/>
        <v>226.20857142857142</v>
      </c>
      <c r="S2074" t="s">
        <v>8318</v>
      </c>
      <c r="T2074" t="s">
        <v>8348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 t="shared" si="97"/>
        <v>1.5260429999999998</v>
      </c>
      <c r="O2075" s="10">
        <f t="shared" si="98"/>
        <v>42132.668032407411</v>
      </c>
      <c r="P2075" s="10">
        <f t="shared" si="98"/>
        <v>42087.668032407411</v>
      </c>
      <c r="Q2075" t="s">
        <v>8295</v>
      </c>
      <c r="R2075" s="6">
        <f t="shared" si="99"/>
        <v>324.69</v>
      </c>
      <c r="S2075" t="s">
        <v>8318</v>
      </c>
      <c r="T2075" t="s">
        <v>8348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 t="shared" si="97"/>
        <v>1.0249999999999999</v>
      </c>
      <c r="O2076" s="10">
        <f t="shared" si="98"/>
        <v>42496.826180555552</v>
      </c>
      <c r="P2076" s="10">
        <f t="shared" si="98"/>
        <v>42466.826180555552</v>
      </c>
      <c r="Q2076" t="s">
        <v>8295</v>
      </c>
      <c r="R2076" s="6">
        <f t="shared" si="99"/>
        <v>205</v>
      </c>
      <c r="S2076" t="s">
        <v>8318</v>
      </c>
      <c r="T2076" t="s">
        <v>8348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 t="shared" si="97"/>
        <v>16.783738373837384</v>
      </c>
      <c r="O2077" s="10">
        <f t="shared" si="98"/>
        <v>41480.681574074071</v>
      </c>
      <c r="P2077" s="10">
        <f t="shared" si="98"/>
        <v>41450.681574074071</v>
      </c>
      <c r="Q2077" t="s">
        <v>8295</v>
      </c>
      <c r="R2077" s="6">
        <f t="shared" si="99"/>
        <v>20.465926829268295</v>
      </c>
      <c r="S2077" t="s">
        <v>8318</v>
      </c>
      <c r="T2077" t="s">
        <v>8348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 t="shared" si="97"/>
        <v>5.4334915642458101</v>
      </c>
      <c r="O2078" s="10">
        <f t="shared" si="98"/>
        <v>41843.880659722221</v>
      </c>
      <c r="P2078" s="10">
        <f t="shared" si="98"/>
        <v>41803.880659722221</v>
      </c>
      <c r="Q2078" t="s">
        <v>8295</v>
      </c>
      <c r="R2078" s="6">
        <f t="shared" si="99"/>
        <v>116.35303146309367</v>
      </c>
      <c r="S2078" t="s">
        <v>8318</v>
      </c>
      <c r="T2078" t="s">
        <v>8348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 t="shared" si="97"/>
        <v>1.1550800000000001</v>
      </c>
      <c r="O2079" s="10">
        <f t="shared" si="98"/>
        <v>42160.875</v>
      </c>
      <c r="P2079" s="10">
        <f t="shared" si="98"/>
        <v>42103.042546296296</v>
      </c>
      <c r="Q2079" t="s">
        <v>8295</v>
      </c>
      <c r="R2079" s="6">
        <f t="shared" si="99"/>
        <v>307.20212765957444</v>
      </c>
      <c r="S2079" t="s">
        <v>8318</v>
      </c>
      <c r="T2079" t="s">
        <v>8348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 t="shared" si="97"/>
        <v>1.3120499999999999</v>
      </c>
      <c r="O2080" s="10">
        <f t="shared" si="98"/>
        <v>42722.771493055552</v>
      </c>
      <c r="P2080" s="10">
        <f t="shared" si="98"/>
        <v>42692.771493055552</v>
      </c>
      <c r="Q2080" t="s">
        <v>8295</v>
      </c>
      <c r="R2080" s="6">
        <f t="shared" si="99"/>
        <v>546.6875</v>
      </c>
      <c r="S2080" t="s">
        <v>8318</v>
      </c>
      <c r="T2080" t="s">
        <v>8348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 t="shared" si="97"/>
        <v>2.8816999999999999</v>
      </c>
      <c r="O2081" s="10">
        <f t="shared" si="98"/>
        <v>42180.791666666672</v>
      </c>
      <c r="P2081" s="10">
        <f t="shared" si="98"/>
        <v>42150.71056712963</v>
      </c>
      <c r="Q2081" t="s">
        <v>8295</v>
      </c>
      <c r="R2081" s="6">
        <f t="shared" si="99"/>
        <v>47.474464579901152</v>
      </c>
      <c r="S2081" t="s">
        <v>8318</v>
      </c>
      <c r="T2081" t="s">
        <v>8348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 t="shared" si="97"/>
        <v>5.0780000000000003</v>
      </c>
      <c r="O2082" s="10">
        <f t="shared" si="98"/>
        <v>42319.998842592591</v>
      </c>
      <c r="P2082" s="10">
        <f t="shared" si="98"/>
        <v>42289.957175925927</v>
      </c>
      <c r="Q2082" t="s">
        <v>8295</v>
      </c>
      <c r="R2082" s="6">
        <f t="shared" si="99"/>
        <v>101.56</v>
      </c>
      <c r="S2082" t="s">
        <v>8318</v>
      </c>
      <c r="T2082" t="s">
        <v>8348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 t="shared" si="97"/>
        <v>1.1457142857142857</v>
      </c>
      <c r="O2083" s="10">
        <f t="shared" si="98"/>
        <v>41045.207638888889</v>
      </c>
      <c r="P2083" s="10">
        <f t="shared" si="98"/>
        <v>41004.156886574077</v>
      </c>
      <c r="Q2083" t="s">
        <v>8279</v>
      </c>
      <c r="R2083" s="6">
        <f t="shared" si="99"/>
        <v>72.909090909090907</v>
      </c>
      <c r="S2083" t="s">
        <v>8324</v>
      </c>
      <c r="T2083" t="s">
        <v>8328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 t="shared" si="97"/>
        <v>1.1073333333333333</v>
      </c>
      <c r="O2084" s="10">
        <f t="shared" si="98"/>
        <v>40871.161990740737</v>
      </c>
      <c r="P2084" s="10">
        <f t="shared" si="98"/>
        <v>40811.120324074072</v>
      </c>
      <c r="Q2084" t="s">
        <v>8279</v>
      </c>
      <c r="R2084" s="6">
        <f t="shared" si="99"/>
        <v>43.710526315789473</v>
      </c>
      <c r="S2084" t="s">
        <v>8324</v>
      </c>
      <c r="T2084" t="s">
        <v>8328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 t="shared" si="97"/>
        <v>1.1333333333333333</v>
      </c>
      <c r="O2085" s="10">
        <f t="shared" si="98"/>
        <v>41064.72216435185</v>
      </c>
      <c r="P2085" s="10">
        <f t="shared" si="98"/>
        <v>41034.72216435185</v>
      </c>
      <c r="Q2085" t="s">
        <v>8279</v>
      </c>
      <c r="R2085" s="6">
        <f t="shared" si="99"/>
        <v>34</v>
      </c>
      <c r="S2085" t="s">
        <v>8324</v>
      </c>
      <c r="T2085" t="s">
        <v>8328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 t="shared" si="97"/>
        <v>1.0833333333333333</v>
      </c>
      <c r="O2086" s="10">
        <f t="shared" si="98"/>
        <v>41763.290972222225</v>
      </c>
      <c r="P2086" s="10">
        <f t="shared" si="98"/>
        <v>41731.833124999997</v>
      </c>
      <c r="Q2086" t="s">
        <v>8279</v>
      </c>
      <c r="R2086" s="6">
        <f t="shared" si="99"/>
        <v>70.652173913043484</v>
      </c>
      <c r="S2086" t="s">
        <v>8324</v>
      </c>
      <c r="T2086" t="s">
        <v>8328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 t="shared" si="97"/>
        <v>1.2353333333333334</v>
      </c>
      <c r="O2087" s="10">
        <f t="shared" si="98"/>
        <v>41105.835497685184</v>
      </c>
      <c r="P2087" s="10">
        <f t="shared" si="98"/>
        <v>41075.835497685184</v>
      </c>
      <c r="Q2087" t="s">
        <v>8279</v>
      </c>
      <c r="R2087" s="6">
        <f t="shared" si="99"/>
        <v>89.301204819277103</v>
      </c>
      <c r="S2087" t="s">
        <v>8324</v>
      </c>
      <c r="T2087" t="s">
        <v>8328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 t="shared" si="97"/>
        <v>1.0069999999999999</v>
      </c>
      <c r="O2088" s="10">
        <f t="shared" si="98"/>
        <v>40891.207638888889</v>
      </c>
      <c r="P2088" s="10">
        <f t="shared" si="98"/>
        <v>40860.67050925926</v>
      </c>
      <c r="Q2088" t="s">
        <v>8279</v>
      </c>
      <c r="R2088" s="6">
        <f t="shared" si="99"/>
        <v>115.08571428571429</v>
      </c>
      <c r="S2088" t="s">
        <v>8324</v>
      </c>
      <c r="T2088" t="s">
        <v>8328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 t="shared" si="97"/>
        <v>1.0353333333333334</v>
      </c>
      <c r="O2089" s="10">
        <f t="shared" si="98"/>
        <v>40794.204375000001</v>
      </c>
      <c r="P2089" s="10">
        <f t="shared" si="98"/>
        <v>40764.204375000001</v>
      </c>
      <c r="Q2089" t="s">
        <v>8279</v>
      </c>
      <c r="R2089" s="6">
        <f t="shared" si="99"/>
        <v>62.12</v>
      </c>
      <c r="S2089" t="s">
        <v>8324</v>
      </c>
      <c r="T2089" t="s">
        <v>8328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 t="shared" si="97"/>
        <v>1.1551066666666667</v>
      </c>
      <c r="O2090" s="10">
        <f t="shared" si="98"/>
        <v>40432.165972222225</v>
      </c>
      <c r="P2090" s="10">
        <f t="shared" si="98"/>
        <v>40395.714722222219</v>
      </c>
      <c r="Q2090" t="s">
        <v>8279</v>
      </c>
      <c r="R2090" s="6">
        <f t="shared" si="99"/>
        <v>46.204266666666669</v>
      </c>
      <c r="S2090" t="s">
        <v>8324</v>
      </c>
      <c r="T2090" t="s">
        <v>8328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 t="shared" si="97"/>
        <v>1.2040040000000001</v>
      </c>
      <c r="O2091" s="10">
        <f t="shared" si="98"/>
        <v>41488.076319444444</v>
      </c>
      <c r="P2091" s="10">
        <f t="shared" si="98"/>
        <v>41453.076319444444</v>
      </c>
      <c r="Q2091" t="s">
        <v>8279</v>
      </c>
      <c r="R2091" s="6">
        <f t="shared" si="99"/>
        <v>48.54854838709678</v>
      </c>
      <c r="S2091" t="s">
        <v>8324</v>
      </c>
      <c r="T2091" t="s">
        <v>8328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 t="shared" si="97"/>
        <v>1.1504037499999999</v>
      </c>
      <c r="O2092" s="10">
        <f t="shared" si="98"/>
        <v>41329.381423611114</v>
      </c>
      <c r="P2092" s="10">
        <f t="shared" si="98"/>
        <v>41299.381423611114</v>
      </c>
      <c r="Q2092" t="s">
        <v>8279</v>
      </c>
      <c r="R2092" s="6">
        <f t="shared" si="99"/>
        <v>57.520187499999999</v>
      </c>
      <c r="S2092" t="s">
        <v>8324</v>
      </c>
      <c r="T2092" t="s">
        <v>8328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 t="shared" si="97"/>
        <v>1.2046777777777777</v>
      </c>
      <c r="O2093" s="10">
        <f t="shared" si="98"/>
        <v>40603.833333333336</v>
      </c>
      <c r="P2093" s="10">
        <f t="shared" si="98"/>
        <v>40555.322662037033</v>
      </c>
      <c r="Q2093" t="s">
        <v>8279</v>
      </c>
      <c r="R2093" s="6">
        <f t="shared" si="99"/>
        <v>88.147154471544724</v>
      </c>
      <c r="S2093" t="s">
        <v>8324</v>
      </c>
      <c r="T2093" t="s">
        <v>8328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 t="shared" si="97"/>
        <v>1.0128333333333333</v>
      </c>
      <c r="O2094" s="10">
        <f t="shared" si="98"/>
        <v>40823.707546296297</v>
      </c>
      <c r="P2094" s="10">
        <f t="shared" si="98"/>
        <v>40763.707546296297</v>
      </c>
      <c r="Q2094" t="s">
        <v>8279</v>
      </c>
      <c r="R2094" s="6">
        <f t="shared" si="99"/>
        <v>110.49090909090908</v>
      </c>
      <c r="S2094" t="s">
        <v>8324</v>
      </c>
      <c r="T2094" t="s">
        <v>8328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 t="shared" si="97"/>
        <v>1.0246666666666666</v>
      </c>
      <c r="O2095" s="10">
        <f t="shared" si="98"/>
        <v>41265.896203703705</v>
      </c>
      <c r="P2095" s="10">
        <f t="shared" si="98"/>
        <v>41205.854537037041</v>
      </c>
      <c r="Q2095" t="s">
        <v>8279</v>
      </c>
      <c r="R2095" s="6">
        <f t="shared" si="99"/>
        <v>66.826086956521735</v>
      </c>
      <c r="S2095" t="s">
        <v>8324</v>
      </c>
      <c r="T2095" t="s">
        <v>8328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 t="shared" si="97"/>
        <v>1.2054285714285715</v>
      </c>
      <c r="O2096" s="10">
        <f t="shared" si="98"/>
        <v>40973.125</v>
      </c>
      <c r="P2096" s="10">
        <f t="shared" si="98"/>
        <v>40939.02002314815</v>
      </c>
      <c r="Q2096" t="s">
        <v>8279</v>
      </c>
      <c r="R2096" s="6">
        <f t="shared" si="99"/>
        <v>58.597222222222221</v>
      </c>
      <c r="S2096" t="s">
        <v>8324</v>
      </c>
      <c r="T2096" t="s">
        <v>8328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 t="shared" si="97"/>
        <v>1</v>
      </c>
      <c r="O2097" s="10">
        <f t="shared" si="98"/>
        <v>40818.733483796292</v>
      </c>
      <c r="P2097" s="10">
        <f t="shared" si="98"/>
        <v>40758.733483796292</v>
      </c>
      <c r="Q2097" t="s">
        <v>8279</v>
      </c>
      <c r="R2097" s="6">
        <f t="shared" si="99"/>
        <v>113.63636363636364</v>
      </c>
      <c r="S2097" t="s">
        <v>8324</v>
      </c>
      <c r="T2097" t="s">
        <v>8328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 t="shared" si="97"/>
        <v>1.0166666666666666</v>
      </c>
      <c r="O2098" s="10">
        <f t="shared" si="98"/>
        <v>41208.165972222225</v>
      </c>
      <c r="P2098" s="10">
        <f t="shared" si="98"/>
        <v>41192.758506944447</v>
      </c>
      <c r="Q2098" t="s">
        <v>8279</v>
      </c>
      <c r="R2098" s="6">
        <f t="shared" si="99"/>
        <v>43.571428571428569</v>
      </c>
      <c r="S2098" t="s">
        <v>8324</v>
      </c>
      <c r="T2098" t="s">
        <v>8328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 t="shared" si="97"/>
        <v>1</v>
      </c>
      <c r="O2099" s="10">
        <f t="shared" si="98"/>
        <v>40878.626562500001</v>
      </c>
      <c r="P2099" s="10">
        <f t="shared" si="98"/>
        <v>40818.58489583333</v>
      </c>
      <c r="Q2099" t="s">
        <v>8279</v>
      </c>
      <c r="R2099" s="6">
        <f t="shared" si="99"/>
        <v>78.94736842105263</v>
      </c>
      <c r="S2099" t="s">
        <v>8324</v>
      </c>
      <c r="T2099" t="s">
        <v>8328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 t="shared" si="97"/>
        <v>1.0033333333333334</v>
      </c>
      <c r="O2100" s="10">
        <f t="shared" si="98"/>
        <v>40976.11383101852</v>
      </c>
      <c r="P2100" s="10">
        <f t="shared" si="98"/>
        <v>40946.11383101852</v>
      </c>
      <c r="Q2100" t="s">
        <v>8279</v>
      </c>
      <c r="R2100" s="6">
        <f t="shared" si="99"/>
        <v>188.125</v>
      </c>
      <c r="S2100" t="s">
        <v>8324</v>
      </c>
      <c r="T2100" t="s">
        <v>8328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 t="shared" si="97"/>
        <v>1.3236666666666668</v>
      </c>
      <c r="O2101" s="10">
        <f t="shared" si="98"/>
        <v>42187.152777777781</v>
      </c>
      <c r="P2101" s="10">
        <f t="shared" si="98"/>
        <v>42173.746342592596</v>
      </c>
      <c r="Q2101" t="s">
        <v>8279</v>
      </c>
      <c r="R2101" s="6">
        <f t="shared" si="99"/>
        <v>63.031746031746032</v>
      </c>
      <c r="S2101" t="s">
        <v>8324</v>
      </c>
      <c r="T2101" t="s">
        <v>8328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 t="shared" si="97"/>
        <v>1.3666666666666667</v>
      </c>
      <c r="O2102" s="10">
        <f t="shared" si="98"/>
        <v>41090.165972222225</v>
      </c>
      <c r="P2102" s="10">
        <f t="shared" si="98"/>
        <v>41074.834965277776</v>
      </c>
      <c r="Q2102" t="s">
        <v>8279</v>
      </c>
      <c r="R2102" s="6">
        <f t="shared" si="99"/>
        <v>30.37037037037037</v>
      </c>
      <c r="S2102" t="s">
        <v>8324</v>
      </c>
      <c r="T2102" t="s">
        <v>8328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 t="shared" si="97"/>
        <v>1.1325000000000001</v>
      </c>
      <c r="O2103" s="10">
        <f t="shared" si="98"/>
        <v>40952.149467592593</v>
      </c>
      <c r="P2103" s="10">
        <f t="shared" si="98"/>
        <v>40892.149467592593</v>
      </c>
      <c r="Q2103" t="s">
        <v>8279</v>
      </c>
      <c r="R2103" s="6">
        <f t="shared" si="99"/>
        <v>51.477272727272727</v>
      </c>
      <c r="S2103" t="s">
        <v>8324</v>
      </c>
      <c r="T2103" t="s">
        <v>8328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 t="shared" si="97"/>
        <v>1.36</v>
      </c>
      <c r="O2104" s="10">
        <f t="shared" si="98"/>
        <v>40668.868611111109</v>
      </c>
      <c r="P2104" s="10">
        <f t="shared" si="98"/>
        <v>40638.868611111109</v>
      </c>
      <c r="Q2104" t="s">
        <v>8279</v>
      </c>
      <c r="R2104" s="6">
        <f t="shared" si="99"/>
        <v>35.789473684210527</v>
      </c>
      <c r="S2104" t="s">
        <v>8324</v>
      </c>
      <c r="T2104" t="s">
        <v>8328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 t="shared" si="97"/>
        <v>1.4612318374694613</v>
      </c>
      <c r="O2105" s="10">
        <f t="shared" si="98"/>
        <v>41222.7966087963</v>
      </c>
      <c r="P2105" s="10">
        <f t="shared" si="98"/>
        <v>41192.754942129628</v>
      </c>
      <c r="Q2105" t="s">
        <v>8279</v>
      </c>
      <c r="R2105" s="6">
        <f t="shared" si="99"/>
        <v>98.817391304347822</v>
      </c>
      <c r="S2105" t="s">
        <v>8324</v>
      </c>
      <c r="T2105" t="s">
        <v>8328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 t="shared" si="97"/>
        <v>1.2949999999999999</v>
      </c>
      <c r="O2106" s="10">
        <f t="shared" si="98"/>
        <v>41425</v>
      </c>
      <c r="P2106" s="10">
        <f t="shared" si="98"/>
        <v>41394.074467592596</v>
      </c>
      <c r="Q2106" t="s">
        <v>8279</v>
      </c>
      <c r="R2106" s="6">
        <f t="shared" si="99"/>
        <v>28</v>
      </c>
      <c r="S2106" t="s">
        <v>8324</v>
      </c>
      <c r="T2106" t="s">
        <v>8328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 t="shared" si="97"/>
        <v>2.54</v>
      </c>
      <c r="O2107" s="10">
        <f t="shared" si="98"/>
        <v>41964.166666666672</v>
      </c>
      <c r="P2107" s="10">
        <f t="shared" si="98"/>
        <v>41951.788807870369</v>
      </c>
      <c r="Q2107" t="s">
        <v>8279</v>
      </c>
      <c r="R2107" s="6">
        <f t="shared" si="99"/>
        <v>51.313131313131315</v>
      </c>
      <c r="S2107" t="s">
        <v>8324</v>
      </c>
      <c r="T2107" t="s">
        <v>8328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 t="shared" si="97"/>
        <v>1.0704545454545455</v>
      </c>
      <c r="O2108" s="10">
        <f t="shared" si="98"/>
        <v>41300.21497685185</v>
      </c>
      <c r="P2108" s="10">
        <f t="shared" si="98"/>
        <v>41270.21497685185</v>
      </c>
      <c r="Q2108" t="s">
        <v>8279</v>
      </c>
      <c r="R2108" s="6">
        <f t="shared" si="99"/>
        <v>53.522727272727273</v>
      </c>
      <c r="S2108" t="s">
        <v>8324</v>
      </c>
      <c r="T2108" t="s">
        <v>8328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 t="shared" si="97"/>
        <v>1.0773299999999999</v>
      </c>
      <c r="O2109" s="10">
        <f t="shared" si="98"/>
        <v>41955.752233796295</v>
      </c>
      <c r="P2109" s="10">
        <f t="shared" si="98"/>
        <v>41934.71056712963</v>
      </c>
      <c r="Q2109" t="s">
        <v>8279</v>
      </c>
      <c r="R2109" s="6">
        <f t="shared" si="99"/>
        <v>37.149310344827583</v>
      </c>
      <c r="S2109" t="s">
        <v>8324</v>
      </c>
      <c r="T2109" t="s">
        <v>8328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 t="shared" si="97"/>
        <v>1.0731250000000001</v>
      </c>
      <c r="O2110" s="10">
        <f t="shared" si="98"/>
        <v>41162.163194444445</v>
      </c>
      <c r="P2110" s="10">
        <f t="shared" si="98"/>
        <v>41135.175694444442</v>
      </c>
      <c r="Q2110" t="s">
        <v>8279</v>
      </c>
      <c r="R2110" s="6">
        <f t="shared" si="99"/>
        <v>89.895287958115176</v>
      </c>
      <c r="S2110" t="s">
        <v>8324</v>
      </c>
      <c r="T2110" t="s">
        <v>8328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 t="shared" si="97"/>
        <v>1.06525</v>
      </c>
      <c r="O2111" s="10">
        <f t="shared" si="98"/>
        <v>42190.708530092597</v>
      </c>
      <c r="P2111" s="10">
        <f t="shared" si="98"/>
        <v>42160.708530092597</v>
      </c>
      <c r="Q2111" t="s">
        <v>8279</v>
      </c>
      <c r="R2111" s="6">
        <f t="shared" si="99"/>
        <v>106.52500000000001</v>
      </c>
      <c r="S2111" t="s">
        <v>8324</v>
      </c>
      <c r="T2111" t="s">
        <v>8328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 t="shared" si="97"/>
        <v>1.0035000000000001</v>
      </c>
      <c r="O2112" s="10">
        <f t="shared" si="98"/>
        <v>41787.207638888889</v>
      </c>
      <c r="P2112" s="10">
        <f t="shared" si="98"/>
        <v>41759.670937499999</v>
      </c>
      <c r="Q2112" t="s">
        <v>8279</v>
      </c>
      <c r="R2112" s="6">
        <f t="shared" si="99"/>
        <v>52.815789473684212</v>
      </c>
      <c r="S2112" t="s">
        <v>8324</v>
      </c>
      <c r="T2112" t="s">
        <v>8328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 t="shared" si="97"/>
        <v>1.0649999999999999</v>
      </c>
      <c r="O2113" s="10">
        <f t="shared" si="98"/>
        <v>40770.041666666664</v>
      </c>
      <c r="P2113" s="10">
        <f t="shared" si="98"/>
        <v>40703.197048611109</v>
      </c>
      <c r="Q2113" t="s">
        <v>8279</v>
      </c>
      <c r="R2113" s="6">
        <f t="shared" si="99"/>
        <v>54.615384615384613</v>
      </c>
      <c r="S2113" t="s">
        <v>8324</v>
      </c>
      <c r="T2113" t="s">
        <v>8328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 t="shared" ref="N2114:N2177" si="100">E2114/D2114</f>
        <v>1</v>
      </c>
      <c r="O2114" s="10">
        <f t="shared" ref="O2114:P2177" si="101">(((I2114/60)/60)/24)+DATE(1970,1,1)</f>
        <v>41379.928159722222</v>
      </c>
      <c r="P2114" s="10">
        <f t="shared" si="101"/>
        <v>41365.928159722222</v>
      </c>
      <c r="Q2114" t="s">
        <v>8279</v>
      </c>
      <c r="R2114" s="6">
        <f t="shared" si="99"/>
        <v>27.272727272727273</v>
      </c>
      <c r="S2114" t="s">
        <v>8324</v>
      </c>
      <c r="T2114" t="s">
        <v>8328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 t="shared" si="100"/>
        <v>1.0485714285714285</v>
      </c>
      <c r="O2115" s="10">
        <f t="shared" si="101"/>
        <v>41905.86546296296</v>
      </c>
      <c r="P2115" s="10">
        <f t="shared" si="101"/>
        <v>41870.86546296296</v>
      </c>
      <c r="Q2115" t="s">
        <v>8279</v>
      </c>
      <c r="R2115" s="6">
        <f t="shared" ref="R2115:R2178" si="102">E2115/L2115</f>
        <v>68.598130841121488</v>
      </c>
      <c r="S2115" t="s">
        <v>8324</v>
      </c>
      <c r="T2115" t="s">
        <v>8328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 t="shared" si="100"/>
        <v>1.0469999999999999</v>
      </c>
      <c r="O2116" s="10">
        <f t="shared" si="101"/>
        <v>40521.207638888889</v>
      </c>
      <c r="P2116" s="10">
        <f t="shared" si="101"/>
        <v>40458.815625000003</v>
      </c>
      <c r="Q2116" t="s">
        <v>8279</v>
      </c>
      <c r="R2116" s="6">
        <f t="shared" si="102"/>
        <v>35.612244897959187</v>
      </c>
      <c r="S2116" t="s">
        <v>8324</v>
      </c>
      <c r="T2116" t="s">
        <v>8328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 t="shared" si="100"/>
        <v>2.2566666666666668</v>
      </c>
      <c r="O2117" s="10">
        <f t="shared" si="101"/>
        <v>40594.081030092595</v>
      </c>
      <c r="P2117" s="10">
        <f t="shared" si="101"/>
        <v>40564.081030092595</v>
      </c>
      <c r="Q2117" t="s">
        <v>8279</v>
      </c>
      <c r="R2117" s="6">
        <f t="shared" si="102"/>
        <v>94.027777777777771</v>
      </c>
      <c r="S2117" t="s">
        <v>8324</v>
      </c>
      <c r="T2117" t="s">
        <v>8328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 t="shared" si="100"/>
        <v>1.0090416666666666</v>
      </c>
      <c r="O2118" s="10">
        <f t="shared" si="101"/>
        <v>41184.777812500004</v>
      </c>
      <c r="P2118" s="10">
        <f t="shared" si="101"/>
        <v>41136.777812500004</v>
      </c>
      <c r="Q2118" t="s">
        <v>8279</v>
      </c>
      <c r="R2118" s="6">
        <f t="shared" si="102"/>
        <v>526.45652173913038</v>
      </c>
      <c r="S2118" t="s">
        <v>8324</v>
      </c>
      <c r="T2118" t="s">
        <v>8328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 t="shared" si="100"/>
        <v>1.4775</v>
      </c>
      <c r="O2119" s="10">
        <f t="shared" si="101"/>
        <v>42304.207638888889</v>
      </c>
      <c r="P2119" s="10">
        <f t="shared" si="101"/>
        <v>42290.059594907405</v>
      </c>
      <c r="Q2119" t="s">
        <v>8279</v>
      </c>
      <c r="R2119" s="6">
        <f t="shared" si="102"/>
        <v>50.657142857142858</v>
      </c>
      <c r="S2119" t="s">
        <v>8324</v>
      </c>
      <c r="T2119" t="s">
        <v>8328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 t="shared" si="100"/>
        <v>1.3461099999999999</v>
      </c>
      <c r="O2120" s="10">
        <f t="shared" si="101"/>
        <v>40748.839537037034</v>
      </c>
      <c r="P2120" s="10">
        <f t="shared" si="101"/>
        <v>40718.839537037034</v>
      </c>
      <c r="Q2120" t="s">
        <v>8279</v>
      </c>
      <c r="R2120" s="6">
        <f t="shared" si="102"/>
        <v>79.182941176470578</v>
      </c>
      <c r="S2120" t="s">
        <v>8324</v>
      </c>
      <c r="T2120" t="s">
        <v>8328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 t="shared" si="100"/>
        <v>1.0075000000000001</v>
      </c>
      <c r="O2121" s="10">
        <f t="shared" si="101"/>
        <v>41137.130150462966</v>
      </c>
      <c r="P2121" s="10">
        <f t="shared" si="101"/>
        <v>41107.130150462966</v>
      </c>
      <c r="Q2121" t="s">
        <v>8279</v>
      </c>
      <c r="R2121" s="6">
        <f t="shared" si="102"/>
        <v>91.590909090909093</v>
      </c>
      <c r="S2121" t="s">
        <v>8324</v>
      </c>
      <c r="T2121" t="s">
        <v>8328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 t="shared" si="100"/>
        <v>1.00880375</v>
      </c>
      <c r="O2122" s="10">
        <f t="shared" si="101"/>
        <v>41640.964537037034</v>
      </c>
      <c r="P2122" s="10">
        <f t="shared" si="101"/>
        <v>41591.964537037034</v>
      </c>
      <c r="Q2122" t="s">
        <v>8279</v>
      </c>
      <c r="R2122" s="6">
        <f t="shared" si="102"/>
        <v>116.96275362318841</v>
      </c>
      <c r="S2122" t="s">
        <v>8324</v>
      </c>
      <c r="T2122" t="s">
        <v>8328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 t="shared" si="100"/>
        <v>5.6800000000000002E-3</v>
      </c>
      <c r="O2123" s="10">
        <f t="shared" si="101"/>
        <v>42746.7424537037</v>
      </c>
      <c r="P2123" s="10">
        <f t="shared" si="101"/>
        <v>42716.7424537037</v>
      </c>
      <c r="Q2123" t="s">
        <v>8282</v>
      </c>
      <c r="R2123" s="6">
        <f t="shared" si="102"/>
        <v>28.4</v>
      </c>
      <c r="S2123" t="s">
        <v>8332</v>
      </c>
      <c r="T2123" t="s">
        <v>8333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 t="shared" si="100"/>
        <v>3.875E-3</v>
      </c>
      <c r="O2124" s="10">
        <f t="shared" si="101"/>
        <v>42742.300567129627</v>
      </c>
      <c r="P2124" s="10">
        <f t="shared" si="101"/>
        <v>42712.300567129627</v>
      </c>
      <c r="Q2124" t="s">
        <v>8282</v>
      </c>
      <c r="R2124" s="6">
        <f t="shared" si="102"/>
        <v>103.33333333333333</v>
      </c>
      <c r="S2124" t="s">
        <v>8332</v>
      </c>
      <c r="T2124" t="s">
        <v>8333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 t="shared" si="100"/>
        <v>0.1</v>
      </c>
      <c r="O2125" s="10">
        <f t="shared" si="101"/>
        <v>40252.290972222225</v>
      </c>
      <c r="P2125" s="10">
        <f t="shared" si="101"/>
        <v>40198.424849537041</v>
      </c>
      <c r="Q2125" t="s">
        <v>8282</v>
      </c>
      <c r="R2125" s="6">
        <f t="shared" si="102"/>
        <v>10</v>
      </c>
      <c r="S2125" t="s">
        <v>8332</v>
      </c>
      <c r="T2125" t="s">
        <v>8333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 t="shared" si="100"/>
        <v>0.10454545454545454</v>
      </c>
      <c r="O2126" s="10">
        <f t="shared" si="101"/>
        <v>40512.208333333336</v>
      </c>
      <c r="P2126" s="10">
        <f t="shared" si="101"/>
        <v>40464.028182870366</v>
      </c>
      <c r="Q2126" t="s">
        <v>8282</v>
      </c>
      <c r="R2126" s="6">
        <f t="shared" si="102"/>
        <v>23</v>
      </c>
      <c r="S2126" t="s">
        <v>8332</v>
      </c>
      <c r="T2126" t="s">
        <v>8333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 t="shared" si="100"/>
        <v>1.4200000000000001E-2</v>
      </c>
      <c r="O2127" s="10">
        <f t="shared" si="101"/>
        <v>42221.023530092592</v>
      </c>
      <c r="P2127" s="10">
        <f t="shared" si="101"/>
        <v>42191.023530092592</v>
      </c>
      <c r="Q2127" t="s">
        <v>8282</v>
      </c>
      <c r="R2127" s="6">
        <f t="shared" si="102"/>
        <v>31.555555555555557</v>
      </c>
      <c r="S2127" t="s">
        <v>8332</v>
      </c>
      <c r="T2127" t="s">
        <v>8333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 t="shared" si="100"/>
        <v>5.0000000000000001E-4</v>
      </c>
      <c r="O2128" s="10">
        <f t="shared" si="101"/>
        <v>41981.973229166666</v>
      </c>
      <c r="P2128" s="10">
        <f t="shared" si="101"/>
        <v>41951.973229166666</v>
      </c>
      <c r="Q2128" t="s">
        <v>8282</v>
      </c>
      <c r="R2128" s="6">
        <f t="shared" si="102"/>
        <v>5</v>
      </c>
      <c r="S2128" t="s">
        <v>8332</v>
      </c>
      <c r="T2128" t="s">
        <v>8333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 t="shared" si="100"/>
        <v>0.28842857142857142</v>
      </c>
      <c r="O2129" s="10">
        <f t="shared" si="101"/>
        <v>42075.463692129633</v>
      </c>
      <c r="P2129" s="10">
        <f t="shared" si="101"/>
        <v>42045.50535879629</v>
      </c>
      <c r="Q2129" t="s">
        <v>8282</v>
      </c>
      <c r="R2129" s="6">
        <f t="shared" si="102"/>
        <v>34.220338983050844</v>
      </c>
      <c r="S2129" t="s">
        <v>8332</v>
      </c>
      <c r="T2129" t="s">
        <v>8333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 t="shared" si="100"/>
        <v>1.6666666666666668E-3</v>
      </c>
      <c r="O2130" s="10">
        <f t="shared" si="101"/>
        <v>41903.772789351853</v>
      </c>
      <c r="P2130" s="10">
        <f t="shared" si="101"/>
        <v>41843.772789351853</v>
      </c>
      <c r="Q2130" t="s">
        <v>8282</v>
      </c>
      <c r="R2130" s="6">
        <f t="shared" si="102"/>
        <v>25</v>
      </c>
      <c r="S2130" t="s">
        <v>8332</v>
      </c>
      <c r="T2130" t="s">
        <v>8333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 t="shared" si="100"/>
        <v>0.11799999999999999</v>
      </c>
      <c r="O2131" s="10">
        <f t="shared" si="101"/>
        <v>42439.024305555555</v>
      </c>
      <c r="P2131" s="10">
        <f t="shared" si="101"/>
        <v>42409.024305555555</v>
      </c>
      <c r="Q2131" t="s">
        <v>8282</v>
      </c>
      <c r="R2131" s="6">
        <f t="shared" si="102"/>
        <v>19.666666666666668</v>
      </c>
      <c r="S2131" t="s">
        <v>8332</v>
      </c>
      <c r="T2131" t="s">
        <v>8333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 t="shared" si="100"/>
        <v>2.0238095238095236E-3</v>
      </c>
      <c r="O2132" s="10">
        <f t="shared" si="101"/>
        <v>41867.086377314816</v>
      </c>
      <c r="P2132" s="10">
        <f t="shared" si="101"/>
        <v>41832.086377314816</v>
      </c>
      <c r="Q2132" t="s">
        <v>8282</v>
      </c>
      <c r="R2132" s="6">
        <f t="shared" si="102"/>
        <v>21.25</v>
      </c>
      <c r="S2132" t="s">
        <v>8332</v>
      </c>
      <c r="T2132" t="s">
        <v>8333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 t="shared" si="100"/>
        <v>0.05</v>
      </c>
      <c r="O2133" s="10">
        <f t="shared" si="101"/>
        <v>42197.207071759258</v>
      </c>
      <c r="P2133" s="10">
        <f t="shared" si="101"/>
        <v>42167.207071759258</v>
      </c>
      <c r="Q2133" t="s">
        <v>8282</v>
      </c>
      <c r="R2133" s="6">
        <f t="shared" si="102"/>
        <v>8.3333333333333339</v>
      </c>
      <c r="S2133" t="s">
        <v>8332</v>
      </c>
      <c r="T2133" t="s">
        <v>8333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 t="shared" si="100"/>
        <v>2.1129899999999997E-2</v>
      </c>
      <c r="O2134" s="10">
        <f t="shared" si="101"/>
        <v>41673.487175925926</v>
      </c>
      <c r="P2134" s="10">
        <f t="shared" si="101"/>
        <v>41643.487175925926</v>
      </c>
      <c r="Q2134" t="s">
        <v>8282</v>
      </c>
      <c r="R2134" s="6">
        <f t="shared" si="102"/>
        <v>21.34333333333333</v>
      </c>
      <c r="S2134" t="s">
        <v>8332</v>
      </c>
      <c r="T2134" t="s">
        <v>8333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 t="shared" si="100"/>
        <v>1.6E-2</v>
      </c>
      <c r="O2135" s="10">
        <f t="shared" si="101"/>
        <v>40657.290972222225</v>
      </c>
      <c r="P2135" s="10">
        <f t="shared" si="101"/>
        <v>40619.097210648149</v>
      </c>
      <c r="Q2135" t="s">
        <v>8282</v>
      </c>
      <c r="R2135" s="6">
        <f t="shared" si="102"/>
        <v>5.333333333333333</v>
      </c>
      <c r="S2135" t="s">
        <v>8332</v>
      </c>
      <c r="T2135" t="s">
        <v>8333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 t="shared" si="100"/>
        <v>1.7333333333333333E-2</v>
      </c>
      <c r="O2136" s="10">
        <f t="shared" si="101"/>
        <v>41391.886469907404</v>
      </c>
      <c r="P2136" s="10">
        <f t="shared" si="101"/>
        <v>41361.886469907404</v>
      </c>
      <c r="Q2136" t="s">
        <v>8282</v>
      </c>
      <c r="R2136" s="6">
        <f t="shared" si="102"/>
        <v>34.666666666666664</v>
      </c>
      <c r="S2136" t="s">
        <v>8332</v>
      </c>
      <c r="T2136" t="s">
        <v>8333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 t="shared" si="100"/>
        <v>9.5600000000000004E-2</v>
      </c>
      <c r="O2137" s="10">
        <f t="shared" si="101"/>
        <v>41186.963344907403</v>
      </c>
      <c r="P2137" s="10">
        <f t="shared" si="101"/>
        <v>41156.963344907403</v>
      </c>
      <c r="Q2137" t="s">
        <v>8282</v>
      </c>
      <c r="R2137" s="6">
        <f t="shared" si="102"/>
        <v>21.727272727272727</v>
      </c>
      <c r="S2137" t="s">
        <v>8332</v>
      </c>
      <c r="T2137" t="s">
        <v>8333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 t="shared" si="100"/>
        <v>5.9612499999999998E-4</v>
      </c>
      <c r="O2138" s="10">
        <f t="shared" si="101"/>
        <v>41566.509097222224</v>
      </c>
      <c r="P2138" s="10">
        <f t="shared" si="101"/>
        <v>41536.509097222224</v>
      </c>
      <c r="Q2138" t="s">
        <v>8282</v>
      </c>
      <c r="R2138" s="6">
        <f t="shared" si="102"/>
        <v>11.922499999999999</v>
      </c>
      <c r="S2138" t="s">
        <v>8332</v>
      </c>
      <c r="T2138" t="s">
        <v>8333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 t="shared" si="100"/>
        <v>0.28405999999999998</v>
      </c>
      <c r="O2139" s="10">
        <f t="shared" si="101"/>
        <v>41978.771168981482</v>
      </c>
      <c r="P2139" s="10">
        <f t="shared" si="101"/>
        <v>41948.771168981482</v>
      </c>
      <c r="Q2139" t="s">
        <v>8282</v>
      </c>
      <c r="R2139" s="6">
        <f t="shared" si="102"/>
        <v>26.59737827715356</v>
      </c>
      <c r="S2139" t="s">
        <v>8332</v>
      </c>
      <c r="T2139" t="s">
        <v>8333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 t="shared" si="100"/>
        <v>0.128</v>
      </c>
      <c r="O2140" s="10">
        <f t="shared" si="101"/>
        <v>41587.054849537039</v>
      </c>
      <c r="P2140" s="10">
        <f t="shared" si="101"/>
        <v>41557.013182870374</v>
      </c>
      <c r="Q2140" t="s">
        <v>8282</v>
      </c>
      <c r="R2140" s="6">
        <f t="shared" si="102"/>
        <v>10.666666666666666</v>
      </c>
      <c r="S2140" t="s">
        <v>8332</v>
      </c>
      <c r="T2140" t="s">
        <v>8333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 t="shared" si="100"/>
        <v>5.4199999999999998E-2</v>
      </c>
      <c r="O2141" s="10">
        <f t="shared" si="101"/>
        <v>42677.750092592592</v>
      </c>
      <c r="P2141" s="10">
        <f t="shared" si="101"/>
        <v>42647.750092592592</v>
      </c>
      <c r="Q2141" t="s">
        <v>8282</v>
      </c>
      <c r="R2141" s="6">
        <f t="shared" si="102"/>
        <v>29.035714285714285</v>
      </c>
      <c r="S2141" t="s">
        <v>8332</v>
      </c>
      <c r="T2141" t="s">
        <v>8333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 t="shared" si="100"/>
        <v>1.1199999999999999E-3</v>
      </c>
      <c r="O2142" s="10">
        <f t="shared" si="101"/>
        <v>41285.833611111113</v>
      </c>
      <c r="P2142" s="10">
        <f t="shared" si="101"/>
        <v>41255.833611111113</v>
      </c>
      <c r="Q2142" t="s">
        <v>8282</v>
      </c>
      <c r="R2142" s="6">
        <f t="shared" si="102"/>
        <v>50.909090909090907</v>
      </c>
      <c r="S2142" t="s">
        <v>8332</v>
      </c>
      <c r="T2142" t="s">
        <v>8333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 t="shared" si="100"/>
        <v>0</v>
      </c>
      <c r="O2143" s="10">
        <f t="shared" si="101"/>
        <v>41957.277303240742</v>
      </c>
      <c r="P2143" s="10">
        <f t="shared" si="101"/>
        <v>41927.235636574071</v>
      </c>
      <c r="Q2143" t="s">
        <v>8282</v>
      </c>
      <c r="R2143" s="6" t="e">
        <f t="shared" si="102"/>
        <v>#DIV/0!</v>
      </c>
      <c r="S2143" t="s">
        <v>8332</v>
      </c>
      <c r="T2143" t="s">
        <v>8333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 t="shared" si="100"/>
        <v>5.7238095238095241E-2</v>
      </c>
      <c r="O2144" s="10">
        <f t="shared" si="101"/>
        <v>42368.701504629629</v>
      </c>
      <c r="P2144" s="10">
        <f t="shared" si="101"/>
        <v>42340.701504629629</v>
      </c>
      <c r="Q2144" t="s">
        <v>8282</v>
      </c>
      <c r="R2144" s="6">
        <f t="shared" si="102"/>
        <v>50.083333333333336</v>
      </c>
      <c r="S2144" t="s">
        <v>8332</v>
      </c>
      <c r="T2144" t="s">
        <v>8333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 t="shared" si="100"/>
        <v>0.1125</v>
      </c>
      <c r="O2145" s="10">
        <f t="shared" si="101"/>
        <v>40380.791666666664</v>
      </c>
      <c r="P2145" s="10">
        <f t="shared" si="101"/>
        <v>40332.886712962965</v>
      </c>
      <c r="Q2145" t="s">
        <v>8282</v>
      </c>
      <c r="R2145" s="6">
        <f t="shared" si="102"/>
        <v>45</v>
      </c>
      <c r="S2145" t="s">
        <v>8332</v>
      </c>
      <c r="T2145" t="s">
        <v>8333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 t="shared" si="100"/>
        <v>1.7098591549295775E-2</v>
      </c>
      <c r="O2146" s="10">
        <f t="shared" si="101"/>
        <v>41531.546759259261</v>
      </c>
      <c r="P2146" s="10">
        <f t="shared" si="101"/>
        <v>41499.546759259261</v>
      </c>
      <c r="Q2146" t="s">
        <v>8282</v>
      </c>
      <c r="R2146" s="6">
        <f t="shared" si="102"/>
        <v>25.291666666666668</v>
      </c>
      <c r="S2146" t="s">
        <v>8332</v>
      </c>
      <c r="T2146" t="s">
        <v>8333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 t="shared" si="100"/>
        <v>0.30433333333333334</v>
      </c>
      <c r="O2147" s="10">
        <f t="shared" si="101"/>
        <v>41605.279097222221</v>
      </c>
      <c r="P2147" s="10">
        <f t="shared" si="101"/>
        <v>41575.237430555557</v>
      </c>
      <c r="Q2147" t="s">
        <v>8282</v>
      </c>
      <c r="R2147" s="6">
        <f t="shared" si="102"/>
        <v>51.292134831460672</v>
      </c>
      <c r="S2147" t="s">
        <v>8332</v>
      </c>
      <c r="T2147" t="s">
        <v>8333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 t="shared" si="100"/>
        <v>2.0000000000000001E-4</v>
      </c>
      <c r="O2148" s="10">
        <f t="shared" si="101"/>
        <v>42411.679513888885</v>
      </c>
      <c r="P2148" s="10">
        <f t="shared" si="101"/>
        <v>42397.679513888885</v>
      </c>
      <c r="Q2148" t="s">
        <v>8282</v>
      </c>
      <c r="R2148" s="6">
        <f t="shared" si="102"/>
        <v>1</v>
      </c>
      <c r="S2148" t="s">
        <v>8332</v>
      </c>
      <c r="T2148" t="s">
        <v>8333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 t="shared" si="100"/>
        <v>6.9641025641025639E-3</v>
      </c>
      <c r="O2149" s="10">
        <f t="shared" si="101"/>
        <v>41959.337361111116</v>
      </c>
      <c r="P2149" s="10">
        <f t="shared" si="101"/>
        <v>41927.295694444445</v>
      </c>
      <c r="Q2149" t="s">
        <v>8282</v>
      </c>
      <c r="R2149" s="6">
        <f t="shared" si="102"/>
        <v>49.381818181818183</v>
      </c>
      <c r="S2149" t="s">
        <v>8332</v>
      </c>
      <c r="T2149" t="s">
        <v>8333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 t="shared" si="100"/>
        <v>0.02</v>
      </c>
      <c r="O2150" s="10">
        <f t="shared" si="101"/>
        <v>42096.691921296297</v>
      </c>
      <c r="P2150" s="10">
        <f t="shared" si="101"/>
        <v>42066.733587962968</v>
      </c>
      <c r="Q2150" t="s">
        <v>8282</v>
      </c>
      <c r="R2150" s="6">
        <f t="shared" si="102"/>
        <v>1</v>
      </c>
      <c r="S2150" t="s">
        <v>8332</v>
      </c>
      <c r="T2150" t="s">
        <v>8333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 t="shared" si="100"/>
        <v>0</v>
      </c>
      <c r="O2151" s="10">
        <f t="shared" si="101"/>
        <v>40390</v>
      </c>
      <c r="P2151" s="10">
        <f t="shared" si="101"/>
        <v>40355.024953703702</v>
      </c>
      <c r="Q2151" t="s">
        <v>8282</v>
      </c>
      <c r="R2151" s="6" t="e">
        <f t="shared" si="102"/>
        <v>#DIV/0!</v>
      </c>
      <c r="S2151" t="s">
        <v>8332</v>
      </c>
      <c r="T2151" t="s">
        <v>8333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 t="shared" si="100"/>
        <v>8.0999999999999996E-3</v>
      </c>
      <c r="O2152" s="10">
        <f t="shared" si="101"/>
        <v>42564.284710648149</v>
      </c>
      <c r="P2152" s="10">
        <f t="shared" si="101"/>
        <v>42534.284710648149</v>
      </c>
      <c r="Q2152" t="s">
        <v>8282</v>
      </c>
      <c r="R2152" s="6">
        <f t="shared" si="102"/>
        <v>101.25</v>
      </c>
      <c r="S2152" t="s">
        <v>8332</v>
      </c>
      <c r="T2152" t="s">
        <v>8333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 t="shared" si="100"/>
        <v>2.6222222222222224E-3</v>
      </c>
      <c r="O2153" s="10">
        <f t="shared" si="101"/>
        <v>42550.847384259265</v>
      </c>
      <c r="P2153" s="10">
        <f t="shared" si="101"/>
        <v>42520.847384259265</v>
      </c>
      <c r="Q2153" t="s">
        <v>8282</v>
      </c>
      <c r="R2153" s="6">
        <f t="shared" si="102"/>
        <v>19.666666666666668</v>
      </c>
      <c r="S2153" t="s">
        <v>8332</v>
      </c>
      <c r="T2153" t="s">
        <v>8333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 t="shared" si="100"/>
        <v>1.6666666666666668E-3</v>
      </c>
      <c r="O2154" s="10">
        <f t="shared" si="101"/>
        <v>41713.790613425925</v>
      </c>
      <c r="P2154" s="10">
        <f t="shared" si="101"/>
        <v>41683.832280092596</v>
      </c>
      <c r="Q2154" t="s">
        <v>8282</v>
      </c>
      <c r="R2154" s="6">
        <f t="shared" si="102"/>
        <v>12.5</v>
      </c>
      <c r="S2154" t="s">
        <v>8332</v>
      </c>
      <c r="T2154" t="s">
        <v>8333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 t="shared" si="100"/>
        <v>9.1244548809124457E-5</v>
      </c>
      <c r="O2155" s="10">
        <f t="shared" si="101"/>
        <v>42014.332638888889</v>
      </c>
      <c r="P2155" s="10">
        <f t="shared" si="101"/>
        <v>41974.911087962959</v>
      </c>
      <c r="Q2155" t="s">
        <v>8282</v>
      </c>
      <c r="R2155" s="6">
        <f t="shared" si="102"/>
        <v>8.5</v>
      </c>
      <c r="S2155" t="s">
        <v>8332</v>
      </c>
      <c r="T2155" t="s">
        <v>8333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 t="shared" si="100"/>
        <v>8.0000000000000002E-3</v>
      </c>
      <c r="O2156" s="10">
        <f t="shared" si="101"/>
        <v>41667.632256944446</v>
      </c>
      <c r="P2156" s="10">
        <f t="shared" si="101"/>
        <v>41647.632256944446</v>
      </c>
      <c r="Q2156" t="s">
        <v>8282</v>
      </c>
      <c r="R2156" s="6">
        <f t="shared" si="102"/>
        <v>1</v>
      </c>
      <c r="S2156" t="s">
        <v>8332</v>
      </c>
      <c r="T2156" t="s">
        <v>8333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 t="shared" si="100"/>
        <v>2.3E-2</v>
      </c>
      <c r="O2157" s="10">
        <f t="shared" si="101"/>
        <v>42460.70584490741</v>
      </c>
      <c r="P2157" s="10">
        <f t="shared" si="101"/>
        <v>42430.747511574074</v>
      </c>
      <c r="Q2157" t="s">
        <v>8282</v>
      </c>
      <c r="R2157" s="6">
        <f t="shared" si="102"/>
        <v>23</v>
      </c>
      <c r="S2157" t="s">
        <v>8332</v>
      </c>
      <c r="T2157" t="s">
        <v>8333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 t="shared" si="100"/>
        <v>2.6660714285714284E-2</v>
      </c>
      <c r="O2158" s="10">
        <f t="shared" si="101"/>
        <v>41533.85423611111</v>
      </c>
      <c r="P2158" s="10">
        <f t="shared" si="101"/>
        <v>41488.85423611111</v>
      </c>
      <c r="Q2158" t="s">
        <v>8282</v>
      </c>
      <c r="R2158" s="6">
        <f t="shared" si="102"/>
        <v>17.987951807228917</v>
      </c>
      <c r="S2158" t="s">
        <v>8332</v>
      </c>
      <c r="T2158" t="s">
        <v>8333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 t="shared" si="100"/>
        <v>0.28192</v>
      </c>
      <c r="O2159" s="10">
        <f t="shared" si="101"/>
        <v>42727.332638888889</v>
      </c>
      <c r="P2159" s="10">
        <f t="shared" si="101"/>
        <v>42694.98128472222</v>
      </c>
      <c r="Q2159" t="s">
        <v>8282</v>
      </c>
      <c r="R2159" s="6">
        <f t="shared" si="102"/>
        <v>370.94736842105266</v>
      </c>
      <c r="S2159" t="s">
        <v>8332</v>
      </c>
      <c r="T2159" t="s">
        <v>8333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 t="shared" si="100"/>
        <v>6.5900366666666668E-2</v>
      </c>
      <c r="O2160" s="10">
        <f t="shared" si="101"/>
        <v>41309.853865740741</v>
      </c>
      <c r="P2160" s="10">
        <f t="shared" si="101"/>
        <v>41264.853865740741</v>
      </c>
      <c r="Q2160" t="s">
        <v>8282</v>
      </c>
      <c r="R2160" s="6">
        <f t="shared" si="102"/>
        <v>63.569485530546629</v>
      </c>
      <c r="S2160" t="s">
        <v>8332</v>
      </c>
      <c r="T2160" t="s">
        <v>8333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 t="shared" si="100"/>
        <v>7.2222222222222219E-3</v>
      </c>
      <c r="O2161" s="10">
        <f t="shared" si="101"/>
        <v>40740.731180555551</v>
      </c>
      <c r="P2161" s="10">
        <f t="shared" si="101"/>
        <v>40710.731180555551</v>
      </c>
      <c r="Q2161" t="s">
        <v>8282</v>
      </c>
      <c r="R2161" s="6">
        <f t="shared" si="102"/>
        <v>13</v>
      </c>
      <c r="S2161" t="s">
        <v>8332</v>
      </c>
      <c r="T2161" t="s">
        <v>8333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 t="shared" si="100"/>
        <v>8.5000000000000006E-3</v>
      </c>
      <c r="O2162" s="10">
        <f t="shared" si="101"/>
        <v>41048.711863425924</v>
      </c>
      <c r="P2162" s="10">
        <f t="shared" si="101"/>
        <v>41018.711863425924</v>
      </c>
      <c r="Q2162" t="s">
        <v>8282</v>
      </c>
      <c r="R2162" s="6">
        <f t="shared" si="102"/>
        <v>5.3125</v>
      </c>
      <c r="S2162" t="s">
        <v>8332</v>
      </c>
      <c r="T2162" t="s">
        <v>8333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 t="shared" si="100"/>
        <v>1.1575</v>
      </c>
      <c r="O2163" s="10">
        <f t="shared" si="101"/>
        <v>42270.852534722217</v>
      </c>
      <c r="P2163" s="10">
        <f t="shared" si="101"/>
        <v>42240.852534722217</v>
      </c>
      <c r="Q2163" t="s">
        <v>8276</v>
      </c>
      <c r="R2163" s="6">
        <f t="shared" si="102"/>
        <v>35.615384615384613</v>
      </c>
      <c r="S2163" t="s">
        <v>8324</v>
      </c>
      <c r="T2163" t="s">
        <v>8325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 t="shared" si="100"/>
        <v>1.1226666666666667</v>
      </c>
      <c r="O2164" s="10">
        <f t="shared" si="101"/>
        <v>41844.766099537039</v>
      </c>
      <c r="P2164" s="10">
        <f t="shared" si="101"/>
        <v>41813.766099537039</v>
      </c>
      <c r="Q2164" t="s">
        <v>8276</v>
      </c>
      <c r="R2164" s="6">
        <f t="shared" si="102"/>
        <v>87.103448275862064</v>
      </c>
      <c r="S2164" t="s">
        <v>8324</v>
      </c>
      <c r="T2164" t="s">
        <v>8325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 t="shared" si="100"/>
        <v>1.3220000000000001</v>
      </c>
      <c r="O2165" s="10">
        <f t="shared" si="101"/>
        <v>42163.159722222219</v>
      </c>
      <c r="P2165" s="10">
        <f t="shared" si="101"/>
        <v>42111.899537037039</v>
      </c>
      <c r="Q2165" t="s">
        <v>8276</v>
      </c>
      <c r="R2165" s="6">
        <f t="shared" si="102"/>
        <v>75.11363636363636</v>
      </c>
      <c r="S2165" t="s">
        <v>8324</v>
      </c>
      <c r="T2165" t="s">
        <v>8325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 t="shared" si="100"/>
        <v>1.0263636363636364</v>
      </c>
      <c r="O2166" s="10">
        <f t="shared" si="101"/>
        <v>42546.165972222225</v>
      </c>
      <c r="P2166" s="10">
        <f t="shared" si="101"/>
        <v>42515.71775462963</v>
      </c>
      <c r="Q2166" t="s">
        <v>8276</v>
      </c>
      <c r="R2166" s="6">
        <f t="shared" si="102"/>
        <v>68.01204819277109</v>
      </c>
      <c r="S2166" t="s">
        <v>8324</v>
      </c>
      <c r="T2166" t="s">
        <v>8325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 t="shared" si="100"/>
        <v>1.3864000000000001</v>
      </c>
      <c r="O2167" s="10">
        <f t="shared" si="101"/>
        <v>42468.625405092593</v>
      </c>
      <c r="P2167" s="10">
        <f t="shared" si="101"/>
        <v>42438.667071759264</v>
      </c>
      <c r="Q2167" t="s">
        <v>8276</v>
      </c>
      <c r="R2167" s="6">
        <f t="shared" si="102"/>
        <v>29.623931623931625</v>
      </c>
      <c r="S2167" t="s">
        <v>8324</v>
      </c>
      <c r="T2167" t="s">
        <v>8325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 t="shared" si="100"/>
        <v>1.466</v>
      </c>
      <c r="O2168" s="10">
        <f t="shared" si="101"/>
        <v>41978.879837962959</v>
      </c>
      <c r="P2168" s="10">
        <f t="shared" si="101"/>
        <v>41933.838171296295</v>
      </c>
      <c r="Q2168" t="s">
        <v>8276</v>
      </c>
      <c r="R2168" s="6">
        <f t="shared" si="102"/>
        <v>91.625</v>
      </c>
      <c r="S2168" t="s">
        <v>8324</v>
      </c>
      <c r="T2168" t="s">
        <v>8325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 t="shared" si="100"/>
        <v>1.2</v>
      </c>
      <c r="O2169" s="10">
        <f t="shared" si="101"/>
        <v>41167.066400462965</v>
      </c>
      <c r="P2169" s="10">
        <f t="shared" si="101"/>
        <v>41153.066400462965</v>
      </c>
      <c r="Q2169" t="s">
        <v>8276</v>
      </c>
      <c r="R2169" s="6">
        <f t="shared" si="102"/>
        <v>22.5</v>
      </c>
      <c r="S2169" t="s">
        <v>8324</v>
      </c>
      <c r="T2169" t="s">
        <v>8325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 t="shared" si="100"/>
        <v>1.215816111111111</v>
      </c>
      <c r="O2170" s="10">
        <f t="shared" si="101"/>
        <v>42776.208333333328</v>
      </c>
      <c r="P2170" s="10">
        <f t="shared" si="101"/>
        <v>42745.600243055553</v>
      </c>
      <c r="Q2170" t="s">
        <v>8276</v>
      </c>
      <c r="R2170" s="6">
        <f t="shared" si="102"/>
        <v>64.366735294117646</v>
      </c>
      <c r="S2170" t="s">
        <v>8324</v>
      </c>
      <c r="T2170" t="s">
        <v>8325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 t="shared" si="100"/>
        <v>1</v>
      </c>
      <c r="O2171" s="10">
        <f t="shared" si="101"/>
        <v>42796.700821759259</v>
      </c>
      <c r="P2171" s="10">
        <f t="shared" si="101"/>
        <v>42793.700821759259</v>
      </c>
      <c r="Q2171" t="s">
        <v>8276</v>
      </c>
      <c r="R2171" s="6">
        <f t="shared" si="102"/>
        <v>21.857142857142858</v>
      </c>
      <c r="S2171" t="s">
        <v>8324</v>
      </c>
      <c r="T2171" t="s">
        <v>8325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 t="shared" si="100"/>
        <v>1.8085714285714285</v>
      </c>
      <c r="O2172" s="10">
        <f t="shared" si="101"/>
        <v>42238.750254629631</v>
      </c>
      <c r="P2172" s="10">
        <f t="shared" si="101"/>
        <v>42198.750254629631</v>
      </c>
      <c r="Q2172" t="s">
        <v>8276</v>
      </c>
      <c r="R2172" s="6">
        <f t="shared" si="102"/>
        <v>33.315789473684212</v>
      </c>
      <c r="S2172" t="s">
        <v>8324</v>
      </c>
      <c r="T2172" t="s">
        <v>8325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 t="shared" si="100"/>
        <v>1.0607500000000001</v>
      </c>
      <c r="O2173" s="10">
        <f t="shared" si="101"/>
        <v>42177.208333333328</v>
      </c>
      <c r="P2173" s="10">
        <f t="shared" si="101"/>
        <v>42141.95711805555</v>
      </c>
      <c r="Q2173" t="s">
        <v>8276</v>
      </c>
      <c r="R2173" s="6">
        <f t="shared" si="102"/>
        <v>90.276595744680847</v>
      </c>
      <c r="S2173" t="s">
        <v>8324</v>
      </c>
      <c r="T2173" t="s">
        <v>8325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 t="shared" si="100"/>
        <v>1</v>
      </c>
      <c r="O2174" s="10">
        <f t="shared" si="101"/>
        <v>42112.580092592587</v>
      </c>
      <c r="P2174" s="10">
        <f t="shared" si="101"/>
        <v>42082.580092592587</v>
      </c>
      <c r="Q2174" t="s">
        <v>8276</v>
      </c>
      <c r="R2174" s="6">
        <f t="shared" si="102"/>
        <v>76.92307692307692</v>
      </c>
      <c r="S2174" t="s">
        <v>8324</v>
      </c>
      <c r="T2174" t="s">
        <v>8325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 t="shared" si="100"/>
        <v>1.2692857142857144</v>
      </c>
      <c r="O2175" s="10">
        <f t="shared" si="101"/>
        <v>41527.165972222225</v>
      </c>
      <c r="P2175" s="10">
        <f t="shared" si="101"/>
        <v>41495.692627314813</v>
      </c>
      <c r="Q2175" t="s">
        <v>8276</v>
      </c>
      <c r="R2175" s="6">
        <f t="shared" si="102"/>
        <v>59.233333333333334</v>
      </c>
      <c r="S2175" t="s">
        <v>8324</v>
      </c>
      <c r="T2175" t="s">
        <v>8325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 t="shared" si="100"/>
        <v>1.0297499999999999</v>
      </c>
      <c r="O2176" s="10">
        <f t="shared" si="101"/>
        <v>42495.542905092589</v>
      </c>
      <c r="P2176" s="10">
        <f t="shared" si="101"/>
        <v>42465.542905092589</v>
      </c>
      <c r="Q2176" t="s">
        <v>8276</v>
      </c>
      <c r="R2176" s="6">
        <f t="shared" si="102"/>
        <v>65.38095238095238</v>
      </c>
      <c r="S2176" t="s">
        <v>8324</v>
      </c>
      <c r="T2176" t="s">
        <v>8325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 t="shared" si="100"/>
        <v>2.5</v>
      </c>
      <c r="O2177" s="10">
        <f t="shared" si="101"/>
        <v>42572.009097222224</v>
      </c>
      <c r="P2177" s="10">
        <f t="shared" si="101"/>
        <v>42565.009097222224</v>
      </c>
      <c r="Q2177" t="s">
        <v>8276</v>
      </c>
      <c r="R2177" s="6">
        <f t="shared" si="102"/>
        <v>67.307692307692307</v>
      </c>
      <c r="S2177" t="s">
        <v>8324</v>
      </c>
      <c r="T2177" t="s">
        <v>8325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 t="shared" ref="N2178:N2241" si="103">E2178/D2178</f>
        <v>1.2602</v>
      </c>
      <c r="O2178" s="10">
        <f t="shared" ref="O2178:P2241" si="104">(((I2178/60)/60)/24)+DATE(1970,1,1)</f>
        <v>42126.633206018523</v>
      </c>
      <c r="P2178" s="10">
        <f t="shared" si="104"/>
        <v>42096.633206018523</v>
      </c>
      <c r="Q2178" t="s">
        <v>8276</v>
      </c>
      <c r="R2178" s="6">
        <f t="shared" si="102"/>
        <v>88.74647887323944</v>
      </c>
      <c r="S2178" t="s">
        <v>8324</v>
      </c>
      <c r="T2178" t="s">
        <v>8325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 t="shared" si="103"/>
        <v>1.0012000000000001</v>
      </c>
      <c r="O2179" s="10">
        <f t="shared" si="104"/>
        <v>42527.250775462962</v>
      </c>
      <c r="P2179" s="10">
        <f t="shared" si="104"/>
        <v>42502.250775462962</v>
      </c>
      <c r="Q2179" t="s">
        <v>8276</v>
      </c>
      <c r="R2179" s="6">
        <f t="shared" ref="R2179:R2242" si="105">E2179/L2179</f>
        <v>65.868421052631575</v>
      </c>
      <c r="S2179" t="s">
        <v>8324</v>
      </c>
      <c r="T2179" t="s">
        <v>8325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 t="shared" si="103"/>
        <v>1.3864000000000001</v>
      </c>
      <c r="O2180" s="10">
        <f t="shared" si="104"/>
        <v>42753.63653935185</v>
      </c>
      <c r="P2180" s="10">
        <f t="shared" si="104"/>
        <v>42723.63653935185</v>
      </c>
      <c r="Q2180" t="s">
        <v>8276</v>
      </c>
      <c r="R2180" s="6">
        <f t="shared" si="105"/>
        <v>40.349243306169967</v>
      </c>
      <c r="S2180" t="s">
        <v>8324</v>
      </c>
      <c r="T2180" t="s">
        <v>8325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 t="shared" si="103"/>
        <v>1.6140000000000001</v>
      </c>
      <c r="O2181" s="10">
        <f t="shared" si="104"/>
        <v>42105.171203703707</v>
      </c>
      <c r="P2181" s="10">
        <f t="shared" si="104"/>
        <v>42075.171203703707</v>
      </c>
      <c r="Q2181" t="s">
        <v>8276</v>
      </c>
      <c r="R2181" s="6">
        <f t="shared" si="105"/>
        <v>76.857142857142861</v>
      </c>
      <c r="S2181" t="s">
        <v>8324</v>
      </c>
      <c r="T2181" t="s">
        <v>8325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 t="shared" si="103"/>
        <v>1.071842</v>
      </c>
      <c r="O2182" s="10">
        <f t="shared" si="104"/>
        <v>42321.711435185185</v>
      </c>
      <c r="P2182" s="10">
        <f t="shared" si="104"/>
        <v>42279.669768518521</v>
      </c>
      <c r="Q2182" t="s">
        <v>8276</v>
      </c>
      <c r="R2182" s="6">
        <f t="shared" si="105"/>
        <v>68.707820512820518</v>
      </c>
      <c r="S2182" t="s">
        <v>8324</v>
      </c>
      <c r="T2182" t="s">
        <v>8325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 t="shared" si="103"/>
        <v>1.5309999999999999</v>
      </c>
      <c r="O2183" s="10">
        <f t="shared" si="104"/>
        <v>42787.005243055552</v>
      </c>
      <c r="P2183" s="10">
        <f t="shared" si="104"/>
        <v>42773.005243055552</v>
      </c>
      <c r="Q2183" t="s">
        <v>8297</v>
      </c>
      <c r="R2183" s="6">
        <f t="shared" si="105"/>
        <v>57.773584905660378</v>
      </c>
      <c r="S2183" t="s">
        <v>8332</v>
      </c>
      <c r="T2183" t="s">
        <v>8350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 t="shared" si="103"/>
        <v>5.2416666666666663</v>
      </c>
      <c r="O2184" s="10">
        <f t="shared" si="104"/>
        <v>41914.900752314818</v>
      </c>
      <c r="P2184" s="10">
        <f t="shared" si="104"/>
        <v>41879.900752314818</v>
      </c>
      <c r="Q2184" t="s">
        <v>8297</v>
      </c>
      <c r="R2184" s="6">
        <f t="shared" si="105"/>
        <v>44.171348314606739</v>
      </c>
      <c r="S2184" t="s">
        <v>8332</v>
      </c>
      <c r="T2184" t="s">
        <v>8350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 t="shared" si="103"/>
        <v>4.8927777777777779</v>
      </c>
      <c r="O2185" s="10">
        <f t="shared" si="104"/>
        <v>42775.208333333328</v>
      </c>
      <c r="P2185" s="10">
        <f t="shared" si="104"/>
        <v>42745.365474537044</v>
      </c>
      <c r="Q2185" t="s">
        <v>8297</v>
      </c>
      <c r="R2185" s="6">
        <f t="shared" si="105"/>
        <v>31.566308243727597</v>
      </c>
      <c r="S2185" t="s">
        <v>8332</v>
      </c>
      <c r="T2185" t="s">
        <v>8350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 t="shared" si="103"/>
        <v>2.8473999999999999</v>
      </c>
      <c r="O2186" s="10">
        <f t="shared" si="104"/>
        <v>42394.666666666672</v>
      </c>
      <c r="P2186" s="10">
        <f t="shared" si="104"/>
        <v>42380.690289351856</v>
      </c>
      <c r="Q2186" t="s">
        <v>8297</v>
      </c>
      <c r="R2186" s="6">
        <f t="shared" si="105"/>
        <v>107.04511278195488</v>
      </c>
      <c r="S2186" t="s">
        <v>8332</v>
      </c>
      <c r="T2186" t="s">
        <v>8350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 t="shared" si="103"/>
        <v>18.569700000000001</v>
      </c>
      <c r="O2187" s="10">
        <f t="shared" si="104"/>
        <v>41359.349988425929</v>
      </c>
      <c r="P2187" s="10">
        <f t="shared" si="104"/>
        <v>41319.349988425929</v>
      </c>
      <c r="Q2187" t="s">
        <v>8297</v>
      </c>
      <c r="R2187" s="6">
        <f t="shared" si="105"/>
        <v>149.03451043338683</v>
      </c>
      <c r="S2187" t="s">
        <v>8332</v>
      </c>
      <c r="T2187" t="s">
        <v>8350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 t="shared" si="103"/>
        <v>1.0967499999999999</v>
      </c>
      <c r="O2188" s="10">
        <f t="shared" si="104"/>
        <v>42620.083333333328</v>
      </c>
      <c r="P2188" s="10">
        <f t="shared" si="104"/>
        <v>42583.615081018521</v>
      </c>
      <c r="Q2188" t="s">
        <v>8297</v>
      </c>
      <c r="R2188" s="6">
        <f t="shared" si="105"/>
        <v>55.956632653061227</v>
      </c>
      <c r="S2188" t="s">
        <v>8332</v>
      </c>
      <c r="T2188" t="s">
        <v>8350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 t="shared" si="103"/>
        <v>10.146425000000001</v>
      </c>
      <c r="O2189" s="10">
        <f t="shared" si="104"/>
        <v>42097.165972222225</v>
      </c>
      <c r="P2189" s="10">
        <f t="shared" si="104"/>
        <v>42068.209097222221</v>
      </c>
      <c r="Q2189" t="s">
        <v>8297</v>
      </c>
      <c r="R2189" s="6">
        <f t="shared" si="105"/>
        <v>56.970381807973048</v>
      </c>
      <c r="S2189" t="s">
        <v>8332</v>
      </c>
      <c r="T2189" t="s">
        <v>8350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 t="shared" si="103"/>
        <v>4.1217692027666546</v>
      </c>
      <c r="O2190" s="10">
        <f t="shared" si="104"/>
        <v>42668.708333333328</v>
      </c>
      <c r="P2190" s="10">
        <f t="shared" si="104"/>
        <v>42633.586122685185</v>
      </c>
      <c r="Q2190" t="s">
        <v>8297</v>
      </c>
      <c r="R2190" s="6">
        <f t="shared" si="105"/>
        <v>44.056420233463037</v>
      </c>
      <c r="S2190" t="s">
        <v>8332</v>
      </c>
      <c r="T2190" t="s">
        <v>8350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 t="shared" si="103"/>
        <v>5.0324999999999998</v>
      </c>
      <c r="O2191" s="10">
        <f t="shared" si="104"/>
        <v>42481.916666666672</v>
      </c>
      <c r="P2191" s="10">
        <f t="shared" si="104"/>
        <v>42467.788194444445</v>
      </c>
      <c r="Q2191" t="s">
        <v>8297</v>
      </c>
      <c r="R2191" s="6">
        <f t="shared" si="105"/>
        <v>68.625</v>
      </c>
      <c r="S2191" t="s">
        <v>8332</v>
      </c>
      <c r="T2191" t="s">
        <v>8350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 t="shared" si="103"/>
        <v>1.8461052631578947</v>
      </c>
      <c r="O2192" s="10">
        <f t="shared" si="104"/>
        <v>42452.290972222225</v>
      </c>
      <c r="P2192" s="10">
        <f t="shared" si="104"/>
        <v>42417.625046296293</v>
      </c>
      <c r="Q2192" t="s">
        <v>8297</v>
      </c>
      <c r="R2192" s="6">
        <f t="shared" si="105"/>
        <v>65.318435754189949</v>
      </c>
      <c r="S2192" t="s">
        <v>8332</v>
      </c>
      <c r="T2192" t="s">
        <v>8350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 t="shared" si="103"/>
        <v>1.1973333333333334</v>
      </c>
      <c r="O2193" s="10">
        <f t="shared" si="104"/>
        <v>42780.833645833336</v>
      </c>
      <c r="P2193" s="10">
        <f t="shared" si="104"/>
        <v>42768.833645833336</v>
      </c>
      <c r="Q2193" t="s">
        <v>8297</v>
      </c>
      <c r="R2193" s="6">
        <f t="shared" si="105"/>
        <v>35.92</v>
      </c>
      <c r="S2193" t="s">
        <v>8332</v>
      </c>
      <c r="T2193" t="s">
        <v>8350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 t="shared" si="103"/>
        <v>10.812401666666668</v>
      </c>
      <c r="O2194" s="10">
        <f t="shared" si="104"/>
        <v>42719.958333333328</v>
      </c>
      <c r="P2194" s="10">
        <f t="shared" si="104"/>
        <v>42691.8512037037</v>
      </c>
      <c r="Q2194" t="s">
        <v>8297</v>
      </c>
      <c r="R2194" s="6">
        <f t="shared" si="105"/>
        <v>40.070667078443485</v>
      </c>
      <c r="S2194" t="s">
        <v>8332</v>
      </c>
      <c r="T2194" t="s">
        <v>8350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 t="shared" si="103"/>
        <v>4.5237333333333334</v>
      </c>
      <c r="O2195" s="10">
        <f t="shared" si="104"/>
        <v>42695.207638888889</v>
      </c>
      <c r="P2195" s="10">
        <f t="shared" si="104"/>
        <v>42664.405925925923</v>
      </c>
      <c r="Q2195" t="s">
        <v>8297</v>
      </c>
      <c r="R2195" s="6">
        <f t="shared" si="105"/>
        <v>75.647714604236342</v>
      </c>
      <c r="S2195" t="s">
        <v>8332</v>
      </c>
      <c r="T2195" t="s">
        <v>8350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 t="shared" si="103"/>
        <v>5.3737000000000004</v>
      </c>
      <c r="O2196" s="10">
        <f t="shared" si="104"/>
        <v>42455.716319444444</v>
      </c>
      <c r="P2196" s="10">
        <f t="shared" si="104"/>
        <v>42425.757986111115</v>
      </c>
      <c r="Q2196" t="s">
        <v>8297</v>
      </c>
      <c r="R2196" s="6">
        <f t="shared" si="105"/>
        <v>61.203872437357631</v>
      </c>
      <c r="S2196" t="s">
        <v>8332</v>
      </c>
      <c r="T2196" t="s">
        <v>8350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 t="shared" si="103"/>
        <v>1.2032608695652174</v>
      </c>
      <c r="O2197" s="10">
        <f t="shared" si="104"/>
        <v>42227.771990740745</v>
      </c>
      <c r="P2197" s="10">
        <f t="shared" si="104"/>
        <v>42197.771990740745</v>
      </c>
      <c r="Q2197" t="s">
        <v>8297</v>
      </c>
      <c r="R2197" s="6">
        <f t="shared" si="105"/>
        <v>48.130434782608695</v>
      </c>
      <c r="S2197" t="s">
        <v>8332</v>
      </c>
      <c r="T2197" t="s">
        <v>8350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 t="shared" si="103"/>
        <v>1.1383571428571428</v>
      </c>
      <c r="O2198" s="10">
        <f t="shared" si="104"/>
        <v>42706.291666666672</v>
      </c>
      <c r="P2198" s="10">
        <f t="shared" si="104"/>
        <v>42675.487291666665</v>
      </c>
      <c r="Q2198" t="s">
        <v>8297</v>
      </c>
      <c r="R2198" s="6">
        <f t="shared" si="105"/>
        <v>68.106837606837601</v>
      </c>
      <c r="S2198" t="s">
        <v>8332</v>
      </c>
      <c r="T2198" t="s">
        <v>8350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 t="shared" si="103"/>
        <v>9.5103109999999997</v>
      </c>
      <c r="O2199" s="10">
        <f t="shared" si="104"/>
        <v>42063.584016203706</v>
      </c>
      <c r="P2199" s="10">
        <f t="shared" si="104"/>
        <v>42033.584016203706</v>
      </c>
      <c r="Q2199" t="s">
        <v>8297</v>
      </c>
      <c r="R2199" s="6">
        <f t="shared" si="105"/>
        <v>65.891300230946882</v>
      </c>
      <c r="S2199" t="s">
        <v>8332</v>
      </c>
      <c r="T2199" t="s">
        <v>8350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 t="shared" si="103"/>
        <v>1.3289249999999999</v>
      </c>
      <c r="O2200" s="10">
        <f t="shared" si="104"/>
        <v>42322.555555555555</v>
      </c>
      <c r="P2200" s="10">
        <f t="shared" si="104"/>
        <v>42292.513888888891</v>
      </c>
      <c r="Q2200" t="s">
        <v>8297</v>
      </c>
      <c r="R2200" s="6">
        <f t="shared" si="105"/>
        <v>81.654377880184327</v>
      </c>
      <c r="S2200" t="s">
        <v>8332</v>
      </c>
      <c r="T2200" t="s">
        <v>8350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 t="shared" si="103"/>
        <v>1.4697777777777778</v>
      </c>
      <c r="O2201" s="10">
        <f t="shared" si="104"/>
        <v>42292.416643518518</v>
      </c>
      <c r="P2201" s="10">
        <f t="shared" si="104"/>
        <v>42262.416643518518</v>
      </c>
      <c r="Q2201" t="s">
        <v>8297</v>
      </c>
      <c r="R2201" s="6">
        <f t="shared" si="105"/>
        <v>52.701195219123505</v>
      </c>
      <c r="S2201" t="s">
        <v>8332</v>
      </c>
      <c r="T2201" t="s">
        <v>8350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 t="shared" si="103"/>
        <v>5.4215</v>
      </c>
      <c r="O2202" s="10">
        <f t="shared" si="104"/>
        <v>42191.125</v>
      </c>
      <c r="P2202" s="10">
        <f t="shared" si="104"/>
        <v>42163.625787037032</v>
      </c>
      <c r="Q2202" t="s">
        <v>8297</v>
      </c>
      <c r="R2202" s="6">
        <f t="shared" si="105"/>
        <v>41.228136882129277</v>
      </c>
      <c r="S2202" t="s">
        <v>8332</v>
      </c>
      <c r="T2202" t="s">
        <v>8350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 t="shared" si="103"/>
        <v>3.8271818181818182</v>
      </c>
      <c r="O2203" s="10">
        <f t="shared" si="104"/>
        <v>41290.846817129634</v>
      </c>
      <c r="P2203" s="10">
        <f t="shared" si="104"/>
        <v>41276.846817129634</v>
      </c>
      <c r="Q2203" t="s">
        <v>8280</v>
      </c>
      <c r="R2203" s="6">
        <f t="shared" si="105"/>
        <v>15.035357142857142</v>
      </c>
      <c r="S2203" t="s">
        <v>8324</v>
      </c>
      <c r="T2203" t="s">
        <v>8329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 t="shared" si="103"/>
        <v>7.0418124999999998</v>
      </c>
      <c r="O2204" s="10">
        <f t="shared" si="104"/>
        <v>41214.849166666667</v>
      </c>
      <c r="P2204" s="10">
        <f t="shared" si="104"/>
        <v>41184.849166666667</v>
      </c>
      <c r="Q2204" t="s">
        <v>8280</v>
      </c>
      <c r="R2204" s="6">
        <f t="shared" si="105"/>
        <v>39.066920943134534</v>
      </c>
      <c r="S2204" t="s">
        <v>8324</v>
      </c>
      <c r="T2204" t="s">
        <v>8329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 t="shared" si="103"/>
        <v>1.0954999999999999</v>
      </c>
      <c r="O2205" s="10">
        <f t="shared" si="104"/>
        <v>42271.85974537037</v>
      </c>
      <c r="P2205" s="10">
        <f t="shared" si="104"/>
        <v>42241.85974537037</v>
      </c>
      <c r="Q2205" t="s">
        <v>8280</v>
      </c>
      <c r="R2205" s="6">
        <f t="shared" si="105"/>
        <v>43.82</v>
      </c>
      <c r="S2205" t="s">
        <v>8324</v>
      </c>
      <c r="T2205" t="s">
        <v>8329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 t="shared" si="103"/>
        <v>1.3286666666666667</v>
      </c>
      <c r="O2206" s="10">
        <f t="shared" si="104"/>
        <v>41342.311562499999</v>
      </c>
      <c r="P2206" s="10">
        <f t="shared" si="104"/>
        <v>41312.311562499999</v>
      </c>
      <c r="Q2206" t="s">
        <v>8280</v>
      </c>
      <c r="R2206" s="6">
        <f t="shared" si="105"/>
        <v>27.301369863013697</v>
      </c>
      <c r="S2206" t="s">
        <v>8324</v>
      </c>
      <c r="T2206" t="s">
        <v>8329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 t="shared" si="103"/>
        <v>1.52</v>
      </c>
      <c r="O2207" s="10">
        <f t="shared" si="104"/>
        <v>41061.82163194444</v>
      </c>
      <c r="P2207" s="10">
        <f t="shared" si="104"/>
        <v>41031.82163194444</v>
      </c>
      <c r="Q2207" t="s">
        <v>8280</v>
      </c>
      <c r="R2207" s="6">
        <f t="shared" si="105"/>
        <v>42.222222222222221</v>
      </c>
      <c r="S2207" t="s">
        <v>8324</v>
      </c>
      <c r="T2207" t="s">
        <v>8329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 t="shared" si="103"/>
        <v>1.0272727272727273</v>
      </c>
      <c r="O2208" s="10">
        <f t="shared" si="104"/>
        <v>41015.257222222222</v>
      </c>
      <c r="P2208" s="10">
        <f t="shared" si="104"/>
        <v>40997.257222222222</v>
      </c>
      <c r="Q2208" t="s">
        <v>8280</v>
      </c>
      <c r="R2208" s="6">
        <f t="shared" si="105"/>
        <v>33.235294117647058</v>
      </c>
      <c r="S2208" t="s">
        <v>8324</v>
      </c>
      <c r="T2208" t="s">
        <v>8329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 t="shared" si="103"/>
        <v>1</v>
      </c>
      <c r="O2209" s="10">
        <f t="shared" si="104"/>
        <v>41594.235798611109</v>
      </c>
      <c r="P2209" s="10">
        <f t="shared" si="104"/>
        <v>41564.194131944445</v>
      </c>
      <c r="Q2209" t="s">
        <v>8280</v>
      </c>
      <c r="R2209" s="6">
        <f t="shared" si="105"/>
        <v>285.71428571428572</v>
      </c>
      <c r="S2209" t="s">
        <v>8324</v>
      </c>
      <c r="T2209" t="s">
        <v>8329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 t="shared" si="103"/>
        <v>1.016</v>
      </c>
      <c r="O2210" s="10">
        <f t="shared" si="104"/>
        <v>41006.166666666664</v>
      </c>
      <c r="P2210" s="10">
        <f t="shared" si="104"/>
        <v>40946.882245370369</v>
      </c>
      <c r="Q2210" t="s">
        <v>8280</v>
      </c>
      <c r="R2210" s="6">
        <f t="shared" si="105"/>
        <v>42.333333333333336</v>
      </c>
      <c r="S2210" t="s">
        <v>8324</v>
      </c>
      <c r="T2210" t="s">
        <v>8329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 t="shared" si="103"/>
        <v>1.508</v>
      </c>
      <c r="O2211" s="10">
        <f t="shared" si="104"/>
        <v>41743.958333333336</v>
      </c>
      <c r="P2211" s="10">
        <f t="shared" si="104"/>
        <v>41732.479675925926</v>
      </c>
      <c r="Q2211" t="s">
        <v>8280</v>
      </c>
      <c r="R2211" s="6">
        <f t="shared" si="105"/>
        <v>50.266666666666666</v>
      </c>
      <c r="S2211" t="s">
        <v>8324</v>
      </c>
      <c r="T2211" t="s">
        <v>8329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 t="shared" si="103"/>
        <v>1.11425</v>
      </c>
      <c r="O2212" s="10">
        <f t="shared" si="104"/>
        <v>41013.73333333333</v>
      </c>
      <c r="P2212" s="10">
        <f t="shared" si="104"/>
        <v>40956.066087962965</v>
      </c>
      <c r="Q2212" t="s">
        <v>8280</v>
      </c>
      <c r="R2212" s="6">
        <f t="shared" si="105"/>
        <v>61.902777777777779</v>
      </c>
      <c r="S2212" t="s">
        <v>8324</v>
      </c>
      <c r="T2212" t="s">
        <v>8329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 t="shared" si="103"/>
        <v>1.956</v>
      </c>
      <c r="O2213" s="10">
        <f t="shared" si="104"/>
        <v>41739.290972222225</v>
      </c>
      <c r="P2213" s="10">
        <f t="shared" si="104"/>
        <v>41716.785011574073</v>
      </c>
      <c r="Q2213" t="s">
        <v>8280</v>
      </c>
      <c r="R2213" s="6">
        <f t="shared" si="105"/>
        <v>40.75</v>
      </c>
      <c r="S2213" t="s">
        <v>8324</v>
      </c>
      <c r="T2213" t="s">
        <v>8329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 t="shared" si="103"/>
        <v>1.1438333333333333</v>
      </c>
      <c r="O2214" s="10">
        <f t="shared" si="104"/>
        <v>41582.041666666664</v>
      </c>
      <c r="P2214" s="10">
        <f t="shared" si="104"/>
        <v>41548.747418981482</v>
      </c>
      <c r="Q2214" t="s">
        <v>8280</v>
      </c>
      <c r="R2214" s="6">
        <f t="shared" si="105"/>
        <v>55.796747967479675</v>
      </c>
      <c r="S2214" t="s">
        <v>8324</v>
      </c>
      <c r="T2214" t="s">
        <v>8329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 t="shared" si="103"/>
        <v>2</v>
      </c>
      <c r="O2215" s="10">
        <f t="shared" si="104"/>
        <v>42139.826145833329</v>
      </c>
      <c r="P2215" s="10">
        <f t="shared" si="104"/>
        <v>42109.826145833329</v>
      </c>
      <c r="Q2215" t="s">
        <v>8280</v>
      </c>
      <c r="R2215" s="6">
        <f t="shared" si="105"/>
        <v>10</v>
      </c>
      <c r="S2215" t="s">
        <v>8324</v>
      </c>
      <c r="T2215" t="s">
        <v>8329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 t="shared" si="103"/>
        <v>2.9250166666666666</v>
      </c>
      <c r="O2216" s="10">
        <f t="shared" si="104"/>
        <v>41676.792222222226</v>
      </c>
      <c r="P2216" s="10">
        <f t="shared" si="104"/>
        <v>41646.792222222226</v>
      </c>
      <c r="Q2216" t="s">
        <v>8280</v>
      </c>
      <c r="R2216" s="6">
        <f t="shared" si="105"/>
        <v>73.125416666666666</v>
      </c>
      <c r="S2216" t="s">
        <v>8324</v>
      </c>
      <c r="T2216" t="s">
        <v>8329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 t="shared" si="103"/>
        <v>1.5636363636363637</v>
      </c>
      <c r="O2217" s="10">
        <f t="shared" si="104"/>
        <v>40981.290972222225</v>
      </c>
      <c r="P2217" s="10">
        <f t="shared" si="104"/>
        <v>40958.717268518521</v>
      </c>
      <c r="Q2217" t="s">
        <v>8280</v>
      </c>
      <c r="R2217" s="6">
        <f t="shared" si="105"/>
        <v>26.060606060606062</v>
      </c>
      <c r="S2217" t="s">
        <v>8324</v>
      </c>
      <c r="T2217" t="s">
        <v>8329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 t="shared" si="103"/>
        <v>1.0566666666666666</v>
      </c>
      <c r="O2218" s="10">
        <f t="shared" si="104"/>
        <v>42208.751678240747</v>
      </c>
      <c r="P2218" s="10">
        <f t="shared" si="104"/>
        <v>42194.751678240747</v>
      </c>
      <c r="Q2218" t="s">
        <v>8280</v>
      </c>
      <c r="R2218" s="6">
        <f t="shared" si="105"/>
        <v>22.642857142857142</v>
      </c>
      <c r="S2218" t="s">
        <v>8324</v>
      </c>
      <c r="T2218" t="s">
        <v>8329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 t="shared" si="103"/>
        <v>1.0119047619047619</v>
      </c>
      <c r="O2219" s="10">
        <f t="shared" si="104"/>
        <v>42310.333333333328</v>
      </c>
      <c r="P2219" s="10">
        <f t="shared" si="104"/>
        <v>42299.776770833334</v>
      </c>
      <c r="Q2219" t="s">
        <v>8280</v>
      </c>
      <c r="R2219" s="6">
        <f t="shared" si="105"/>
        <v>47.222222222222221</v>
      </c>
      <c r="S2219" t="s">
        <v>8324</v>
      </c>
      <c r="T2219" t="s">
        <v>8329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 t="shared" si="103"/>
        <v>1.2283299999999999</v>
      </c>
      <c r="O2220" s="10">
        <f t="shared" si="104"/>
        <v>41150</v>
      </c>
      <c r="P2220" s="10">
        <f t="shared" si="104"/>
        <v>41127.812303240738</v>
      </c>
      <c r="Q2220" t="s">
        <v>8280</v>
      </c>
      <c r="R2220" s="6">
        <f t="shared" si="105"/>
        <v>32.324473684210524</v>
      </c>
      <c r="S2220" t="s">
        <v>8324</v>
      </c>
      <c r="T2220" t="s">
        <v>8329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 t="shared" si="103"/>
        <v>1.0149999999999999</v>
      </c>
      <c r="O2221" s="10">
        <f t="shared" si="104"/>
        <v>42235.718888888892</v>
      </c>
      <c r="P2221" s="10">
        <f t="shared" si="104"/>
        <v>42205.718888888892</v>
      </c>
      <c r="Q2221" t="s">
        <v>8280</v>
      </c>
      <c r="R2221" s="6">
        <f t="shared" si="105"/>
        <v>53.421052631578945</v>
      </c>
      <c r="S2221" t="s">
        <v>8324</v>
      </c>
      <c r="T2221" t="s">
        <v>8329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 t="shared" si="103"/>
        <v>1.0114285714285713</v>
      </c>
      <c r="O2222" s="10">
        <f t="shared" si="104"/>
        <v>41482.060601851852</v>
      </c>
      <c r="P2222" s="10">
        <f t="shared" si="104"/>
        <v>41452.060601851852</v>
      </c>
      <c r="Q2222" t="s">
        <v>8280</v>
      </c>
      <c r="R2222" s="6">
        <f t="shared" si="105"/>
        <v>51.304347826086953</v>
      </c>
      <c r="S2222" t="s">
        <v>8324</v>
      </c>
      <c r="T2222" t="s">
        <v>8329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 t="shared" si="103"/>
        <v>1.0811999999999999</v>
      </c>
      <c r="O2223" s="10">
        <f t="shared" si="104"/>
        <v>42483</v>
      </c>
      <c r="P2223" s="10">
        <f t="shared" si="104"/>
        <v>42452.666770833333</v>
      </c>
      <c r="Q2223" t="s">
        <v>8297</v>
      </c>
      <c r="R2223" s="6">
        <f t="shared" si="105"/>
        <v>37.197247706422019</v>
      </c>
      <c r="S2223" t="s">
        <v>8332</v>
      </c>
      <c r="T2223" t="s">
        <v>8350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 t="shared" si="103"/>
        <v>1.6259999999999999</v>
      </c>
      <c r="O2224" s="10">
        <f t="shared" si="104"/>
        <v>40936.787581018521</v>
      </c>
      <c r="P2224" s="10">
        <f t="shared" si="104"/>
        <v>40906.787581018521</v>
      </c>
      <c r="Q2224" t="s">
        <v>8297</v>
      </c>
      <c r="R2224" s="6">
        <f t="shared" si="105"/>
        <v>27.1</v>
      </c>
      <c r="S2224" t="s">
        <v>8332</v>
      </c>
      <c r="T2224" t="s">
        <v>8350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 t="shared" si="103"/>
        <v>1.0580000000000001</v>
      </c>
      <c r="O2225" s="10">
        <f t="shared" si="104"/>
        <v>42182.640833333338</v>
      </c>
      <c r="P2225" s="10">
        <f t="shared" si="104"/>
        <v>42152.640833333338</v>
      </c>
      <c r="Q2225" t="s">
        <v>8297</v>
      </c>
      <c r="R2225" s="6">
        <f t="shared" si="105"/>
        <v>206.31</v>
      </c>
      <c r="S2225" t="s">
        <v>8332</v>
      </c>
      <c r="T2225" t="s">
        <v>8350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 t="shared" si="103"/>
        <v>2.4315000000000002</v>
      </c>
      <c r="O2226" s="10">
        <f t="shared" si="104"/>
        <v>42672.791666666672</v>
      </c>
      <c r="P2226" s="10">
        <f t="shared" si="104"/>
        <v>42644.667534722219</v>
      </c>
      <c r="Q2226" t="s">
        <v>8297</v>
      </c>
      <c r="R2226" s="6">
        <f t="shared" si="105"/>
        <v>82.145270270270274</v>
      </c>
      <c r="S2226" t="s">
        <v>8332</v>
      </c>
      <c r="T2226" t="s">
        <v>8350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 t="shared" si="103"/>
        <v>9.4483338095238096</v>
      </c>
      <c r="O2227" s="10">
        <f t="shared" si="104"/>
        <v>41903.79184027778</v>
      </c>
      <c r="P2227" s="10">
        <f t="shared" si="104"/>
        <v>41873.79184027778</v>
      </c>
      <c r="Q2227" t="s">
        <v>8297</v>
      </c>
      <c r="R2227" s="6">
        <f t="shared" si="105"/>
        <v>164.79651993355483</v>
      </c>
      <c r="S2227" t="s">
        <v>8332</v>
      </c>
      <c r="T2227" t="s">
        <v>8350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 t="shared" si="103"/>
        <v>1.0846283333333333</v>
      </c>
      <c r="O2228" s="10">
        <f t="shared" si="104"/>
        <v>42412.207638888889</v>
      </c>
      <c r="P2228" s="10">
        <f t="shared" si="104"/>
        <v>42381.79886574074</v>
      </c>
      <c r="Q2228" t="s">
        <v>8297</v>
      </c>
      <c r="R2228" s="6">
        <f t="shared" si="105"/>
        <v>60.820280373831778</v>
      </c>
      <c r="S2228" t="s">
        <v>8332</v>
      </c>
      <c r="T2228" t="s">
        <v>8350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 t="shared" si="103"/>
        <v>1.5737692307692308</v>
      </c>
      <c r="O2229" s="10">
        <f t="shared" si="104"/>
        <v>41591.849016203705</v>
      </c>
      <c r="P2229" s="10">
        <f t="shared" si="104"/>
        <v>41561.807349537034</v>
      </c>
      <c r="Q2229" t="s">
        <v>8297</v>
      </c>
      <c r="R2229" s="6">
        <f t="shared" si="105"/>
        <v>67.970099667774093</v>
      </c>
      <c r="S2229" t="s">
        <v>8332</v>
      </c>
      <c r="T2229" t="s">
        <v>8350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 t="shared" si="103"/>
        <v>11.744899999999999</v>
      </c>
      <c r="O2230" s="10">
        <f t="shared" si="104"/>
        <v>42232.278194444443</v>
      </c>
      <c r="P2230" s="10">
        <f t="shared" si="104"/>
        <v>42202.278194444443</v>
      </c>
      <c r="Q2230" t="s">
        <v>8297</v>
      </c>
      <c r="R2230" s="6">
        <f t="shared" si="105"/>
        <v>81.561805555555551</v>
      </c>
      <c r="S2230" t="s">
        <v>8332</v>
      </c>
      <c r="T2230" t="s">
        <v>8350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 t="shared" si="103"/>
        <v>1.7104755366949576</v>
      </c>
      <c r="O2231" s="10">
        <f t="shared" si="104"/>
        <v>41520.166666666664</v>
      </c>
      <c r="P2231" s="10">
        <f t="shared" si="104"/>
        <v>41484.664247685185</v>
      </c>
      <c r="Q2231" t="s">
        <v>8297</v>
      </c>
      <c r="R2231" s="6">
        <f t="shared" si="105"/>
        <v>25.42547309833024</v>
      </c>
      <c r="S2231" t="s">
        <v>8332</v>
      </c>
      <c r="T2231" t="s">
        <v>8350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 t="shared" si="103"/>
        <v>1.2595294117647058</v>
      </c>
      <c r="O2232" s="10">
        <f t="shared" si="104"/>
        <v>41754.881099537037</v>
      </c>
      <c r="P2232" s="10">
        <f t="shared" si="104"/>
        <v>41724.881099537037</v>
      </c>
      <c r="Q2232" t="s">
        <v>8297</v>
      </c>
      <c r="R2232" s="6">
        <f t="shared" si="105"/>
        <v>21.497991967871485</v>
      </c>
      <c r="S2232" t="s">
        <v>8332</v>
      </c>
      <c r="T2232" t="s">
        <v>8350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 t="shared" si="103"/>
        <v>12.121296000000001</v>
      </c>
      <c r="O2233" s="10">
        <f t="shared" si="104"/>
        <v>41450.208333333336</v>
      </c>
      <c r="P2233" s="10">
        <f t="shared" si="104"/>
        <v>41423.910891203705</v>
      </c>
      <c r="Q2233" t="s">
        <v>8297</v>
      </c>
      <c r="R2233" s="6">
        <f t="shared" si="105"/>
        <v>27.226630727762803</v>
      </c>
      <c r="S2233" t="s">
        <v>8332</v>
      </c>
      <c r="T2233" t="s">
        <v>8350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 t="shared" si="103"/>
        <v>4.9580000000000002</v>
      </c>
      <c r="O2234" s="10">
        <f t="shared" si="104"/>
        <v>41839.125</v>
      </c>
      <c r="P2234" s="10">
        <f t="shared" si="104"/>
        <v>41806.794074074074</v>
      </c>
      <c r="Q2234" t="s">
        <v>8297</v>
      </c>
      <c r="R2234" s="6">
        <f t="shared" si="105"/>
        <v>25.091093117408906</v>
      </c>
      <c r="S2234" t="s">
        <v>8332</v>
      </c>
      <c r="T2234" t="s">
        <v>8350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 t="shared" si="103"/>
        <v>3.3203999999999998</v>
      </c>
      <c r="O2235" s="10">
        <f t="shared" si="104"/>
        <v>42352</v>
      </c>
      <c r="P2235" s="10">
        <f t="shared" si="104"/>
        <v>42331.378923611104</v>
      </c>
      <c r="Q2235" t="s">
        <v>8297</v>
      </c>
      <c r="R2235" s="6">
        <f t="shared" si="105"/>
        <v>21.230179028132991</v>
      </c>
      <c r="S2235" t="s">
        <v>8332</v>
      </c>
      <c r="T2235" t="s">
        <v>8350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 t="shared" si="103"/>
        <v>11.65</v>
      </c>
      <c r="O2236" s="10">
        <f t="shared" si="104"/>
        <v>42740.824618055558</v>
      </c>
      <c r="P2236" s="10">
        <f t="shared" si="104"/>
        <v>42710.824618055558</v>
      </c>
      <c r="Q2236" t="s">
        <v>8297</v>
      </c>
      <c r="R2236" s="6">
        <f t="shared" si="105"/>
        <v>41.607142857142854</v>
      </c>
      <c r="S2236" t="s">
        <v>8332</v>
      </c>
      <c r="T2236" t="s">
        <v>8350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 t="shared" si="103"/>
        <v>1.5331538461538461</v>
      </c>
      <c r="O2237" s="10">
        <f t="shared" si="104"/>
        <v>42091.980451388896</v>
      </c>
      <c r="P2237" s="10">
        <f t="shared" si="104"/>
        <v>42062.022118055553</v>
      </c>
      <c r="Q2237" t="s">
        <v>8297</v>
      </c>
      <c r="R2237" s="6">
        <f t="shared" si="105"/>
        <v>135.58503401360545</v>
      </c>
      <c r="S2237" t="s">
        <v>8332</v>
      </c>
      <c r="T2237" t="s">
        <v>8350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 t="shared" si="103"/>
        <v>5.3710714285714287</v>
      </c>
      <c r="O2238" s="10">
        <f t="shared" si="104"/>
        <v>42401.617164351846</v>
      </c>
      <c r="P2238" s="10">
        <f t="shared" si="104"/>
        <v>42371.617164351846</v>
      </c>
      <c r="Q2238" t="s">
        <v>8297</v>
      </c>
      <c r="R2238" s="6">
        <f t="shared" si="105"/>
        <v>22.116176470588236</v>
      </c>
      <c r="S2238" t="s">
        <v>8332</v>
      </c>
      <c r="T2238" t="s">
        <v>8350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 t="shared" si="103"/>
        <v>3.5292777777777777</v>
      </c>
      <c r="O2239" s="10">
        <f t="shared" si="104"/>
        <v>41955.332638888889</v>
      </c>
      <c r="P2239" s="10">
        <f t="shared" si="104"/>
        <v>41915.003275462965</v>
      </c>
      <c r="Q2239" t="s">
        <v>8297</v>
      </c>
      <c r="R2239" s="6">
        <f t="shared" si="105"/>
        <v>64.625635808748726</v>
      </c>
      <c r="S2239" t="s">
        <v>8332</v>
      </c>
      <c r="T2239" t="s">
        <v>8350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 t="shared" si="103"/>
        <v>1.3740000000000001</v>
      </c>
      <c r="O2240" s="10">
        <f t="shared" si="104"/>
        <v>42804.621712962966</v>
      </c>
      <c r="P2240" s="10">
        <f t="shared" si="104"/>
        <v>42774.621712962966</v>
      </c>
      <c r="Q2240" t="s">
        <v>8297</v>
      </c>
      <c r="R2240" s="6">
        <f t="shared" si="105"/>
        <v>69.569620253164558</v>
      </c>
      <c r="S2240" t="s">
        <v>8332</v>
      </c>
      <c r="T2240" t="s">
        <v>8350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 t="shared" si="103"/>
        <v>1.2802667999999999</v>
      </c>
      <c r="O2241" s="10">
        <f t="shared" si="104"/>
        <v>41609.168055555558</v>
      </c>
      <c r="P2241" s="10">
        <f t="shared" si="104"/>
        <v>41572.958495370374</v>
      </c>
      <c r="Q2241" t="s">
        <v>8297</v>
      </c>
      <c r="R2241" s="6">
        <f t="shared" si="105"/>
        <v>75.133028169014082</v>
      </c>
      <c r="S2241" t="s">
        <v>8332</v>
      </c>
      <c r="T2241" t="s">
        <v>8350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 t="shared" ref="N2242:N2305" si="106">E2242/D2242</f>
        <v>2.7067999999999999</v>
      </c>
      <c r="O2242" s="10">
        <f t="shared" ref="O2242:P2305" si="107">(((I2242/60)/60)/24)+DATE(1970,1,1)</f>
        <v>42482.825740740736</v>
      </c>
      <c r="P2242" s="10">
        <f t="shared" si="107"/>
        <v>42452.825740740736</v>
      </c>
      <c r="Q2242" t="s">
        <v>8297</v>
      </c>
      <c r="R2242" s="6">
        <f t="shared" si="105"/>
        <v>140.97916666666666</v>
      </c>
      <c r="S2242" t="s">
        <v>8332</v>
      </c>
      <c r="T2242" t="s">
        <v>8350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 t="shared" si="106"/>
        <v>8.0640000000000001</v>
      </c>
      <c r="O2243" s="10">
        <f t="shared" si="107"/>
        <v>42796.827546296292</v>
      </c>
      <c r="P2243" s="10">
        <f t="shared" si="107"/>
        <v>42766.827546296292</v>
      </c>
      <c r="Q2243" t="s">
        <v>8297</v>
      </c>
      <c r="R2243" s="6">
        <f t="shared" ref="R2243:R2306" si="108">E2243/L2243</f>
        <v>49.472392638036808</v>
      </c>
      <c r="S2243" t="s">
        <v>8332</v>
      </c>
      <c r="T2243" t="s">
        <v>8350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 t="shared" si="106"/>
        <v>13.600976000000001</v>
      </c>
      <c r="O2244" s="10">
        <f t="shared" si="107"/>
        <v>41605.126388888886</v>
      </c>
      <c r="P2244" s="10">
        <f t="shared" si="107"/>
        <v>41569.575613425928</v>
      </c>
      <c r="Q2244" t="s">
        <v>8297</v>
      </c>
      <c r="R2244" s="6">
        <f t="shared" si="108"/>
        <v>53.865251485148519</v>
      </c>
      <c r="S2244" t="s">
        <v>8332</v>
      </c>
      <c r="T2244" t="s">
        <v>8350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 t="shared" si="106"/>
        <v>9302.5</v>
      </c>
      <c r="O2245" s="10">
        <f t="shared" si="107"/>
        <v>42807.125</v>
      </c>
      <c r="P2245" s="10">
        <f t="shared" si="107"/>
        <v>42800.751041666663</v>
      </c>
      <c r="Q2245" t="s">
        <v>8297</v>
      </c>
      <c r="R2245" s="6">
        <f t="shared" si="108"/>
        <v>4.5712530712530715</v>
      </c>
      <c r="S2245" t="s">
        <v>8332</v>
      </c>
      <c r="T2245" t="s">
        <v>8350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 t="shared" si="106"/>
        <v>3.7702</v>
      </c>
      <c r="O2246" s="10">
        <f t="shared" si="107"/>
        <v>42659.854166666672</v>
      </c>
      <c r="P2246" s="10">
        <f t="shared" si="107"/>
        <v>42647.818819444445</v>
      </c>
      <c r="Q2246" t="s">
        <v>8297</v>
      </c>
      <c r="R2246" s="6">
        <f t="shared" si="108"/>
        <v>65.00344827586207</v>
      </c>
      <c r="S2246" t="s">
        <v>8332</v>
      </c>
      <c r="T2246" t="s">
        <v>8350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 t="shared" si="106"/>
        <v>26.47025</v>
      </c>
      <c r="O2247" s="10">
        <f t="shared" si="107"/>
        <v>41691.75</v>
      </c>
      <c r="P2247" s="10">
        <f t="shared" si="107"/>
        <v>41660.708530092597</v>
      </c>
      <c r="Q2247" t="s">
        <v>8297</v>
      </c>
      <c r="R2247" s="6">
        <f t="shared" si="108"/>
        <v>53.475252525252522</v>
      </c>
      <c r="S2247" t="s">
        <v>8332</v>
      </c>
      <c r="T2247" t="s">
        <v>8350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 t="shared" si="106"/>
        <v>1.0012000000000001</v>
      </c>
      <c r="O2248" s="10">
        <f t="shared" si="107"/>
        <v>42251.79178240741</v>
      </c>
      <c r="P2248" s="10">
        <f t="shared" si="107"/>
        <v>42221.79178240741</v>
      </c>
      <c r="Q2248" t="s">
        <v>8297</v>
      </c>
      <c r="R2248" s="6">
        <f t="shared" si="108"/>
        <v>43.912280701754383</v>
      </c>
      <c r="S2248" t="s">
        <v>8332</v>
      </c>
      <c r="T2248" t="s">
        <v>8350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 t="shared" si="106"/>
        <v>1.0445405405405406</v>
      </c>
      <c r="O2249" s="10">
        <f t="shared" si="107"/>
        <v>42214.666261574079</v>
      </c>
      <c r="P2249" s="10">
        <f t="shared" si="107"/>
        <v>42200.666261574079</v>
      </c>
      <c r="Q2249" t="s">
        <v>8297</v>
      </c>
      <c r="R2249" s="6">
        <f t="shared" si="108"/>
        <v>50.852631578947367</v>
      </c>
      <c r="S2249" t="s">
        <v>8332</v>
      </c>
      <c r="T2249" t="s">
        <v>8350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 t="shared" si="106"/>
        <v>1.0721428571428571</v>
      </c>
      <c r="O2250" s="10">
        <f t="shared" si="107"/>
        <v>42718.875902777778</v>
      </c>
      <c r="P2250" s="10">
        <f t="shared" si="107"/>
        <v>42688.875902777778</v>
      </c>
      <c r="Q2250" t="s">
        <v>8297</v>
      </c>
      <c r="R2250" s="6">
        <f t="shared" si="108"/>
        <v>58.6328125</v>
      </c>
      <c r="S2250" t="s">
        <v>8332</v>
      </c>
      <c r="T2250" t="s">
        <v>8350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 t="shared" si="106"/>
        <v>1.6877142857142857</v>
      </c>
      <c r="O2251" s="10">
        <f t="shared" si="107"/>
        <v>41366.661631944444</v>
      </c>
      <c r="P2251" s="10">
        <f t="shared" si="107"/>
        <v>41336.703298611108</v>
      </c>
      <c r="Q2251" t="s">
        <v>8297</v>
      </c>
      <c r="R2251" s="6">
        <f t="shared" si="108"/>
        <v>32.81666666666667</v>
      </c>
      <c r="S2251" t="s">
        <v>8332</v>
      </c>
      <c r="T2251" t="s">
        <v>8350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 t="shared" si="106"/>
        <v>9.7511200000000002</v>
      </c>
      <c r="O2252" s="10">
        <f t="shared" si="107"/>
        <v>42707.0471412037</v>
      </c>
      <c r="P2252" s="10">
        <f t="shared" si="107"/>
        <v>42677.005474537036</v>
      </c>
      <c r="Q2252" t="s">
        <v>8297</v>
      </c>
      <c r="R2252" s="6">
        <f t="shared" si="108"/>
        <v>426.93169877408059</v>
      </c>
      <c r="S2252" t="s">
        <v>8332</v>
      </c>
      <c r="T2252" t="s">
        <v>8350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 t="shared" si="106"/>
        <v>1.3444929411764706</v>
      </c>
      <c r="O2253" s="10">
        <f t="shared" si="107"/>
        <v>41867.34579861111</v>
      </c>
      <c r="P2253" s="10">
        <f t="shared" si="107"/>
        <v>41846.34579861111</v>
      </c>
      <c r="Q2253" t="s">
        <v>8297</v>
      </c>
      <c r="R2253" s="6">
        <f t="shared" si="108"/>
        <v>23.808729166666669</v>
      </c>
      <c r="S2253" t="s">
        <v>8332</v>
      </c>
      <c r="T2253" t="s">
        <v>8350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 t="shared" si="106"/>
        <v>2.722777777777778</v>
      </c>
      <c r="O2254" s="10">
        <f t="shared" si="107"/>
        <v>42588.327986111108</v>
      </c>
      <c r="P2254" s="10">
        <f t="shared" si="107"/>
        <v>42573.327986111108</v>
      </c>
      <c r="Q2254" t="s">
        <v>8297</v>
      </c>
      <c r="R2254" s="6">
        <f t="shared" si="108"/>
        <v>98.413654618473899</v>
      </c>
      <c r="S2254" t="s">
        <v>8332</v>
      </c>
      <c r="T2254" t="s">
        <v>8350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 t="shared" si="106"/>
        <v>1.1268750000000001</v>
      </c>
      <c r="O2255" s="10">
        <f t="shared" si="107"/>
        <v>42326.672997685186</v>
      </c>
      <c r="P2255" s="10">
        <f t="shared" si="107"/>
        <v>42296.631331018521</v>
      </c>
      <c r="Q2255" t="s">
        <v>8297</v>
      </c>
      <c r="R2255" s="6">
        <f t="shared" si="108"/>
        <v>107.32142857142857</v>
      </c>
      <c r="S2255" t="s">
        <v>8332</v>
      </c>
      <c r="T2255" t="s">
        <v>8350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 t="shared" si="106"/>
        <v>4.5979999999999999</v>
      </c>
      <c r="O2256" s="10">
        <f t="shared" si="107"/>
        <v>42759.647777777776</v>
      </c>
      <c r="P2256" s="10">
        <f t="shared" si="107"/>
        <v>42752.647777777776</v>
      </c>
      <c r="Q2256" t="s">
        <v>8297</v>
      </c>
      <c r="R2256" s="6">
        <f t="shared" si="108"/>
        <v>11.67005076142132</v>
      </c>
      <c r="S2256" t="s">
        <v>8332</v>
      </c>
      <c r="T2256" t="s">
        <v>8350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 t="shared" si="106"/>
        <v>2.8665822784810127</v>
      </c>
      <c r="O2257" s="10">
        <f t="shared" si="107"/>
        <v>42497.951979166668</v>
      </c>
      <c r="P2257" s="10">
        <f t="shared" si="107"/>
        <v>42467.951979166668</v>
      </c>
      <c r="Q2257" t="s">
        <v>8297</v>
      </c>
      <c r="R2257" s="6">
        <f t="shared" si="108"/>
        <v>41.782287822878232</v>
      </c>
      <c r="S2257" t="s">
        <v>8332</v>
      </c>
      <c r="T2257" t="s">
        <v>8350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 t="shared" si="106"/>
        <v>2.2270833333333333</v>
      </c>
      <c r="O2258" s="10">
        <f t="shared" si="107"/>
        <v>42696.451921296291</v>
      </c>
      <c r="P2258" s="10">
        <f t="shared" si="107"/>
        <v>42682.451921296291</v>
      </c>
      <c r="Q2258" t="s">
        <v>8297</v>
      </c>
      <c r="R2258" s="6">
        <f t="shared" si="108"/>
        <v>21.38</v>
      </c>
      <c r="S2258" t="s">
        <v>8332</v>
      </c>
      <c r="T2258" t="s">
        <v>8350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 t="shared" si="106"/>
        <v>6.3613999999999997</v>
      </c>
      <c r="O2259" s="10">
        <f t="shared" si="107"/>
        <v>42540.958333333328</v>
      </c>
      <c r="P2259" s="10">
        <f t="shared" si="107"/>
        <v>42505.936678240745</v>
      </c>
      <c r="Q2259" t="s">
        <v>8297</v>
      </c>
      <c r="R2259" s="6">
        <f t="shared" si="108"/>
        <v>94.103550295857985</v>
      </c>
      <c r="S2259" t="s">
        <v>8332</v>
      </c>
      <c r="T2259" t="s">
        <v>8350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 t="shared" si="106"/>
        <v>1.4650000000000001</v>
      </c>
      <c r="O2260" s="10">
        <f t="shared" si="107"/>
        <v>42166.75100694444</v>
      </c>
      <c r="P2260" s="10">
        <f t="shared" si="107"/>
        <v>42136.75100694444</v>
      </c>
      <c r="Q2260" t="s">
        <v>8297</v>
      </c>
      <c r="R2260" s="6">
        <f t="shared" si="108"/>
        <v>15.721951219512196</v>
      </c>
      <c r="S2260" t="s">
        <v>8332</v>
      </c>
      <c r="T2260" t="s">
        <v>8350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 t="shared" si="106"/>
        <v>18.670999999999999</v>
      </c>
      <c r="O2261" s="10">
        <f t="shared" si="107"/>
        <v>42712.804814814815</v>
      </c>
      <c r="P2261" s="10">
        <f t="shared" si="107"/>
        <v>42702.804814814815</v>
      </c>
      <c r="Q2261" t="s">
        <v>8297</v>
      </c>
      <c r="R2261" s="6">
        <f t="shared" si="108"/>
        <v>90.635922330097088</v>
      </c>
      <c r="S2261" t="s">
        <v>8332</v>
      </c>
      <c r="T2261" t="s">
        <v>8350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 t="shared" si="106"/>
        <v>3.2692000000000001</v>
      </c>
      <c r="O2262" s="10">
        <f t="shared" si="107"/>
        <v>41724.975115740745</v>
      </c>
      <c r="P2262" s="10">
        <f t="shared" si="107"/>
        <v>41695.016782407409</v>
      </c>
      <c r="Q2262" t="s">
        <v>8297</v>
      </c>
      <c r="R2262" s="6">
        <f t="shared" si="108"/>
        <v>97.297619047619051</v>
      </c>
      <c r="S2262" t="s">
        <v>8332</v>
      </c>
      <c r="T2262" t="s">
        <v>8350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 t="shared" si="106"/>
        <v>7.7949999999999999</v>
      </c>
      <c r="O2263" s="10">
        <f t="shared" si="107"/>
        <v>42780.724768518514</v>
      </c>
      <c r="P2263" s="10">
        <f t="shared" si="107"/>
        <v>42759.724768518514</v>
      </c>
      <c r="Q2263" t="s">
        <v>8297</v>
      </c>
      <c r="R2263" s="6">
        <f t="shared" si="108"/>
        <v>37.11904761904762</v>
      </c>
      <c r="S2263" t="s">
        <v>8332</v>
      </c>
      <c r="T2263" t="s">
        <v>8350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 t="shared" si="106"/>
        <v>1.5415151515151515</v>
      </c>
      <c r="O2264" s="10">
        <f t="shared" si="107"/>
        <v>41961</v>
      </c>
      <c r="P2264" s="10">
        <f t="shared" si="107"/>
        <v>41926.585162037038</v>
      </c>
      <c r="Q2264" t="s">
        <v>8297</v>
      </c>
      <c r="R2264" s="6">
        <f t="shared" si="108"/>
        <v>28.104972375690608</v>
      </c>
      <c r="S2264" t="s">
        <v>8332</v>
      </c>
      <c r="T2264" t="s">
        <v>8350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 t="shared" si="106"/>
        <v>1.1554666666666666</v>
      </c>
      <c r="O2265" s="10">
        <f t="shared" si="107"/>
        <v>42035.832326388889</v>
      </c>
      <c r="P2265" s="10">
        <f t="shared" si="107"/>
        <v>42014.832326388889</v>
      </c>
      <c r="Q2265" t="s">
        <v>8297</v>
      </c>
      <c r="R2265" s="6">
        <f t="shared" si="108"/>
        <v>144.43333333333334</v>
      </c>
      <c r="S2265" t="s">
        <v>8332</v>
      </c>
      <c r="T2265" t="s">
        <v>8350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 t="shared" si="106"/>
        <v>1.8003333333333333</v>
      </c>
      <c r="O2266" s="10">
        <f t="shared" si="107"/>
        <v>42513.125</v>
      </c>
      <c r="P2266" s="10">
        <f t="shared" si="107"/>
        <v>42496.582337962958</v>
      </c>
      <c r="Q2266" t="s">
        <v>8297</v>
      </c>
      <c r="R2266" s="6">
        <f t="shared" si="108"/>
        <v>24.274157303370785</v>
      </c>
      <c r="S2266" t="s">
        <v>8332</v>
      </c>
      <c r="T2266" t="s">
        <v>8350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 t="shared" si="106"/>
        <v>2.9849999999999999</v>
      </c>
      <c r="O2267" s="10">
        <f t="shared" si="107"/>
        <v>42696.853090277778</v>
      </c>
      <c r="P2267" s="10">
        <f t="shared" si="107"/>
        <v>42689.853090277778</v>
      </c>
      <c r="Q2267" t="s">
        <v>8297</v>
      </c>
      <c r="R2267" s="6">
        <f t="shared" si="108"/>
        <v>35.117647058823529</v>
      </c>
      <c r="S2267" t="s">
        <v>8332</v>
      </c>
      <c r="T2267" t="s">
        <v>8350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 t="shared" si="106"/>
        <v>3.2026666666666666</v>
      </c>
      <c r="O2268" s="10">
        <f t="shared" si="107"/>
        <v>42487.083333333328</v>
      </c>
      <c r="P2268" s="10">
        <f t="shared" si="107"/>
        <v>42469.874907407408</v>
      </c>
      <c r="Q2268" t="s">
        <v>8297</v>
      </c>
      <c r="R2268" s="6">
        <f t="shared" si="108"/>
        <v>24.762886597938145</v>
      </c>
      <c r="S2268" t="s">
        <v>8332</v>
      </c>
      <c r="T2268" t="s">
        <v>8350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 t="shared" si="106"/>
        <v>3.80525</v>
      </c>
      <c r="O2269" s="10">
        <f t="shared" si="107"/>
        <v>41994.041666666672</v>
      </c>
      <c r="P2269" s="10">
        <f t="shared" si="107"/>
        <v>41968.829826388886</v>
      </c>
      <c r="Q2269" t="s">
        <v>8297</v>
      </c>
      <c r="R2269" s="6">
        <f t="shared" si="108"/>
        <v>188.37871287128712</v>
      </c>
      <c r="S2269" t="s">
        <v>8332</v>
      </c>
      <c r="T2269" t="s">
        <v>8350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 t="shared" si="106"/>
        <v>1.026</v>
      </c>
      <c r="O2270" s="10">
        <f t="shared" si="107"/>
        <v>42806.082349537035</v>
      </c>
      <c r="P2270" s="10">
        <f t="shared" si="107"/>
        <v>42776.082349537035</v>
      </c>
      <c r="Q2270" t="s">
        <v>8297</v>
      </c>
      <c r="R2270" s="6">
        <f t="shared" si="108"/>
        <v>148.08247422680412</v>
      </c>
      <c r="S2270" t="s">
        <v>8332</v>
      </c>
      <c r="T2270" t="s">
        <v>8350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 t="shared" si="106"/>
        <v>18.016400000000001</v>
      </c>
      <c r="O2271" s="10">
        <f t="shared" si="107"/>
        <v>42801.208333333328</v>
      </c>
      <c r="P2271" s="10">
        <f t="shared" si="107"/>
        <v>42776.704432870371</v>
      </c>
      <c r="Q2271" t="s">
        <v>8297</v>
      </c>
      <c r="R2271" s="6">
        <f t="shared" si="108"/>
        <v>49.934589800443462</v>
      </c>
      <c r="S2271" t="s">
        <v>8332</v>
      </c>
      <c r="T2271" t="s">
        <v>8350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 t="shared" si="106"/>
        <v>7.2024800000000004</v>
      </c>
      <c r="O2272" s="10">
        <f t="shared" si="107"/>
        <v>42745.915972222225</v>
      </c>
      <c r="P2272" s="10">
        <f t="shared" si="107"/>
        <v>42725.869363425925</v>
      </c>
      <c r="Q2272" t="s">
        <v>8297</v>
      </c>
      <c r="R2272" s="6">
        <f t="shared" si="108"/>
        <v>107.82155688622754</v>
      </c>
      <c r="S2272" t="s">
        <v>8332</v>
      </c>
      <c r="T2272" t="s">
        <v>8350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 t="shared" si="106"/>
        <v>2.8309000000000002</v>
      </c>
      <c r="O2273" s="10">
        <f t="shared" si="107"/>
        <v>42714.000046296293</v>
      </c>
      <c r="P2273" s="10">
        <f t="shared" si="107"/>
        <v>42684.000046296293</v>
      </c>
      <c r="Q2273" t="s">
        <v>8297</v>
      </c>
      <c r="R2273" s="6">
        <f t="shared" si="108"/>
        <v>42.63403614457831</v>
      </c>
      <c r="S2273" t="s">
        <v>8332</v>
      </c>
      <c r="T2273" t="s">
        <v>8350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 t="shared" si="106"/>
        <v>13.566000000000001</v>
      </c>
      <c r="O2274" s="10">
        <f t="shared" si="107"/>
        <v>42345.699490740735</v>
      </c>
      <c r="P2274" s="10">
        <f t="shared" si="107"/>
        <v>42315.699490740735</v>
      </c>
      <c r="Q2274" t="s">
        <v>8297</v>
      </c>
      <c r="R2274" s="6">
        <f t="shared" si="108"/>
        <v>14.370762711864407</v>
      </c>
      <c r="S2274" t="s">
        <v>8332</v>
      </c>
      <c r="T2274" t="s">
        <v>8350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 t="shared" si="106"/>
        <v>2.2035999999999998</v>
      </c>
      <c r="O2275" s="10">
        <f t="shared" si="107"/>
        <v>42806.507430555561</v>
      </c>
      <c r="P2275" s="10">
        <f t="shared" si="107"/>
        <v>42781.549097222218</v>
      </c>
      <c r="Q2275" t="s">
        <v>8297</v>
      </c>
      <c r="R2275" s="6">
        <f t="shared" si="108"/>
        <v>37.476190476190474</v>
      </c>
      <c r="S2275" t="s">
        <v>8332</v>
      </c>
      <c r="T2275" t="s">
        <v>8350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 t="shared" si="106"/>
        <v>1.196</v>
      </c>
      <c r="O2276" s="10">
        <f t="shared" si="107"/>
        <v>41693.500659722224</v>
      </c>
      <c r="P2276" s="10">
        <f t="shared" si="107"/>
        <v>41663.500659722224</v>
      </c>
      <c r="Q2276" t="s">
        <v>8297</v>
      </c>
      <c r="R2276" s="6">
        <f t="shared" si="108"/>
        <v>30.202020202020201</v>
      </c>
      <c r="S2276" t="s">
        <v>8332</v>
      </c>
      <c r="T2276" t="s">
        <v>8350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 t="shared" si="106"/>
        <v>4.0776923076923079</v>
      </c>
      <c r="O2277" s="10">
        <f t="shared" si="107"/>
        <v>41995.616655092599</v>
      </c>
      <c r="P2277" s="10">
        <f t="shared" si="107"/>
        <v>41965.616655092599</v>
      </c>
      <c r="Q2277" t="s">
        <v>8297</v>
      </c>
      <c r="R2277" s="6">
        <f t="shared" si="108"/>
        <v>33.550632911392405</v>
      </c>
      <c r="S2277" t="s">
        <v>8332</v>
      </c>
      <c r="T2277" t="s">
        <v>8350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 t="shared" si="106"/>
        <v>1.0581826105905425</v>
      </c>
      <c r="O2278" s="10">
        <f t="shared" si="107"/>
        <v>41644.651493055557</v>
      </c>
      <c r="P2278" s="10">
        <f t="shared" si="107"/>
        <v>41614.651493055557</v>
      </c>
      <c r="Q2278" t="s">
        <v>8297</v>
      </c>
      <c r="R2278" s="6">
        <f t="shared" si="108"/>
        <v>64.74666666666667</v>
      </c>
      <c r="S2278" t="s">
        <v>8332</v>
      </c>
      <c r="T2278" t="s">
        <v>8350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 t="shared" si="106"/>
        <v>1.4108235294117648</v>
      </c>
      <c r="O2279" s="10">
        <f t="shared" si="107"/>
        <v>40966.678506944445</v>
      </c>
      <c r="P2279" s="10">
        <f t="shared" si="107"/>
        <v>40936.678506944445</v>
      </c>
      <c r="Q2279" t="s">
        <v>8297</v>
      </c>
      <c r="R2279" s="6">
        <f t="shared" si="108"/>
        <v>57.932367149758456</v>
      </c>
      <c r="S2279" t="s">
        <v>8332</v>
      </c>
      <c r="T2279" t="s">
        <v>8350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 t="shared" si="106"/>
        <v>2.7069999999999999</v>
      </c>
      <c r="O2280" s="10">
        <f t="shared" si="107"/>
        <v>42372.957638888889</v>
      </c>
      <c r="P2280" s="10">
        <f t="shared" si="107"/>
        <v>42338.709108796291</v>
      </c>
      <c r="Q2280" t="s">
        <v>8297</v>
      </c>
      <c r="R2280" s="6">
        <f t="shared" si="108"/>
        <v>53.078431372549019</v>
      </c>
      <c r="S2280" t="s">
        <v>8332</v>
      </c>
      <c r="T2280" t="s">
        <v>8350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 t="shared" si="106"/>
        <v>1.538</v>
      </c>
      <c r="O2281" s="10">
        <f t="shared" si="107"/>
        <v>42039.166666666672</v>
      </c>
      <c r="P2281" s="10">
        <f t="shared" si="107"/>
        <v>42020.806701388887</v>
      </c>
      <c r="Q2281" t="s">
        <v>8297</v>
      </c>
      <c r="R2281" s="6">
        <f t="shared" si="108"/>
        <v>48.0625</v>
      </c>
      <c r="S2281" t="s">
        <v>8332</v>
      </c>
      <c r="T2281" t="s">
        <v>8350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 t="shared" si="106"/>
        <v>4.0357653061224488</v>
      </c>
      <c r="O2282" s="10">
        <f t="shared" si="107"/>
        <v>42264.624895833331</v>
      </c>
      <c r="P2282" s="10">
        <f t="shared" si="107"/>
        <v>42234.624895833331</v>
      </c>
      <c r="Q2282" t="s">
        <v>8297</v>
      </c>
      <c r="R2282" s="6">
        <f t="shared" si="108"/>
        <v>82.396874999999994</v>
      </c>
      <c r="S2282" t="s">
        <v>8332</v>
      </c>
      <c r="T2282" t="s">
        <v>8350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 t="shared" si="106"/>
        <v>1.85</v>
      </c>
      <c r="O2283" s="10">
        <f t="shared" si="107"/>
        <v>40749.284722222219</v>
      </c>
      <c r="P2283" s="10">
        <f t="shared" si="107"/>
        <v>40687.285844907405</v>
      </c>
      <c r="Q2283" t="s">
        <v>8276</v>
      </c>
      <c r="R2283" s="6">
        <f t="shared" si="108"/>
        <v>50.454545454545453</v>
      </c>
      <c r="S2283" t="s">
        <v>8324</v>
      </c>
      <c r="T2283" t="s">
        <v>8325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 t="shared" si="106"/>
        <v>1.8533333333333333</v>
      </c>
      <c r="O2284" s="10">
        <f t="shared" si="107"/>
        <v>42383.17460648148</v>
      </c>
      <c r="P2284" s="10">
        <f t="shared" si="107"/>
        <v>42323.17460648148</v>
      </c>
      <c r="Q2284" t="s">
        <v>8276</v>
      </c>
      <c r="R2284" s="6">
        <f t="shared" si="108"/>
        <v>115.83333333333333</v>
      </c>
      <c r="S2284" t="s">
        <v>8324</v>
      </c>
      <c r="T2284" t="s">
        <v>8325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 t="shared" si="106"/>
        <v>1.0085533333333332</v>
      </c>
      <c r="O2285" s="10">
        <f t="shared" si="107"/>
        <v>41038.083379629628</v>
      </c>
      <c r="P2285" s="10">
        <f t="shared" si="107"/>
        <v>40978.125046296293</v>
      </c>
      <c r="Q2285" t="s">
        <v>8276</v>
      </c>
      <c r="R2285" s="6">
        <f t="shared" si="108"/>
        <v>63.03458333333333</v>
      </c>
      <c r="S2285" t="s">
        <v>8324</v>
      </c>
      <c r="T2285" t="s">
        <v>8325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 t="shared" si="106"/>
        <v>1.0622116666666668</v>
      </c>
      <c r="O2286" s="10">
        <f t="shared" si="107"/>
        <v>40614.166666666664</v>
      </c>
      <c r="P2286" s="10">
        <f t="shared" si="107"/>
        <v>40585.796817129631</v>
      </c>
      <c r="Q2286" t="s">
        <v>8276</v>
      </c>
      <c r="R2286" s="6">
        <f t="shared" si="108"/>
        <v>108.02152542372882</v>
      </c>
      <c r="S2286" t="s">
        <v>8324</v>
      </c>
      <c r="T2286" t="s">
        <v>8325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 t="shared" si="106"/>
        <v>1.2136666666666667</v>
      </c>
      <c r="O2287" s="10">
        <f t="shared" si="107"/>
        <v>41089.185682870368</v>
      </c>
      <c r="P2287" s="10">
        <f t="shared" si="107"/>
        <v>41059.185682870368</v>
      </c>
      <c r="Q2287" t="s">
        <v>8276</v>
      </c>
      <c r="R2287" s="6">
        <f t="shared" si="108"/>
        <v>46.088607594936711</v>
      </c>
      <c r="S2287" t="s">
        <v>8324</v>
      </c>
      <c r="T2287" t="s">
        <v>8325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 t="shared" si="106"/>
        <v>1.0006666666666666</v>
      </c>
      <c r="O2288" s="10">
        <f t="shared" si="107"/>
        <v>41523.165972222225</v>
      </c>
      <c r="P2288" s="10">
        <f t="shared" si="107"/>
        <v>41494.963587962964</v>
      </c>
      <c r="Q2288" t="s">
        <v>8276</v>
      </c>
      <c r="R2288" s="6">
        <f t="shared" si="108"/>
        <v>107.21428571428571</v>
      </c>
      <c r="S2288" t="s">
        <v>8324</v>
      </c>
      <c r="T2288" t="s">
        <v>8325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 t="shared" si="106"/>
        <v>1.1997755555555556</v>
      </c>
      <c r="O2289" s="10">
        <f t="shared" si="107"/>
        <v>41813.667361111111</v>
      </c>
      <c r="P2289" s="10">
        <f t="shared" si="107"/>
        <v>41792.667361111111</v>
      </c>
      <c r="Q2289" t="s">
        <v>8276</v>
      </c>
      <c r="R2289" s="6">
        <f t="shared" si="108"/>
        <v>50.9338679245283</v>
      </c>
      <c r="S2289" t="s">
        <v>8324</v>
      </c>
      <c r="T2289" t="s">
        <v>8325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 t="shared" si="106"/>
        <v>1.0009999999999999</v>
      </c>
      <c r="O2290" s="10">
        <f t="shared" si="107"/>
        <v>41086.75</v>
      </c>
      <c r="P2290" s="10">
        <f t="shared" si="107"/>
        <v>41067.827418981484</v>
      </c>
      <c r="Q2290" t="s">
        <v>8276</v>
      </c>
      <c r="R2290" s="6">
        <f t="shared" si="108"/>
        <v>40.04</v>
      </c>
      <c r="S2290" t="s">
        <v>8324</v>
      </c>
      <c r="T2290" t="s">
        <v>8325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 t="shared" si="106"/>
        <v>1.0740000000000001</v>
      </c>
      <c r="O2291" s="10">
        <f t="shared" si="107"/>
        <v>41614.973611111112</v>
      </c>
      <c r="P2291" s="10">
        <f t="shared" si="107"/>
        <v>41571.998379629629</v>
      </c>
      <c r="Q2291" t="s">
        <v>8276</v>
      </c>
      <c r="R2291" s="6">
        <f t="shared" si="108"/>
        <v>64.44</v>
      </c>
      <c r="S2291" t="s">
        <v>8324</v>
      </c>
      <c r="T2291" t="s">
        <v>8325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 t="shared" si="106"/>
        <v>1.0406666666666666</v>
      </c>
      <c r="O2292" s="10">
        <f t="shared" si="107"/>
        <v>40148.708333333336</v>
      </c>
      <c r="P2292" s="10">
        <f t="shared" si="107"/>
        <v>40070.253819444442</v>
      </c>
      <c r="Q2292" t="s">
        <v>8276</v>
      </c>
      <c r="R2292" s="6">
        <f t="shared" si="108"/>
        <v>53.827586206896555</v>
      </c>
      <c r="S2292" t="s">
        <v>8324</v>
      </c>
      <c r="T2292" t="s">
        <v>8325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 t="shared" si="106"/>
        <v>1.728</v>
      </c>
      <c r="O2293" s="10">
        <f t="shared" si="107"/>
        <v>41022.166666666664</v>
      </c>
      <c r="P2293" s="10">
        <f t="shared" si="107"/>
        <v>40987.977060185185</v>
      </c>
      <c r="Q2293" t="s">
        <v>8276</v>
      </c>
      <c r="R2293" s="6">
        <f t="shared" si="108"/>
        <v>100.46511627906976</v>
      </c>
      <c r="S2293" t="s">
        <v>8324</v>
      </c>
      <c r="T2293" t="s">
        <v>8325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 t="shared" si="106"/>
        <v>1.072505</v>
      </c>
      <c r="O2294" s="10">
        <f t="shared" si="107"/>
        <v>41017.697638888887</v>
      </c>
      <c r="P2294" s="10">
        <f t="shared" si="107"/>
        <v>40987.697638888887</v>
      </c>
      <c r="Q2294" t="s">
        <v>8276</v>
      </c>
      <c r="R2294" s="6">
        <f t="shared" si="108"/>
        <v>46.630652173913049</v>
      </c>
      <c r="S2294" t="s">
        <v>8324</v>
      </c>
      <c r="T2294" t="s">
        <v>8325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 t="shared" si="106"/>
        <v>1.0823529411764705</v>
      </c>
      <c r="O2295" s="10">
        <f t="shared" si="107"/>
        <v>41177.165972222225</v>
      </c>
      <c r="P2295" s="10">
        <f t="shared" si="107"/>
        <v>41151.708321759259</v>
      </c>
      <c r="Q2295" t="s">
        <v>8276</v>
      </c>
      <c r="R2295" s="6">
        <f t="shared" si="108"/>
        <v>34.074074074074076</v>
      </c>
      <c r="S2295" t="s">
        <v>8324</v>
      </c>
      <c r="T2295" t="s">
        <v>8325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 t="shared" si="106"/>
        <v>1.4608079999999999</v>
      </c>
      <c r="O2296" s="10">
        <f t="shared" si="107"/>
        <v>41294.72314814815</v>
      </c>
      <c r="P2296" s="10">
        <f t="shared" si="107"/>
        <v>41264.72314814815</v>
      </c>
      <c r="Q2296" t="s">
        <v>8276</v>
      </c>
      <c r="R2296" s="6">
        <f t="shared" si="108"/>
        <v>65.214642857142863</v>
      </c>
      <c r="S2296" t="s">
        <v>8324</v>
      </c>
      <c r="T2296" t="s">
        <v>8325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 t="shared" si="106"/>
        <v>1.2524999999999999</v>
      </c>
      <c r="O2297" s="10">
        <f t="shared" si="107"/>
        <v>41300.954351851848</v>
      </c>
      <c r="P2297" s="10">
        <f t="shared" si="107"/>
        <v>41270.954351851848</v>
      </c>
      <c r="Q2297" t="s">
        <v>8276</v>
      </c>
      <c r="R2297" s="6">
        <f t="shared" si="108"/>
        <v>44.205882352941174</v>
      </c>
      <c r="S2297" t="s">
        <v>8324</v>
      </c>
      <c r="T2297" t="s">
        <v>8325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 t="shared" si="106"/>
        <v>1.4907142857142857</v>
      </c>
      <c r="O2298" s="10">
        <f t="shared" si="107"/>
        <v>40962.731782407405</v>
      </c>
      <c r="P2298" s="10">
        <f t="shared" si="107"/>
        <v>40927.731782407405</v>
      </c>
      <c r="Q2298" t="s">
        <v>8276</v>
      </c>
      <c r="R2298" s="6">
        <f t="shared" si="108"/>
        <v>71.965517241379317</v>
      </c>
      <c r="S2298" t="s">
        <v>8324</v>
      </c>
      <c r="T2298" t="s">
        <v>8325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 t="shared" si="106"/>
        <v>1.006</v>
      </c>
      <c r="O2299" s="10">
        <f t="shared" si="107"/>
        <v>40982.165972222225</v>
      </c>
      <c r="P2299" s="10">
        <f t="shared" si="107"/>
        <v>40948.042233796295</v>
      </c>
      <c r="Q2299" t="s">
        <v>8276</v>
      </c>
      <c r="R2299" s="6">
        <f t="shared" si="108"/>
        <v>52.94736842105263</v>
      </c>
      <c r="S2299" t="s">
        <v>8324</v>
      </c>
      <c r="T2299" t="s">
        <v>8325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 t="shared" si="106"/>
        <v>1.0507333333333333</v>
      </c>
      <c r="O2300" s="10">
        <f t="shared" si="107"/>
        <v>41724.798993055556</v>
      </c>
      <c r="P2300" s="10">
        <f t="shared" si="107"/>
        <v>41694.84065972222</v>
      </c>
      <c r="Q2300" t="s">
        <v>8276</v>
      </c>
      <c r="R2300" s="6">
        <f t="shared" si="108"/>
        <v>109.45138888888889</v>
      </c>
      <c r="S2300" t="s">
        <v>8324</v>
      </c>
      <c r="T2300" t="s">
        <v>8325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 t="shared" si="106"/>
        <v>3.5016666666666665</v>
      </c>
      <c r="O2301" s="10">
        <f t="shared" si="107"/>
        <v>40580.032511574071</v>
      </c>
      <c r="P2301" s="10">
        <f t="shared" si="107"/>
        <v>40565.032511574071</v>
      </c>
      <c r="Q2301" t="s">
        <v>8276</v>
      </c>
      <c r="R2301" s="6">
        <f t="shared" si="108"/>
        <v>75.035714285714292</v>
      </c>
      <c r="S2301" t="s">
        <v>8324</v>
      </c>
      <c r="T2301" t="s">
        <v>8325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 t="shared" si="106"/>
        <v>1.0125</v>
      </c>
      <c r="O2302" s="10">
        <f t="shared" si="107"/>
        <v>41088.727037037039</v>
      </c>
      <c r="P2302" s="10">
        <f t="shared" si="107"/>
        <v>41074.727037037039</v>
      </c>
      <c r="Q2302" t="s">
        <v>8276</v>
      </c>
      <c r="R2302" s="6">
        <f t="shared" si="108"/>
        <v>115.71428571428571</v>
      </c>
      <c r="S2302" t="s">
        <v>8324</v>
      </c>
      <c r="T2302" t="s">
        <v>8325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 t="shared" si="106"/>
        <v>1.336044</v>
      </c>
      <c r="O2303" s="10">
        <f t="shared" si="107"/>
        <v>41446.146944444445</v>
      </c>
      <c r="P2303" s="10">
        <f t="shared" si="107"/>
        <v>41416.146944444445</v>
      </c>
      <c r="Q2303" t="s">
        <v>8279</v>
      </c>
      <c r="R2303" s="6">
        <f t="shared" si="108"/>
        <v>31.659810426540286</v>
      </c>
      <c r="S2303" t="s">
        <v>8324</v>
      </c>
      <c r="T2303" t="s">
        <v>8328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 t="shared" si="106"/>
        <v>1.7065217391304348</v>
      </c>
      <c r="O2304" s="10">
        <f t="shared" si="107"/>
        <v>41639.291666666664</v>
      </c>
      <c r="P2304" s="10">
        <f t="shared" si="107"/>
        <v>41605.868449074071</v>
      </c>
      <c r="Q2304" t="s">
        <v>8279</v>
      </c>
      <c r="R2304" s="6">
        <f t="shared" si="108"/>
        <v>46.176470588235297</v>
      </c>
      <c r="S2304" t="s">
        <v>8324</v>
      </c>
      <c r="T2304" t="s">
        <v>8328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 t="shared" si="106"/>
        <v>1.0935829457364341</v>
      </c>
      <c r="O2305" s="10">
        <f t="shared" si="107"/>
        <v>40890.152731481481</v>
      </c>
      <c r="P2305" s="10">
        <f t="shared" si="107"/>
        <v>40850.111064814817</v>
      </c>
      <c r="Q2305" t="s">
        <v>8279</v>
      </c>
      <c r="R2305" s="6">
        <f t="shared" si="108"/>
        <v>68.481650485436887</v>
      </c>
      <c r="S2305" t="s">
        <v>8324</v>
      </c>
      <c r="T2305" t="s">
        <v>8328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 t="shared" ref="N2306:N2369" si="109">E2306/D2306</f>
        <v>1.0070033333333335</v>
      </c>
      <c r="O2306" s="10">
        <f t="shared" ref="O2306:P2369" si="110">(((I2306/60)/60)/24)+DATE(1970,1,1)</f>
        <v>40544.207638888889</v>
      </c>
      <c r="P2306" s="10">
        <f t="shared" si="110"/>
        <v>40502.815868055557</v>
      </c>
      <c r="Q2306" t="s">
        <v>8279</v>
      </c>
      <c r="R2306" s="6">
        <f t="shared" si="108"/>
        <v>53.469203539823013</v>
      </c>
      <c r="S2306" t="s">
        <v>8324</v>
      </c>
      <c r="T2306" t="s">
        <v>8328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 t="shared" si="109"/>
        <v>1.0122777777777778</v>
      </c>
      <c r="O2307" s="10">
        <f t="shared" si="110"/>
        <v>41859.75</v>
      </c>
      <c r="P2307" s="10">
        <f t="shared" si="110"/>
        <v>41834.695277777777</v>
      </c>
      <c r="Q2307" t="s">
        <v>8279</v>
      </c>
      <c r="R2307" s="6">
        <f t="shared" ref="R2307:R2370" si="111">E2307/L2307</f>
        <v>109.10778443113773</v>
      </c>
      <c r="S2307" t="s">
        <v>8324</v>
      </c>
      <c r="T2307" t="s">
        <v>8328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 t="shared" si="109"/>
        <v>1.0675857142857144</v>
      </c>
      <c r="O2308" s="10">
        <f t="shared" si="110"/>
        <v>40978.16815972222</v>
      </c>
      <c r="P2308" s="10">
        <f t="shared" si="110"/>
        <v>40948.16815972222</v>
      </c>
      <c r="Q2308" t="s">
        <v>8279</v>
      </c>
      <c r="R2308" s="6">
        <f t="shared" si="111"/>
        <v>51.185616438356163</v>
      </c>
      <c r="S2308" t="s">
        <v>8324</v>
      </c>
      <c r="T2308" t="s">
        <v>8328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 t="shared" si="109"/>
        <v>1.0665777537961894</v>
      </c>
      <c r="O2309" s="10">
        <f t="shared" si="110"/>
        <v>41034.802407407406</v>
      </c>
      <c r="P2309" s="10">
        <f t="shared" si="110"/>
        <v>41004.802465277775</v>
      </c>
      <c r="Q2309" t="s">
        <v>8279</v>
      </c>
      <c r="R2309" s="6">
        <f t="shared" si="111"/>
        <v>27.936800000000002</v>
      </c>
      <c r="S2309" t="s">
        <v>8324</v>
      </c>
      <c r="T2309" t="s">
        <v>8328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 t="shared" si="109"/>
        <v>1.0130622</v>
      </c>
      <c r="O2310" s="10">
        <f t="shared" si="110"/>
        <v>41880.041666666664</v>
      </c>
      <c r="P2310" s="10">
        <f t="shared" si="110"/>
        <v>41851.962916666671</v>
      </c>
      <c r="Q2310" t="s">
        <v>8279</v>
      </c>
      <c r="R2310" s="6">
        <f t="shared" si="111"/>
        <v>82.496921824104234</v>
      </c>
      <c r="S2310" t="s">
        <v>8324</v>
      </c>
      <c r="T2310" t="s">
        <v>8328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 t="shared" si="109"/>
        <v>1.0667450000000001</v>
      </c>
      <c r="O2311" s="10">
        <f t="shared" si="110"/>
        <v>41342.987696759257</v>
      </c>
      <c r="P2311" s="10">
        <f t="shared" si="110"/>
        <v>41307.987696759257</v>
      </c>
      <c r="Q2311" t="s">
        <v>8279</v>
      </c>
      <c r="R2311" s="6">
        <f t="shared" si="111"/>
        <v>59.817476635514019</v>
      </c>
      <c r="S2311" t="s">
        <v>8324</v>
      </c>
      <c r="T2311" t="s">
        <v>8328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 t="shared" si="109"/>
        <v>4.288397837837838</v>
      </c>
      <c r="O2312" s="10">
        <f t="shared" si="110"/>
        <v>41354.752488425926</v>
      </c>
      <c r="P2312" s="10">
        <f t="shared" si="110"/>
        <v>41324.79415509259</v>
      </c>
      <c r="Q2312" t="s">
        <v>8279</v>
      </c>
      <c r="R2312" s="6">
        <f t="shared" si="111"/>
        <v>64.816470588235291</v>
      </c>
      <c r="S2312" t="s">
        <v>8324</v>
      </c>
      <c r="T2312" t="s">
        <v>8328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 t="shared" si="109"/>
        <v>1.0411111111111111</v>
      </c>
      <c r="O2313" s="10">
        <f t="shared" si="110"/>
        <v>41766.004502314812</v>
      </c>
      <c r="P2313" s="10">
        <f t="shared" si="110"/>
        <v>41736.004502314812</v>
      </c>
      <c r="Q2313" t="s">
        <v>8279</v>
      </c>
      <c r="R2313" s="6">
        <f t="shared" si="111"/>
        <v>90.09615384615384</v>
      </c>
      <c r="S2313" t="s">
        <v>8324</v>
      </c>
      <c r="T2313" t="s">
        <v>8328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 t="shared" si="109"/>
        <v>1.0786666666666667</v>
      </c>
      <c r="O2314" s="10">
        <f t="shared" si="110"/>
        <v>41747.958333333336</v>
      </c>
      <c r="P2314" s="10">
        <f t="shared" si="110"/>
        <v>41716.632847222223</v>
      </c>
      <c r="Q2314" t="s">
        <v>8279</v>
      </c>
      <c r="R2314" s="6">
        <f t="shared" si="111"/>
        <v>40.962025316455694</v>
      </c>
      <c r="S2314" t="s">
        <v>8324</v>
      </c>
      <c r="T2314" t="s">
        <v>8328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 t="shared" si="109"/>
        <v>1.7584040000000001</v>
      </c>
      <c r="O2315" s="10">
        <f t="shared" si="110"/>
        <v>41032.958634259259</v>
      </c>
      <c r="P2315" s="10">
        <f t="shared" si="110"/>
        <v>41002.958634259259</v>
      </c>
      <c r="Q2315" t="s">
        <v>8279</v>
      </c>
      <c r="R2315" s="6">
        <f t="shared" si="111"/>
        <v>56.000127388535034</v>
      </c>
      <c r="S2315" t="s">
        <v>8324</v>
      </c>
      <c r="T2315" t="s">
        <v>8328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 t="shared" si="109"/>
        <v>1.5697000000000001</v>
      </c>
      <c r="O2316" s="10">
        <f t="shared" si="110"/>
        <v>41067.551585648151</v>
      </c>
      <c r="P2316" s="10">
        <f t="shared" si="110"/>
        <v>41037.551585648151</v>
      </c>
      <c r="Q2316" t="s">
        <v>8279</v>
      </c>
      <c r="R2316" s="6">
        <f t="shared" si="111"/>
        <v>37.672800000000002</v>
      </c>
      <c r="S2316" t="s">
        <v>8324</v>
      </c>
      <c r="T2316" t="s">
        <v>8328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 t="shared" si="109"/>
        <v>1.026</v>
      </c>
      <c r="O2317" s="10">
        <f t="shared" si="110"/>
        <v>41034.72619212963</v>
      </c>
      <c r="P2317" s="10">
        <f t="shared" si="110"/>
        <v>41004.72619212963</v>
      </c>
      <c r="Q2317" t="s">
        <v>8279</v>
      </c>
      <c r="R2317" s="6">
        <f t="shared" si="111"/>
        <v>40.078125</v>
      </c>
      <c r="S2317" t="s">
        <v>8324</v>
      </c>
      <c r="T2317" t="s">
        <v>8328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 t="shared" si="109"/>
        <v>1.0404266666666666</v>
      </c>
      <c r="O2318" s="10">
        <f t="shared" si="110"/>
        <v>40156.76666666667</v>
      </c>
      <c r="P2318" s="10">
        <f t="shared" si="110"/>
        <v>40079.725115740745</v>
      </c>
      <c r="Q2318" t="s">
        <v>8279</v>
      </c>
      <c r="R2318" s="6">
        <f t="shared" si="111"/>
        <v>78.031999999999996</v>
      </c>
      <c r="S2318" t="s">
        <v>8324</v>
      </c>
      <c r="T2318" t="s">
        <v>8328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 t="shared" si="109"/>
        <v>1.04</v>
      </c>
      <c r="O2319" s="10">
        <f t="shared" si="110"/>
        <v>40224.208333333336</v>
      </c>
      <c r="P2319" s="10">
        <f t="shared" si="110"/>
        <v>40192.542233796295</v>
      </c>
      <c r="Q2319" t="s">
        <v>8279</v>
      </c>
      <c r="R2319" s="6">
        <f t="shared" si="111"/>
        <v>18.90909090909091</v>
      </c>
      <c r="S2319" t="s">
        <v>8324</v>
      </c>
      <c r="T2319" t="s">
        <v>8328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 t="shared" si="109"/>
        <v>1.2105999999999999</v>
      </c>
      <c r="O2320" s="10">
        <f t="shared" si="110"/>
        <v>40082.165972222225</v>
      </c>
      <c r="P2320" s="10">
        <f t="shared" si="110"/>
        <v>40050.643680555557</v>
      </c>
      <c r="Q2320" t="s">
        <v>8279</v>
      </c>
      <c r="R2320" s="6">
        <f t="shared" si="111"/>
        <v>37.134969325153371</v>
      </c>
      <c r="S2320" t="s">
        <v>8324</v>
      </c>
      <c r="T2320" t="s">
        <v>8328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 t="shared" si="109"/>
        <v>1.077</v>
      </c>
      <c r="O2321" s="10">
        <f t="shared" si="110"/>
        <v>41623.082002314812</v>
      </c>
      <c r="P2321" s="10">
        <f t="shared" si="110"/>
        <v>41593.082002314812</v>
      </c>
      <c r="Q2321" t="s">
        <v>8279</v>
      </c>
      <c r="R2321" s="6">
        <f t="shared" si="111"/>
        <v>41.961038961038959</v>
      </c>
      <c r="S2321" t="s">
        <v>8324</v>
      </c>
      <c r="T2321" t="s">
        <v>8328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 t="shared" si="109"/>
        <v>1.0866</v>
      </c>
      <c r="O2322" s="10">
        <f t="shared" si="110"/>
        <v>41731.775462962964</v>
      </c>
      <c r="P2322" s="10">
        <f t="shared" si="110"/>
        <v>41696.817129629628</v>
      </c>
      <c r="Q2322" t="s">
        <v>8279</v>
      </c>
      <c r="R2322" s="6">
        <f t="shared" si="111"/>
        <v>61.044943820224717</v>
      </c>
      <c r="S2322" t="s">
        <v>8324</v>
      </c>
      <c r="T2322" t="s">
        <v>8328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 t="shared" si="109"/>
        <v>0.39120962394619685</v>
      </c>
      <c r="O2323" s="10">
        <f t="shared" si="110"/>
        <v>42829.21876157407</v>
      </c>
      <c r="P2323" s="10">
        <f t="shared" si="110"/>
        <v>42799.260428240741</v>
      </c>
      <c r="Q2323" t="s">
        <v>8298</v>
      </c>
      <c r="R2323" s="6">
        <f t="shared" si="111"/>
        <v>64.53125</v>
      </c>
      <c r="S2323" t="s">
        <v>8335</v>
      </c>
      <c r="T2323" t="s">
        <v>8351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 t="shared" si="109"/>
        <v>3.1481481481481478E-2</v>
      </c>
      <c r="O2324" s="10">
        <f t="shared" si="110"/>
        <v>42834.853807870371</v>
      </c>
      <c r="P2324" s="10">
        <f t="shared" si="110"/>
        <v>42804.895474537043</v>
      </c>
      <c r="Q2324" t="s">
        <v>8298</v>
      </c>
      <c r="R2324" s="6">
        <f t="shared" si="111"/>
        <v>21.25</v>
      </c>
      <c r="S2324" t="s">
        <v>8335</v>
      </c>
      <c r="T2324" t="s">
        <v>8351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 t="shared" si="109"/>
        <v>0.48</v>
      </c>
      <c r="O2325" s="10">
        <f t="shared" si="110"/>
        <v>42814.755173611105</v>
      </c>
      <c r="P2325" s="10">
        <f t="shared" si="110"/>
        <v>42807.755173611105</v>
      </c>
      <c r="Q2325" t="s">
        <v>8298</v>
      </c>
      <c r="R2325" s="6">
        <f t="shared" si="111"/>
        <v>30</v>
      </c>
      <c r="S2325" t="s">
        <v>8335</v>
      </c>
      <c r="T2325" t="s">
        <v>8351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 t="shared" si="109"/>
        <v>0.20733333333333334</v>
      </c>
      <c r="O2326" s="10">
        <f t="shared" si="110"/>
        <v>42820.843576388885</v>
      </c>
      <c r="P2326" s="10">
        <f t="shared" si="110"/>
        <v>42790.885243055556</v>
      </c>
      <c r="Q2326" t="s">
        <v>8298</v>
      </c>
      <c r="R2326" s="6">
        <f t="shared" si="111"/>
        <v>25.491803278688526</v>
      </c>
      <c r="S2326" t="s">
        <v>8335</v>
      </c>
      <c r="T2326" t="s">
        <v>8351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 t="shared" si="109"/>
        <v>0.08</v>
      </c>
      <c r="O2327" s="10">
        <f t="shared" si="110"/>
        <v>42823.980682870373</v>
      </c>
      <c r="P2327" s="10">
        <f t="shared" si="110"/>
        <v>42794.022349537037</v>
      </c>
      <c r="Q2327" t="s">
        <v>8298</v>
      </c>
      <c r="R2327" s="6">
        <f t="shared" si="111"/>
        <v>11.428571428571429</v>
      </c>
      <c r="S2327" t="s">
        <v>8335</v>
      </c>
      <c r="T2327" t="s">
        <v>8351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 t="shared" si="109"/>
        <v>7.1999999999999998E-3</v>
      </c>
      <c r="O2328" s="10">
        <f t="shared" si="110"/>
        <v>42855.708333333328</v>
      </c>
      <c r="P2328" s="10">
        <f t="shared" si="110"/>
        <v>42804.034120370372</v>
      </c>
      <c r="Q2328" t="s">
        <v>8298</v>
      </c>
      <c r="R2328" s="6">
        <f t="shared" si="111"/>
        <v>108</v>
      </c>
      <c r="S2328" t="s">
        <v>8335</v>
      </c>
      <c r="T2328" t="s">
        <v>8351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 t="shared" si="109"/>
        <v>5.2609431428571432</v>
      </c>
      <c r="O2329" s="10">
        <f t="shared" si="110"/>
        <v>41877.917129629634</v>
      </c>
      <c r="P2329" s="10">
        <f t="shared" si="110"/>
        <v>41842.917129629634</v>
      </c>
      <c r="Q2329" t="s">
        <v>8298</v>
      </c>
      <c r="R2329" s="6">
        <f t="shared" si="111"/>
        <v>54.883162444113267</v>
      </c>
      <c r="S2329" t="s">
        <v>8335</v>
      </c>
      <c r="T2329" t="s">
        <v>8351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 t="shared" si="109"/>
        <v>2.5445000000000002</v>
      </c>
      <c r="O2330" s="10">
        <f t="shared" si="110"/>
        <v>42169.781678240746</v>
      </c>
      <c r="P2330" s="10">
        <f t="shared" si="110"/>
        <v>42139.781678240746</v>
      </c>
      <c r="Q2330" t="s">
        <v>8298</v>
      </c>
      <c r="R2330" s="6">
        <f t="shared" si="111"/>
        <v>47.383612662942269</v>
      </c>
      <c r="S2330" t="s">
        <v>8335</v>
      </c>
      <c r="T2330" t="s">
        <v>8351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 t="shared" si="109"/>
        <v>1.0591999999999999</v>
      </c>
      <c r="O2331" s="10">
        <f t="shared" si="110"/>
        <v>41837.624374999999</v>
      </c>
      <c r="P2331" s="10">
        <f t="shared" si="110"/>
        <v>41807.624374999999</v>
      </c>
      <c r="Q2331" t="s">
        <v>8298</v>
      </c>
      <c r="R2331" s="6">
        <f t="shared" si="111"/>
        <v>211.84</v>
      </c>
      <c r="S2331" t="s">
        <v>8335</v>
      </c>
      <c r="T2331" t="s">
        <v>8351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 t="shared" si="109"/>
        <v>1.0242285714285715</v>
      </c>
      <c r="O2332" s="10">
        <f t="shared" si="110"/>
        <v>42363</v>
      </c>
      <c r="P2332" s="10">
        <f t="shared" si="110"/>
        <v>42332.89980324074</v>
      </c>
      <c r="Q2332" t="s">
        <v>8298</v>
      </c>
      <c r="R2332" s="6">
        <f t="shared" si="111"/>
        <v>219.92638036809817</v>
      </c>
      <c r="S2332" t="s">
        <v>8335</v>
      </c>
      <c r="T2332" t="s">
        <v>8351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 t="shared" si="109"/>
        <v>1.4431375</v>
      </c>
      <c r="O2333" s="10">
        <f t="shared" si="110"/>
        <v>41869.005671296298</v>
      </c>
      <c r="P2333" s="10">
        <f t="shared" si="110"/>
        <v>41839.005671296298</v>
      </c>
      <c r="Q2333" t="s">
        <v>8298</v>
      </c>
      <c r="R2333" s="6">
        <f t="shared" si="111"/>
        <v>40.795406360424032</v>
      </c>
      <c r="S2333" t="s">
        <v>8335</v>
      </c>
      <c r="T2333" t="s">
        <v>8351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 t="shared" si="109"/>
        <v>1.06308</v>
      </c>
      <c r="O2334" s="10">
        <f t="shared" si="110"/>
        <v>42041.628136574072</v>
      </c>
      <c r="P2334" s="10">
        <f t="shared" si="110"/>
        <v>42011.628136574072</v>
      </c>
      <c r="Q2334" t="s">
        <v>8298</v>
      </c>
      <c r="R2334" s="6">
        <f t="shared" si="111"/>
        <v>75.502840909090907</v>
      </c>
      <c r="S2334" t="s">
        <v>8335</v>
      </c>
      <c r="T2334" t="s">
        <v>8351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 t="shared" si="109"/>
        <v>2.1216666666666666</v>
      </c>
      <c r="O2335" s="10">
        <f t="shared" si="110"/>
        <v>41788.743055555555</v>
      </c>
      <c r="P2335" s="10">
        <f t="shared" si="110"/>
        <v>41767.650347222225</v>
      </c>
      <c r="Q2335" t="s">
        <v>8298</v>
      </c>
      <c r="R2335" s="6">
        <f t="shared" si="111"/>
        <v>13.542553191489361</v>
      </c>
      <c r="S2335" t="s">
        <v>8335</v>
      </c>
      <c r="T2335" t="s">
        <v>8351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 t="shared" si="109"/>
        <v>1.0195000000000001</v>
      </c>
      <c r="O2336" s="10">
        <f t="shared" si="110"/>
        <v>41948.731944444444</v>
      </c>
      <c r="P2336" s="10">
        <f t="shared" si="110"/>
        <v>41918.670115740737</v>
      </c>
      <c r="Q2336" t="s">
        <v>8298</v>
      </c>
      <c r="R2336" s="6">
        <f t="shared" si="111"/>
        <v>60.865671641791046</v>
      </c>
      <c r="S2336" t="s">
        <v>8335</v>
      </c>
      <c r="T2336" t="s">
        <v>8351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 t="shared" si="109"/>
        <v>1.0227200000000001</v>
      </c>
      <c r="O2337" s="10">
        <f t="shared" si="110"/>
        <v>41801.572256944448</v>
      </c>
      <c r="P2337" s="10">
        <f t="shared" si="110"/>
        <v>41771.572256944448</v>
      </c>
      <c r="Q2337" t="s">
        <v>8298</v>
      </c>
      <c r="R2337" s="6">
        <f t="shared" si="111"/>
        <v>115.69230769230769</v>
      </c>
      <c r="S2337" t="s">
        <v>8335</v>
      </c>
      <c r="T2337" t="s">
        <v>8351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 t="shared" si="109"/>
        <v>5.2073254999999996</v>
      </c>
      <c r="O2338" s="10">
        <f t="shared" si="110"/>
        <v>41706.924710648149</v>
      </c>
      <c r="P2338" s="10">
        <f t="shared" si="110"/>
        <v>41666.924710648149</v>
      </c>
      <c r="Q2338" t="s">
        <v>8298</v>
      </c>
      <c r="R2338" s="6">
        <f t="shared" si="111"/>
        <v>48.104623556581984</v>
      </c>
      <c r="S2338" t="s">
        <v>8335</v>
      </c>
      <c r="T2338" t="s">
        <v>8351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 t="shared" si="109"/>
        <v>1.1065833333333333</v>
      </c>
      <c r="O2339" s="10">
        <f t="shared" si="110"/>
        <v>41816.640543981484</v>
      </c>
      <c r="P2339" s="10">
        <f t="shared" si="110"/>
        <v>41786.640543981484</v>
      </c>
      <c r="Q2339" t="s">
        <v>8298</v>
      </c>
      <c r="R2339" s="6">
        <f t="shared" si="111"/>
        <v>74.184357541899445</v>
      </c>
      <c r="S2339" t="s">
        <v>8335</v>
      </c>
      <c r="T2339" t="s">
        <v>8351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 t="shared" si="109"/>
        <v>1.0114333333333334</v>
      </c>
      <c r="O2340" s="10">
        <f t="shared" si="110"/>
        <v>41819.896805555552</v>
      </c>
      <c r="P2340" s="10">
        <f t="shared" si="110"/>
        <v>41789.896805555552</v>
      </c>
      <c r="Q2340" t="s">
        <v>8298</v>
      </c>
      <c r="R2340" s="6">
        <f t="shared" si="111"/>
        <v>123.34552845528455</v>
      </c>
      <c r="S2340" t="s">
        <v>8335</v>
      </c>
      <c r="T2340" t="s">
        <v>8351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 t="shared" si="109"/>
        <v>2.9420799999999998</v>
      </c>
      <c r="O2341" s="10">
        <f t="shared" si="110"/>
        <v>42723.332638888889</v>
      </c>
      <c r="P2341" s="10">
        <f t="shared" si="110"/>
        <v>42692.79987268518</v>
      </c>
      <c r="Q2341" t="s">
        <v>8298</v>
      </c>
      <c r="R2341" s="6">
        <f t="shared" si="111"/>
        <v>66.623188405797094</v>
      </c>
      <c r="S2341" t="s">
        <v>8335</v>
      </c>
      <c r="T2341" t="s">
        <v>8351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 t="shared" si="109"/>
        <v>1.0577749999999999</v>
      </c>
      <c r="O2342" s="10">
        <f t="shared" si="110"/>
        <v>42673.642800925925</v>
      </c>
      <c r="P2342" s="10">
        <f t="shared" si="110"/>
        <v>42643.642800925925</v>
      </c>
      <c r="Q2342" t="s">
        <v>8298</v>
      </c>
      <c r="R2342" s="6">
        <f t="shared" si="111"/>
        <v>104.99007444168734</v>
      </c>
      <c r="S2342" t="s">
        <v>8335</v>
      </c>
      <c r="T2342" t="s">
        <v>8351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 t="shared" si="109"/>
        <v>0</v>
      </c>
      <c r="O2343" s="10">
        <f t="shared" si="110"/>
        <v>42197.813703703709</v>
      </c>
      <c r="P2343" s="10">
        <f t="shared" si="110"/>
        <v>42167.813703703709</v>
      </c>
      <c r="Q2343" t="s">
        <v>8272</v>
      </c>
      <c r="R2343" s="6" t="e">
        <f t="shared" si="111"/>
        <v>#DIV/0!</v>
      </c>
      <c r="S2343" t="s">
        <v>8318</v>
      </c>
      <c r="T2343" t="s">
        <v>8319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 t="shared" si="109"/>
        <v>0</v>
      </c>
      <c r="O2344" s="10">
        <f t="shared" si="110"/>
        <v>41918.208333333336</v>
      </c>
      <c r="P2344" s="10">
        <f t="shared" si="110"/>
        <v>41897.702199074076</v>
      </c>
      <c r="Q2344" t="s">
        <v>8272</v>
      </c>
      <c r="R2344" s="6" t="e">
        <f t="shared" si="111"/>
        <v>#DIV/0!</v>
      </c>
      <c r="S2344" t="s">
        <v>8318</v>
      </c>
      <c r="T2344" t="s">
        <v>8319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 t="shared" si="109"/>
        <v>0.03</v>
      </c>
      <c r="O2345" s="10">
        <f t="shared" si="110"/>
        <v>42377.82430555555</v>
      </c>
      <c r="P2345" s="10">
        <f t="shared" si="110"/>
        <v>42327.825289351851</v>
      </c>
      <c r="Q2345" t="s">
        <v>8272</v>
      </c>
      <c r="R2345" s="6">
        <f t="shared" si="111"/>
        <v>300</v>
      </c>
      <c r="S2345" t="s">
        <v>8318</v>
      </c>
      <c r="T2345" t="s">
        <v>8319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 t="shared" si="109"/>
        <v>1E-3</v>
      </c>
      <c r="O2346" s="10">
        <f t="shared" si="110"/>
        <v>42545.727650462963</v>
      </c>
      <c r="P2346" s="10">
        <f t="shared" si="110"/>
        <v>42515.727650462963</v>
      </c>
      <c r="Q2346" t="s">
        <v>8272</v>
      </c>
      <c r="R2346" s="6">
        <f t="shared" si="111"/>
        <v>1</v>
      </c>
      <c r="S2346" t="s">
        <v>8318</v>
      </c>
      <c r="T2346" t="s">
        <v>8319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 t="shared" si="109"/>
        <v>0</v>
      </c>
      <c r="O2347" s="10">
        <f t="shared" si="110"/>
        <v>42094.985416666663</v>
      </c>
      <c r="P2347" s="10">
        <f t="shared" si="110"/>
        <v>42060.001805555556</v>
      </c>
      <c r="Q2347" t="s">
        <v>8272</v>
      </c>
      <c r="R2347" s="6" t="e">
        <f t="shared" si="111"/>
        <v>#DIV/0!</v>
      </c>
      <c r="S2347" t="s">
        <v>8318</v>
      </c>
      <c r="T2347" t="s">
        <v>8319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 t="shared" si="109"/>
        <v>6.4999999999999997E-4</v>
      </c>
      <c r="O2348" s="10">
        <f t="shared" si="110"/>
        <v>42660.79896990741</v>
      </c>
      <c r="P2348" s="10">
        <f t="shared" si="110"/>
        <v>42615.79896990741</v>
      </c>
      <c r="Q2348" t="s">
        <v>8272</v>
      </c>
      <c r="R2348" s="6">
        <f t="shared" si="111"/>
        <v>13</v>
      </c>
      <c r="S2348" t="s">
        <v>8318</v>
      </c>
      <c r="T2348" t="s">
        <v>8319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 t="shared" si="109"/>
        <v>1.4999999999999999E-2</v>
      </c>
      <c r="O2349" s="10">
        <f t="shared" si="110"/>
        <v>42607.607361111113</v>
      </c>
      <c r="P2349" s="10">
        <f t="shared" si="110"/>
        <v>42577.607361111113</v>
      </c>
      <c r="Q2349" t="s">
        <v>8272</v>
      </c>
      <c r="R2349" s="6">
        <f t="shared" si="111"/>
        <v>15</v>
      </c>
      <c r="S2349" t="s">
        <v>8318</v>
      </c>
      <c r="T2349" t="s">
        <v>8319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 t="shared" si="109"/>
        <v>3.8571428571428572E-3</v>
      </c>
      <c r="O2350" s="10">
        <f t="shared" si="110"/>
        <v>42420.932152777779</v>
      </c>
      <c r="P2350" s="10">
        <f t="shared" si="110"/>
        <v>42360.932152777779</v>
      </c>
      <c r="Q2350" t="s">
        <v>8272</v>
      </c>
      <c r="R2350" s="6">
        <f t="shared" si="111"/>
        <v>54</v>
      </c>
      <c r="S2350" t="s">
        <v>8318</v>
      </c>
      <c r="T2350" t="s">
        <v>8319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 t="shared" si="109"/>
        <v>0</v>
      </c>
      <c r="O2351" s="10">
        <f t="shared" si="110"/>
        <v>42227.775787037041</v>
      </c>
      <c r="P2351" s="10">
        <f t="shared" si="110"/>
        <v>42198.775787037041</v>
      </c>
      <c r="Q2351" t="s">
        <v>8272</v>
      </c>
      <c r="R2351" s="6" t="e">
        <f t="shared" si="111"/>
        <v>#DIV/0!</v>
      </c>
      <c r="S2351" t="s">
        <v>8318</v>
      </c>
      <c r="T2351" t="s">
        <v>8319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 t="shared" si="109"/>
        <v>0</v>
      </c>
      <c r="O2352" s="10">
        <f t="shared" si="110"/>
        <v>42738.842245370368</v>
      </c>
      <c r="P2352" s="10">
        <f t="shared" si="110"/>
        <v>42708.842245370368</v>
      </c>
      <c r="Q2352" t="s">
        <v>8272</v>
      </c>
      <c r="R2352" s="6" t="e">
        <f t="shared" si="111"/>
        <v>#DIV/0!</v>
      </c>
      <c r="S2352" t="s">
        <v>8318</v>
      </c>
      <c r="T2352" t="s">
        <v>8319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 t="shared" si="109"/>
        <v>5.7142857142857143E-3</v>
      </c>
      <c r="O2353" s="10">
        <f t="shared" si="110"/>
        <v>42124.101145833338</v>
      </c>
      <c r="P2353" s="10">
        <f t="shared" si="110"/>
        <v>42094.101145833338</v>
      </c>
      <c r="Q2353" t="s">
        <v>8272</v>
      </c>
      <c r="R2353" s="6">
        <f t="shared" si="111"/>
        <v>15.428571428571429</v>
      </c>
      <c r="S2353" t="s">
        <v>8318</v>
      </c>
      <c r="T2353" t="s">
        <v>8319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 t="shared" si="109"/>
        <v>0</v>
      </c>
      <c r="O2354" s="10">
        <f t="shared" si="110"/>
        <v>42161.633703703701</v>
      </c>
      <c r="P2354" s="10">
        <f t="shared" si="110"/>
        <v>42101.633703703701</v>
      </c>
      <c r="Q2354" t="s">
        <v>8272</v>
      </c>
      <c r="R2354" s="6" t="e">
        <f t="shared" si="111"/>
        <v>#DIV/0!</v>
      </c>
      <c r="S2354" t="s">
        <v>8318</v>
      </c>
      <c r="T2354" t="s">
        <v>8319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 t="shared" si="109"/>
        <v>0</v>
      </c>
      <c r="O2355" s="10">
        <f t="shared" si="110"/>
        <v>42115.676180555558</v>
      </c>
      <c r="P2355" s="10">
        <f t="shared" si="110"/>
        <v>42103.676180555558</v>
      </c>
      <c r="Q2355" t="s">
        <v>8272</v>
      </c>
      <c r="R2355" s="6" t="e">
        <f t="shared" si="111"/>
        <v>#DIV/0!</v>
      </c>
      <c r="S2355" t="s">
        <v>8318</v>
      </c>
      <c r="T2355" t="s">
        <v>8319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 t="shared" si="109"/>
        <v>7.1428571428571429E-4</v>
      </c>
      <c r="O2356" s="10">
        <f t="shared" si="110"/>
        <v>42014.722916666666</v>
      </c>
      <c r="P2356" s="10">
        <f t="shared" si="110"/>
        <v>41954.722916666666</v>
      </c>
      <c r="Q2356" t="s">
        <v>8272</v>
      </c>
      <c r="R2356" s="6">
        <f t="shared" si="111"/>
        <v>25</v>
      </c>
      <c r="S2356" t="s">
        <v>8318</v>
      </c>
      <c r="T2356" t="s">
        <v>8319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 t="shared" si="109"/>
        <v>6.875E-3</v>
      </c>
      <c r="O2357" s="10">
        <f t="shared" si="110"/>
        <v>42126.918240740735</v>
      </c>
      <c r="P2357" s="10">
        <f t="shared" si="110"/>
        <v>42096.918240740735</v>
      </c>
      <c r="Q2357" t="s">
        <v>8272</v>
      </c>
      <c r="R2357" s="6">
        <f t="shared" si="111"/>
        <v>27.5</v>
      </c>
      <c r="S2357" t="s">
        <v>8318</v>
      </c>
      <c r="T2357" t="s">
        <v>8319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 t="shared" si="109"/>
        <v>0</v>
      </c>
      <c r="O2358" s="10">
        <f t="shared" si="110"/>
        <v>42160.78361111111</v>
      </c>
      <c r="P2358" s="10">
        <f t="shared" si="110"/>
        <v>42130.78361111111</v>
      </c>
      <c r="Q2358" t="s">
        <v>8272</v>
      </c>
      <c r="R2358" s="6" t="e">
        <f t="shared" si="111"/>
        <v>#DIV/0!</v>
      </c>
      <c r="S2358" t="s">
        <v>8318</v>
      </c>
      <c r="T2358" t="s">
        <v>8319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 t="shared" si="109"/>
        <v>0</v>
      </c>
      <c r="O2359" s="10">
        <f t="shared" si="110"/>
        <v>42294.620115740734</v>
      </c>
      <c r="P2359" s="10">
        <f t="shared" si="110"/>
        <v>42264.620115740734</v>
      </c>
      <c r="Q2359" t="s">
        <v>8272</v>
      </c>
      <c r="R2359" s="6" t="e">
        <f t="shared" si="111"/>
        <v>#DIV/0!</v>
      </c>
      <c r="S2359" t="s">
        <v>8318</v>
      </c>
      <c r="T2359" t="s">
        <v>8319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 t="shared" si="109"/>
        <v>0</v>
      </c>
      <c r="O2360" s="10">
        <f t="shared" si="110"/>
        <v>42035.027083333334</v>
      </c>
      <c r="P2360" s="10">
        <f t="shared" si="110"/>
        <v>41978.930972222224</v>
      </c>
      <c r="Q2360" t="s">
        <v>8272</v>
      </c>
      <c r="R2360" s="6" t="e">
        <f t="shared" si="111"/>
        <v>#DIV/0!</v>
      </c>
      <c r="S2360" t="s">
        <v>8318</v>
      </c>
      <c r="T2360" t="s">
        <v>8319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 t="shared" si="109"/>
        <v>0.14680000000000001</v>
      </c>
      <c r="O2361" s="10">
        <f t="shared" si="110"/>
        <v>42219.649583333332</v>
      </c>
      <c r="P2361" s="10">
        <f t="shared" si="110"/>
        <v>42159.649583333332</v>
      </c>
      <c r="Q2361" t="s">
        <v>8272</v>
      </c>
      <c r="R2361" s="6">
        <f t="shared" si="111"/>
        <v>367</v>
      </c>
      <c r="S2361" t="s">
        <v>8318</v>
      </c>
      <c r="T2361" t="s">
        <v>8319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 t="shared" si="109"/>
        <v>4.0000000000000002E-4</v>
      </c>
      <c r="O2362" s="10">
        <f t="shared" si="110"/>
        <v>42407.70694444445</v>
      </c>
      <c r="P2362" s="10">
        <f t="shared" si="110"/>
        <v>42377.70694444445</v>
      </c>
      <c r="Q2362" t="s">
        <v>8272</v>
      </c>
      <c r="R2362" s="6">
        <f t="shared" si="111"/>
        <v>2</v>
      </c>
      <c r="S2362" t="s">
        <v>8318</v>
      </c>
      <c r="T2362" t="s">
        <v>8319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 t="shared" si="109"/>
        <v>0</v>
      </c>
      <c r="O2363" s="10">
        <f t="shared" si="110"/>
        <v>42490.916666666672</v>
      </c>
      <c r="P2363" s="10">
        <f t="shared" si="110"/>
        <v>42466.858888888892</v>
      </c>
      <c r="Q2363" t="s">
        <v>8272</v>
      </c>
      <c r="R2363" s="6" t="e">
        <f t="shared" si="111"/>
        <v>#DIV/0!</v>
      </c>
      <c r="S2363" t="s">
        <v>8318</v>
      </c>
      <c r="T2363" t="s">
        <v>8319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 t="shared" si="109"/>
        <v>0.2857142857142857</v>
      </c>
      <c r="O2364" s="10">
        <f t="shared" si="110"/>
        <v>41984.688310185185</v>
      </c>
      <c r="P2364" s="10">
        <f t="shared" si="110"/>
        <v>41954.688310185185</v>
      </c>
      <c r="Q2364" t="s">
        <v>8272</v>
      </c>
      <c r="R2364" s="6">
        <f t="shared" si="111"/>
        <v>60</v>
      </c>
      <c r="S2364" t="s">
        <v>8318</v>
      </c>
      <c r="T2364" t="s">
        <v>8319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 t="shared" si="109"/>
        <v>0</v>
      </c>
      <c r="O2365" s="10">
        <f t="shared" si="110"/>
        <v>42367.011574074073</v>
      </c>
      <c r="P2365" s="10">
        <f t="shared" si="110"/>
        <v>42322.011574074073</v>
      </c>
      <c r="Q2365" t="s">
        <v>8272</v>
      </c>
      <c r="R2365" s="6" t="e">
        <f t="shared" si="111"/>
        <v>#DIV/0!</v>
      </c>
      <c r="S2365" t="s">
        <v>8318</v>
      </c>
      <c r="T2365" t="s">
        <v>8319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 t="shared" si="109"/>
        <v>0</v>
      </c>
      <c r="O2366" s="10">
        <f t="shared" si="110"/>
        <v>42303.934675925921</v>
      </c>
      <c r="P2366" s="10">
        <f t="shared" si="110"/>
        <v>42248.934675925921</v>
      </c>
      <c r="Q2366" t="s">
        <v>8272</v>
      </c>
      <c r="R2366" s="6" t="e">
        <f t="shared" si="111"/>
        <v>#DIV/0!</v>
      </c>
      <c r="S2366" t="s">
        <v>8318</v>
      </c>
      <c r="T2366" t="s">
        <v>8319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 t="shared" si="109"/>
        <v>0</v>
      </c>
      <c r="O2367" s="10">
        <f t="shared" si="110"/>
        <v>42386.958333333328</v>
      </c>
      <c r="P2367" s="10">
        <f t="shared" si="110"/>
        <v>42346.736400462964</v>
      </c>
      <c r="Q2367" t="s">
        <v>8272</v>
      </c>
      <c r="R2367" s="6" t="e">
        <f t="shared" si="111"/>
        <v>#DIV/0!</v>
      </c>
      <c r="S2367" t="s">
        <v>8318</v>
      </c>
      <c r="T2367" t="s">
        <v>8319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 t="shared" si="109"/>
        <v>0.1052</v>
      </c>
      <c r="O2368" s="10">
        <f t="shared" si="110"/>
        <v>42298.531631944439</v>
      </c>
      <c r="P2368" s="10">
        <f t="shared" si="110"/>
        <v>42268.531631944439</v>
      </c>
      <c r="Q2368" t="s">
        <v>8272</v>
      </c>
      <c r="R2368" s="6">
        <f t="shared" si="111"/>
        <v>97.407407407407405</v>
      </c>
      <c r="S2368" t="s">
        <v>8318</v>
      </c>
      <c r="T2368" t="s">
        <v>8319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 t="shared" si="109"/>
        <v>1.34E-2</v>
      </c>
      <c r="O2369" s="10">
        <f t="shared" si="110"/>
        <v>42485.928425925929</v>
      </c>
      <c r="P2369" s="10">
        <f t="shared" si="110"/>
        <v>42425.970092592594</v>
      </c>
      <c r="Q2369" t="s">
        <v>8272</v>
      </c>
      <c r="R2369" s="6">
        <f t="shared" si="111"/>
        <v>47.857142857142854</v>
      </c>
      <c r="S2369" t="s">
        <v>8318</v>
      </c>
      <c r="T2369" t="s">
        <v>8319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 t="shared" ref="N2370:N2433" si="112">E2370/D2370</f>
        <v>2.5000000000000001E-3</v>
      </c>
      <c r="O2370" s="10">
        <f t="shared" ref="O2370:P2433" si="113">(((I2370/60)/60)/24)+DATE(1970,1,1)</f>
        <v>42108.680150462969</v>
      </c>
      <c r="P2370" s="10">
        <f t="shared" si="113"/>
        <v>42063.721817129626</v>
      </c>
      <c r="Q2370" t="s">
        <v>8272</v>
      </c>
      <c r="R2370" s="6">
        <f t="shared" si="111"/>
        <v>50</v>
      </c>
      <c r="S2370" t="s">
        <v>8318</v>
      </c>
      <c r="T2370" t="s">
        <v>8319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 t="shared" si="112"/>
        <v>0</v>
      </c>
      <c r="O2371" s="10">
        <f t="shared" si="113"/>
        <v>42410.812627314815</v>
      </c>
      <c r="P2371" s="10">
        <f t="shared" si="113"/>
        <v>42380.812627314815</v>
      </c>
      <c r="Q2371" t="s">
        <v>8272</v>
      </c>
      <c r="R2371" s="6" t="e">
        <f t="shared" ref="R2371:R2434" si="114">E2371/L2371</f>
        <v>#DIV/0!</v>
      </c>
      <c r="S2371" t="s">
        <v>8318</v>
      </c>
      <c r="T2371" t="s">
        <v>8319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 t="shared" si="112"/>
        <v>3.2799999999999999E-3</v>
      </c>
      <c r="O2372" s="10">
        <f t="shared" si="113"/>
        <v>41991.18913194444</v>
      </c>
      <c r="P2372" s="10">
        <f t="shared" si="113"/>
        <v>41961.18913194444</v>
      </c>
      <c r="Q2372" t="s">
        <v>8272</v>
      </c>
      <c r="R2372" s="6">
        <f t="shared" si="114"/>
        <v>20.5</v>
      </c>
      <c r="S2372" t="s">
        <v>8318</v>
      </c>
      <c r="T2372" t="s">
        <v>8319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 t="shared" si="112"/>
        <v>0</v>
      </c>
      <c r="O2373" s="10">
        <f t="shared" si="113"/>
        <v>42180.777731481481</v>
      </c>
      <c r="P2373" s="10">
        <f t="shared" si="113"/>
        <v>42150.777731481481</v>
      </c>
      <c r="Q2373" t="s">
        <v>8272</v>
      </c>
      <c r="R2373" s="6" t="e">
        <f t="shared" si="114"/>
        <v>#DIV/0!</v>
      </c>
      <c r="S2373" t="s">
        <v>8318</v>
      </c>
      <c r="T2373" t="s">
        <v>8319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 t="shared" si="112"/>
        <v>3.272727272727273E-2</v>
      </c>
      <c r="O2374" s="10">
        <f t="shared" si="113"/>
        <v>42118.069108796291</v>
      </c>
      <c r="P2374" s="10">
        <f t="shared" si="113"/>
        <v>42088.069108796291</v>
      </c>
      <c r="Q2374" t="s">
        <v>8272</v>
      </c>
      <c r="R2374" s="6">
        <f t="shared" si="114"/>
        <v>30</v>
      </c>
      <c r="S2374" t="s">
        <v>8318</v>
      </c>
      <c r="T2374" t="s">
        <v>8319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 t="shared" si="112"/>
        <v>5.8823529411764708E-5</v>
      </c>
      <c r="O2375" s="10">
        <f t="shared" si="113"/>
        <v>42245.662314814821</v>
      </c>
      <c r="P2375" s="10">
        <f t="shared" si="113"/>
        <v>42215.662314814821</v>
      </c>
      <c r="Q2375" t="s">
        <v>8272</v>
      </c>
      <c r="R2375" s="6">
        <f t="shared" si="114"/>
        <v>50</v>
      </c>
      <c r="S2375" t="s">
        <v>8318</v>
      </c>
      <c r="T2375" t="s">
        <v>8319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 t="shared" si="112"/>
        <v>4.5454545454545455E-4</v>
      </c>
      <c r="O2376" s="10">
        <f t="shared" si="113"/>
        <v>42047.843287037031</v>
      </c>
      <c r="P2376" s="10">
        <f t="shared" si="113"/>
        <v>42017.843287037031</v>
      </c>
      <c r="Q2376" t="s">
        <v>8272</v>
      </c>
      <c r="R2376" s="6">
        <f t="shared" si="114"/>
        <v>10</v>
      </c>
      <c r="S2376" t="s">
        <v>8318</v>
      </c>
      <c r="T2376" t="s">
        <v>8319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 t="shared" si="112"/>
        <v>0</v>
      </c>
      <c r="O2377" s="10">
        <f t="shared" si="113"/>
        <v>42622.836076388892</v>
      </c>
      <c r="P2377" s="10">
        <f t="shared" si="113"/>
        <v>42592.836076388892</v>
      </c>
      <c r="Q2377" t="s">
        <v>8272</v>
      </c>
      <c r="R2377" s="6" t="e">
        <f t="shared" si="114"/>
        <v>#DIV/0!</v>
      </c>
      <c r="S2377" t="s">
        <v>8318</v>
      </c>
      <c r="T2377" t="s">
        <v>8319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 t="shared" si="112"/>
        <v>0.10877666666666666</v>
      </c>
      <c r="O2378" s="10">
        <f t="shared" si="113"/>
        <v>42348.925532407404</v>
      </c>
      <c r="P2378" s="10">
        <f t="shared" si="113"/>
        <v>42318.925532407404</v>
      </c>
      <c r="Q2378" t="s">
        <v>8272</v>
      </c>
      <c r="R2378" s="6">
        <f t="shared" si="114"/>
        <v>81.582499999999996</v>
      </c>
      <c r="S2378" t="s">
        <v>8318</v>
      </c>
      <c r="T2378" t="s">
        <v>8319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 t="shared" si="112"/>
        <v>0</v>
      </c>
      <c r="O2379" s="10">
        <f t="shared" si="113"/>
        <v>42699.911840277782</v>
      </c>
      <c r="P2379" s="10">
        <f t="shared" si="113"/>
        <v>42669.870173611111</v>
      </c>
      <c r="Q2379" t="s">
        <v>8272</v>
      </c>
      <c r="R2379" s="6" t="e">
        <f t="shared" si="114"/>
        <v>#DIV/0!</v>
      </c>
      <c r="S2379" t="s">
        <v>8318</v>
      </c>
      <c r="T2379" t="s">
        <v>8319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 t="shared" si="112"/>
        <v>0</v>
      </c>
      <c r="O2380" s="10">
        <f t="shared" si="113"/>
        <v>42242.013078703705</v>
      </c>
      <c r="P2380" s="10">
        <f t="shared" si="113"/>
        <v>42213.013078703705</v>
      </c>
      <c r="Q2380" t="s">
        <v>8272</v>
      </c>
      <c r="R2380" s="6" t="e">
        <f t="shared" si="114"/>
        <v>#DIV/0!</v>
      </c>
      <c r="S2380" t="s">
        <v>8318</v>
      </c>
      <c r="T2380" t="s">
        <v>8319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 t="shared" si="112"/>
        <v>0</v>
      </c>
      <c r="O2381" s="10">
        <f t="shared" si="113"/>
        <v>42282.016388888893</v>
      </c>
      <c r="P2381" s="10">
        <f t="shared" si="113"/>
        <v>42237.016388888893</v>
      </c>
      <c r="Q2381" t="s">
        <v>8272</v>
      </c>
      <c r="R2381" s="6" t="e">
        <f t="shared" si="114"/>
        <v>#DIV/0!</v>
      </c>
      <c r="S2381" t="s">
        <v>8318</v>
      </c>
      <c r="T2381" t="s">
        <v>8319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 t="shared" si="112"/>
        <v>3.6666666666666666E-3</v>
      </c>
      <c r="O2382" s="10">
        <f t="shared" si="113"/>
        <v>42278.793310185181</v>
      </c>
      <c r="P2382" s="10">
        <f t="shared" si="113"/>
        <v>42248.793310185181</v>
      </c>
      <c r="Q2382" t="s">
        <v>8272</v>
      </c>
      <c r="R2382" s="6">
        <f t="shared" si="114"/>
        <v>18.333333333333332</v>
      </c>
      <c r="S2382" t="s">
        <v>8318</v>
      </c>
      <c r="T2382" t="s">
        <v>8319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 t="shared" si="112"/>
        <v>1.8193398957730169E-2</v>
      </c>
      <c r="O2383" s="10">
        <f t="shared" si="113"/>
        <v>42104.935740740737</v>
      </c>
      <c r="P2383" s="10">
        <f t="shared" si="113"/>
        <v>42074.935740740737</v>
      </c>
      <c r="Q2383" t="s">
        <v>8272</v>
      </c>
      <c r="R2383" s="6">
        <f t="shared" si="114"/>
        <v>224.42857142857142</v>
      </c>
      <c r="S2383" t="s">
        <v>8318</v>
      </c>
      <c r="T2383" t="s">
        <v>8319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 t="shared" si="112"/>
        <v>2.5000000000000001E-2</v>
      </c>
      <c r="O2384" s="10">
        <f t="shared" si="113"/>
        <v>42220.187534722223</v>
      </c>
      <c r="P2384" s="10">
        <f t="shared" si="113"/>
        <v>42195.187534722223</v>
      </c>
      <c r="Q2384" t="s">
        <v>8272</v>
      </c>
      <c r="R2384" s="6">
        <f t="shared" si="114"/>
        <v>37.5</v>
      </c>
      <c r="S2384" t="s">
        <v>8318</v>
      </c>
      <c r="T2384" t="s">
        <v>8319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 t="shared" si="112"/>
        <v>4.3499999999999997E-2</v>
      </c>
      <c r="O2385" s="10">
        <f t="shared" si="113"/>
        <v>42057.056793981479</v>
      </c>
      <c r="P2385" s="10">
        <f t="shared" si="113"/>
        <v>42027.056793981479</v>
      </c>
      <c r="Q2385" t="s">
        <v>8272</v>
      </c>
      <c r="R2385" s="6">
        <f t="shared" si="114"/>
        <v>145</v>
      </c>
      <c r="S2385" t="s">
        <v>8318</v>
      </c>
      <c r="T2385" t="s">
        <v>8319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 t="shared" si="112"/>
        <v>8.0000000000000002E-3</v>
      </c>
      <c r="O2386" s="10">
        <f t="shared" si="113"/>
        <v>41957.109293981484</v>
      </c>
      <c r="P2386" s="10">
        <f t="shared" si="113"/>
        <v>41927.067627314813</v>
      </c>
      <c r="Q2386" t="s">
        <v>8272</v>
      </c>
      <c r="R2386" s="6">
        <f t="shared" si="114"/>
        <v>1</v>
      </c>
      <c r="S2386" t="s">
        <v>8318</v>
      </c>
      <c r="T2386" t="s">
        <v>8319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 t="shared" si="112"/>
        <v>1.2123076923076924E-2</v>
      </c>
      <c r="O2387" s="10">
        <f t="shared" si="113"/>
        <v>42221.70175925926</v>
      </c>
      <c r="P2387" s="10">
        <f t="shared" si="113"/>
        <v>42191.70175925926</v>
      </c>
      <c r="Q2387" t="s">
        <v>8272</v>
      </c>
      <c r="R2387" s="6">
        <f t="shared" si="114"/>
        <v>112.57142857142857</v>
      </c>
      <c r="S2387" t="s">
        <v>8318</v>
      </c>
      <c r="T2387" t="s">
        <v>8319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 t="shared" si="112"/>
        <v>0</v>
      </c>
      <c r="O2388" s="10">
        <f t="shared" si="113"/>
        <v>42014.838240740741</v>
      </c>
      <c r="P2388" s="10">
        <f t="shared" si="113"/>
        <v>41954.838240740741</v>
      </c>
      <c r="Q2388" t="s">
        <v>8272</v>
      </c>
      <c r="R2388" s="6" t="e">
        <f t="shared" si="114"/>
        <v>#DIV/0!</v>
      </c>
      <c r="S2388" t="s">
        <v>8318</v>
      </c>
      <c r="T2388" t="s">
        <v>8319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 t="shared" si="112"/>
        <v>6.8399999999999997E-3</v>
      </c>
      <c r="O2389" s="10">
        <f t="shared" si="113"/>
        <v>42573.626620370371</v>
      </c>
      <c r="P2389" s="10">
        <f t="shared" si="113"/>
        <v>42528.626620370371</v>
      </c>
      <c r="Q2389" t="s">
        <v>8272</v>
      </c>
      <c r="R2389" s="6">
        <f t="shared" si="114"/>
        <v>342</v>
      </c>
      <c r="S2389" t="s">
        <v>8318</v>
      </c>
      <c r="T2389" t="s">
        <v>8319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 t="shared" si="112"/>
        <v>1.2513513513513513E-2</v>
      </c>
      <c r="O2390" s="10">
        <f t="shared" si="113"/>
        <v>42019.811805555553</v>
      </c>
      <c r="P2390" s="10">
        <f t="shared" si="113"/>
        <v>41989.853692129633</v>
      </c>
      <c r="Q2390" t="s">
        <v>8272</v>
      </c>
      <c r="R2390" s="6">
        <f t="shared" si="114"/>
        <v>57.875</v>
      </c>
      <c r="S2390" t="s">
        <v>8318</v>
      </c>
      <c r="T2390" t="s">
        <v>8319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 t="shared" si="112"/>
        <v>1.8749999999999999E-3</v>
      </c>
      <c r="O2391" s="10">
        <f t="shared" si="113"/>
        <v>42210.915972222225</v>
      </c>
      <c r="P2391" s="10">
        <f t="shared" si="113"/>
        <v>42179.653379629628</v>
      </c>
      <c r="Q2391" t="s">
        <v>8272</v>
      </c>
      <c r="R2391" s="6">
        <f t="shared" si="114"/>
        <v>30</v>
      </c>
      <c r="S2391" t="s">
        <v>8318</v>
      </c>
      <c r="T2391" t="s">
        <v>8319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 t="shared" si="112"/>
        <v>0</v>
      </c>
      <c r="O2392" s="10">
        <f t="shared" si="113"/>
        <v>42008.262314814812</v>
      </c>
      <c r="P2392" s="10">
        <f t="shared" si="113"/>
        <v>41968.262314814812</v>
      </c>
      <c r="Q2392" t="s">
        <v>8272</v>
      </c>
      <c r="R2392" s="6" t="e">
        <f t="shared" si="114"/>
        <v>#DIV/0!</v>
      </c>
      <c r="S2392" t="s">
        <v>8318</v>
      </c>
      <c r="T2392" t="s">
        <v>8319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 t="shared" si="112"/>
        <v>1.25E-3</v>
      </c>
      <c r="O2393" s="10">
        <f t="shared" si="113"/>
        <v>42094.752824074079</v>
      </c>
      <c r="P2393" s="10">
        <f t="shared" si="113"/>
        <v>42064.794490740736</v>
      </c>
      <c r="Q2393" t="s">
        <v>8272</v>
      </c>
      <c r="R2393" s="6">
        <f t="shared" si="114"/>
        <v>25</v>
      </c>
      <c r="S2393" t="s">
        <v>8318</v>
      </c>
      <c r="T2393" t="s">
        <v>8319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 t="shared" si="112"/>
        <v>0</v>
      </c>
      <c r="O2394" s="10">
        <f t="shared" si="113"/>
        <v>42306.120636574073</v>
      </c>
      <c r="P2394" s="10">
        <f t="shared" si="113"/>
        <v>42276.120636574073</v>
      </c>
      <c r="Q2394" t="s">
        <v>8272</v>
      </c>
      <c r="R2394" s="6" t="e">
        <f t="shared" si="114"/>
        <v>#DIV/0!</v>
      </c>
      <c r="S2394" t="s">
        <v>8318</v>
      </c>
      <c r="T2394" t="s">
        <v>8319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 t="shared" si="112"/>
        <v>5.0000000000000001E-4</v>
      </c>
      <c r="O2395" s="10">
        <f t="shared" si="113"/>
        <v>42224.648344907408</v>
      </c>
      <c r="P2395" s="10">
        <f t="shared" si="113"/>
        <v>42194.648344907408</v>
      </c>
      <c r="Q2395" t="s">
        <v>8272</v>
      </c>
      <c r="R2395" s="6">
        <f t="shared" si="114"/>
        <v>50</v>
      </c>
      <c r="S2395" t="s">
        <v>8318</v>
      </c>
      <c r="T2395" t="s">
        <v>8319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 t="shared" si="112"/>
        <v>5.9999999999999995E-4</v>
      </c>
      <c r="O2396" s="10">
        <f t="shared" si="113"/>
        <v>42061.362187499995</v>
      </c>
      <c r="P2396" s="10">
        <f t="shared" si="113"/>
        <v>42031.362187499995</v>
      </c>
      <c r="Q2396" t="s">
        <v>8272</v>
      </c>
      <c r="R2396" s="6">
        <f t="shared" si="114"/>
        <v>1.5</v>
      </c>
      <c r="S2396" t="s">
        <v>8318</v>
      </c>
      <c r="T2396" t="s">
        <v>8319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 t="shared" si="112"/>
        <v>0</v>
      </c>
      <c r="O2397" s="10">
        <f t="shared" si="113"/>
        <v>42745.372916666667</v>
      </c>
      <c r="P2397" s="10">
        <f t="shared" si="113"/>
        <v>42717.121377314819</v>
      </c>
      <c r="Q2397" t="s">
        <v>8272</v>
      </c>
      <c r="R2397" s="6" t="e">
        <f t="shared" si="114"/>
        <v>#DIV/0!</v>
      </c>
      <c r="S2397" t="s">
        <v>8318</v>
      </c>
      <c r="T2397" t="s">
        <v>8319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 t="shared" si="112"/>
        <v>2E-3</v>
      </c>
      <c r="O2398" s="10">
        <f t="shared" si="113"/>
        <v>42292.849050925928</v>
      </c>
      <c r="P2398" s="10">
        <f t="shared" si="113"/>
        <v>42262.849050925928</v>
      </c>
      <c r="Q2398" t="s">
        <v>8272</v>
      </c>
      <c r="R2398" s="6">
        <f t="shared" si="114"/>
        <v>10</v>
      </c>
      <c r="S2398" t="s">
        <v>8318</v>
      </c>
      <c r="T2398" t="s">
        <v>8319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 t="shared" si="112"/>
        <v>0</v>
      </c>
      <c r="O2399" s="10">
        <f t="shared" si="113"/>
        <v>42006.88490740741</v>
      </c>
      <c r="P2399" s="10">
        <f t="shared" si="113"/>
        <v>41976.88490740741</v>
      </c>
      <c r="Q2399" t="s">
        <v>8272</v>
      </c>
      <c r="R2399" s="6" t="e">
        <f t="shared" si="114"/>
        <v>#DIV/0!</v>
      </c>
      <c r="S2399" t="s">
        <v>8318</v>
      </c>
      <c r="T2399" t="s">
        <v>8319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 t="shared" si="112"/>
        <v>0</v>
      </c>
      <c r="O2400" s="10">
        <f t="shared" si="113"/>
        <v>42187.916481481487</v>
      </c>
      <c r="P2400" s="10">
        <f t="shared" si="113"/>
        <v>42157.916481481487</v>
      </c>
      <c r="Q2400" t="s">
        <v>8272</v>
      </c>
      <c r="R2400" s="6" t="e">
        <f t="shared" si="114"/>
        <v>#DIV/0!</v>
      </c>
      <c r="S2400" t="s">
        <v>8318</v>
      </c>
      <c r="T2400" t="s">
        <v>8319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 t="shared" si="112"/>
        <v>0</v>
      </c>
      <c r="O2401" s="10">
        <f t="shared" si="113"/>
        <v>41991.853078703702</v>
      </c>
      <c r="P2401" s="10">
        <f t="shared" si="113"/>
        <v>41956.853078703702</v>
      </c>
      <c r="Q2401" t="s">
        <v>8272</v>
      </c>
      <c r="R2401" s="6" t="e">
        <f t="shared" si="114"/>
        <v>#DIV/0!</v>
      </c>
      <c r="S2401" t="s">
        <v>8318</v>
      </c>
      <c r="T2401" t="s">
        <v>8319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 t="shared" si="112"/>
        <v>0</v>
      </c>
      <c r="O2402" s="10">
        <f t="shared" si="113"/>
        <v>42474.268101851849</v>
      </c>
      <c r="P2402" s="10">
        <f t="shared" si="113"/>
        <v>42444.268101851849</v>
      </c>
      <c r="Q2402" t="s">
        <v>8272</v>
      </c>
      <c r="R2402" s="6" t="e">
        <f t="shared" si="114"/>
        <v>#DIV/0!</v>
      </c>
      <c r="S2402" t="s">
        <v>8318</v>
      </c>
      <c r="T2402" t="s">
        <v>8319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 t="shared" si="112"/>
        <v>7.1785714285714283E-3</v>
      </c>
      <c r="O2403" s="10">
        <f t="shared" si="113"/>
        <v>42434.822870370372</v>
      </c>
      <c r="P2403" s="10">
        <f t="shared" si="113"/>
        <v>42374.822870370372</v>
      </c>
      <c r="Q2403" t="s">
        <v>8284</v>
      </c>
      <c r="R2403" s="6">
        <f t="shared" si="114"/>
        <v>22.333333333333332</v>
      </c>
      <c r="S2403" t="s">
        <v>8335</v>
      </c>
      <c r="T2403" t="s">
        <v>8336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 t="shared" si="112"/>
        <v>4.3333333333333331E-3</v>
      </c>
      <c r="O2404" s="10">
        <f t="shared" si="113"/>
        <v>42137.679756944446</v>
      </c>
      <c r="P2404" s="10">
        <f t="shared" si="113"/>
        <v>42107.679756944446</v>
      </c>
      <c r="Q2404" t="s">
        <v>8284</v>
      </c>
      <c r="R2404" s="6">
        <f t="shared" si="114"/>
        <v>52</v>
      </c>
      <c r="S2404" t="s">
        <v>8335</v>
      </c>
      <c r="T2404" t="s">
        <v>8336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 t="shared" si="112"/>
        <v>0.16833333333333333</v>
      </c>
      <c r="O2405" s="10">
        <f t="shared" si="113"/>
        <v>42459.840949074074</v>
      </c>
      <c r="P2405" s="10">
        <f t="shared" si="113"/>
        <v>42399.882615740738</v>
      </c>
      <c r="Q2405" t="s">
        <v>8284</v>
      </c>
      <c r="R2405" s="6">
        <f t="shared" si="114"/>
        <v>16.833333333333332</v>
      </c>
      <c r="S2405" t="s">
        <v>8335</v>
      </c>
      <c r="T2405" t="s">
        <v>8336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 t="shared" si="112"/>
        <v>0</v>
      </c>
      <c r="O2406" s="10">
        <f t="shared" si="113"/>
        <v>42372.03943287037</v>
      </c>
      <c r="P2406" s="10">
        <f t="shared" si="113"/>
        <v>42342.03943287037</v>
      </c>
      <c r="Q2406" t="s">
        <v>8284</v>
      </c>
      <c r="R2406" s="6" t="e">
        <f t="shared" si="114"/>
        <v>#DIV/0!</v>
      </c>
      <c r="S2406" t="s">
        <v>8335</v>
      </c>
      <c r="T2406" t="s">
        <v>8336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 t="shared" si="112"/>
        <v>0.22520000000000001</v>
      </c>
      <c r="O2407" s="10">
        <f t="shared" si="113"/>
        <v>42616.585358796292</v>
      </c>
      <c r="P2407" s="10">
        <f t="shared" si="113"/>
        <v>42595.585358796292</v>
      </c>
      <c r="Q2407" t="s">
        <v>8284</v>
      </c>
      <c r="R2407" s="6">
        <f t="shared" si="114"/>
        <v>56.3</v>
      </c>
      <c r="S2407" t="s">
        <v>8335</v>
      </c>
      <c r="T2407" t="s">
        <v>8336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 t="shared" si="112"/>
        <v>0.41384615384615386</v>
      </c>
      <c r="O2408" s="10">
        <f t="shared" si="113"/>
        <v>42023.110995370371</v>
      </c>
      <c r="P2408" s="10">
        <f t="shared" si="113"/>
        <v>41983.110995370371</v>
      </c>
      <c r="Q2408" t="s">
        <v>8284</v>
      </c>
      <c r="R2408" s="6">
        <f t="shared" si="114"/>
        <v>84.0625</v>
      </c>
      <c r="S2408" t="s">
        <v>8335</v>
      </c>
      <c r="T2408" t="s">
        <v>8336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 t="shared" si="112"/>
        <v>0.25259090909090909</v>
      </c>
      <c r="O2409" s="10">
        <f t="shared" si="113"/>
        <v>42105.25</v>
      </c>
      <c r="P2409" s="10">
        <f t="shared" si="113"/>
        <v>42082.575555555552</v>
      </c>
      <c r="Q2409" t="s">
        <v>8284</v>
      </c>
      <c r="R2409" s="6">
        <f t="shared" si="114"/>
        <v>168.39393939393941</v>
      </c>
      <c r="S2409" t="s">
        <v>8335</v>
      </c>
      <c r="T2409" t="s">
        <v>8336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 t="shared" si="112"/>
        <v>2E-3</v>
      </c>
      <c r="O2410" s="10">
        <f t="shared" si="113"/>
        <v>41949.182372685187</v>
      </c>
      <c r="P2410" s="10">
        <f t="shared" si="113"/>
        <v>41919.140706018516</v>
      </c>
      <c r="Q2410" t="s">
        <v>8284</v>
      </c>
      <c r="R2410" s="6">
        <f t="shared" si="114"/>
        <v>15</v>
      </c>
      <c r="S2410" t="s">
        <v>8335</v>
      </c>
      <c r="T2410" t="s">
        <v>8336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 t="shared" si="112"/>
        <v>1.84E-2</v>
      </c>
      <c r="O2411" s="10">
        <f t="shared" si="113"/>
        <v>42234.875868055555</v>
      </c>
      <c r="P2411" s="10">
        <f t="shared" si="113"/>
        <v>42204.875868055555</v>
      </c>
      <c r="Q2411" t="s">
        <v>8284</v>
      </c>
      <c r="R2411" s="6">
        <f t="shared" si="114"/>
        <v>76.666666666666671</v>
      </c>
      <c r="S2411" t="s">
        <v>8335</v>
      </c>
      <c r="T2411" t="s">
        <v>8336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 t="shared" si="112"/>
        <v>0</v>
      </c>
      <c r="O2412" s="10">
        <f t="shared" si="113"/>
        <v>42254.408275462964</v>
      </c>
      <c r="P2412" s="10">
        <f t="shared" si="113"/>
        <v>42224.408275462964</v>
      </c>
      <c r="Q2412" t="s">
        <v>8284</v>
      </c>
      <c r="R2412" s="6" t="e">
        <f t="shared" si="114"/>
        <v>#DIV/0!</v>
      </c>
      <c r="S2412" t="s">
        <v>8335</v>
      </c>
      <c r="T2412" t="s">
        <v>8336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 t="shared" si="112"/>
        <v>6.0400000000000002E-3</v>
      </c>
      <c r="O2413" s="10">
        <f t="shared" si="113"/>
        <v>42241.732430555552</v>
      </c>
      <c r="P2413" s="10">
        <f t="shared" si="113"/>
        <v>42211.732430555552</v>
      </c>
      <c r="Q2413" t="s">
        <v>8284</v>
      </c>
      <c r="R2413" s="6">
        <f t="shared" si="114"/>
        <v>50.333333333333336</v>
      </c>
      <c r="S2413" t="s">
        <v>8335</v>
      </c>
      <c r="T2413" t="s">
        <v>8336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 t="shared" si="112"/>
        <v>0</v>
      </c>
      <c r="O2414" s="10">
        <f t="shared" si="113"/>
        <v>42700.778622685189</v>
      </c>
      <c r="P2414" s="10">
        <f t="shared" si="113"/>
        <v>42655.736956018518</v>
      </c>
      <c r="Q2414" t="s">
        <v>8284</v>
      </c>
      <c r="R2414" s="6" t="e">
        <f t="shared" si="114"/>
        <v>#DIV/0!</v>
      </c>
      <c r="S2414" t="s">
        <v>8335</v>
      </c>
      <c r="T2414" t="s">
        <v>8336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 t="shared" si="112"/>
        <v>8.3333333333333332E-3</v>
      </c>
      <c r="O2415" s="10">
        <f t="shared" si="113"/>
        <v>41790.979166666664</v>
      </c>
      <c r="P2415" s="10">
        <f t="shared" si="113"/>
        <v>41760.10974537037</v>
      </c>
      <c r="Q2415" t="s">
        <v>8284</v>
      </c>
      <c r="R2415" s="6">
        <f t="shared" si="114"/>
        <v>8.3333333333333339</v>
      </c>
      <c r="S2415" t="s">
        <v>8335</v>
      </c>
      <c r="T2415" t="s">
        <v>8336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 t="shared" si="112"/>
        <v>3.0666666666666665E-2</v>
      </c>
      <c r="O2416" s="10">
        <f t="shared" si="113"/>
        <v>42238.165972222225</v>
      </c>
      <c r="P2416" s="10">
        <f t="shared" si="113"/>
        <v>42198.695138888885</v>
      </c>
      <c r="Q2416" t="s">
        <v>8284</v>
      </c>
      <c r="R2416" s="6">
        <f t="shared" si="114"/>
        <v>35.384615384615387</v>
      </c>
      <c r="S2416" t="s">
        <v>8335</v>
      </c>
      <c r="T2416" t="s">
        <v>8336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 t="shared" si="112"/>
        <v>5.5833333333333334E-3</v>
      </c>
      <c r="O2417" s="10">
        <f t="shared" si="113"/>
        <v>42566.862800925926</v>
      </c>
      <c r="P2417" s="10">
        <f t="shared" si="113"/>
        <v>42536.862800925926</v>
      </c>
      <c r="Q2417" t="s">
        <v>8284</v>
      </c>
      <c r="R2417" s="6">
        <f t="shared" si="114"/>
        <v>55.833333333333336</v>
      </c>
      <c r="S2417" t="s">
        <v>8335</v>
      </c>
      <c r="T2417" t="s">
        <v>8336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 t="shared" si="112"/>
        <v>2.5000000000000001E-4</v>
      </c>
      <c r="O2418" s="10">
        <f t="shared" si="113"/>
        <v>42077.625</v>
      </c>
      <c r="P2418" s="10">
        <f t="shared" si="113"/>
        <v>42019.737766203703</v>
      </c>
      <c r="Q2418" t="s">
        <v>8284</v>
      </c>
      <c r="R2418" s="6">
        <f t="shared" si="114"/>
        <v>5</v>
      </c>
      <c r="S2418" t="s">
        <v>8335</v>
      </c>
      <c r="T2418" t="s">
        <v>8336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 t="shared" si="112"/>
        <v>0</v>
      </c>
      <c r="O2419" s="10">
        <f t="shared" si="113"/>
        <v>41861.884108796294</v>
      </c>
      <c r="P2419" s="10">
        <f t="shared" si="113"/>
        <v>41831.884108796294</v>
      </c>
      <c r="Q2419" t="s">
        <v>8284</v>
      </c>
      <c r="R2419" s="6" t="e">
        <f t="shared" si="114"/>
        <v>#DIV/0!</v>
      </c>
      <c r="S2419" t="s">
        <v>8335</v>
      </c>
      <c r="T2419" t="s">
        <v>8336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 t="shared" si="112"/>
        <v>2.0000000000000001E-4</v>
      </c>
      <c r="O2420" s="10">
        <f t="shared" si="113"/>
        <v>42087.815324074079</v>
      </c>
      <c r="P2420" s="10">
        <f t="shared" si="113"/>
        <v>42027.856990740736</v>
      </c>
      <c r="Q2420" t="s">
        <v>8284</v>
      </c>
      <c r="R2420" s="6">
        <f t="shared" si="114"/>
        <v>1</v>
      </c>
      <c r="S2420" t="s">
        <v>8335</v>
      </c>
      <c r="T2420" t="s">
        <v>8336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 t="shared" si="112"/>
        <v>0</v>
      </c>
      <c r="O2421" s="10">
        <f t="shared" si="113"/>
        <v>42053.738298611104</v>
      </c>
      <c r="P2421" s="10">
        <f t="shared" si="113"/>
        <v>41993.738298611104</v>
      </c>
      <c r="Q2421" t="s">
        <v>8284</v>
      </c>
      <c r="R2421" s="6" t="e">
        <f t="shared" si="114"/>
        <v>#DIV/0!</v>
      </c>
      <c r="S2421" t="s">
        <v>8335</v>
      </c>
      <c r="T2421" t="s">
        <v>8336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 t="shared" si="112"/>
        <v>0.14825133372851215</v>
      </c>
      <c r="O2422" s="10">
        <f t="shared" si="113"/>
        <v>41953.070543981477</v>
      </c>
      <c r="P2422" s="10">
        <f t="shared" si="113"/>
        <v>41893.028877314813</v>
      </c>
      <c r="Q2422" t="s">
        <v>8284</v>
      </c>
      <c r="R2422" s="6">
        <f t="shared" si="114"/>
        <v>69.472222222222229</v>
      </c>
      <c r="S2422" t="s">
        <v>8335</v>
      </c>
      <c r="T2422" t="s">
        <v>8336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 t="shared" si="112"/>
        <v>1.6666666666666666E-4</v>
      </c>
      <c r="O2423" s="10">
        <f t="shared" si="113"/>
        <v>42056.687453703707</v>
      </c>
      <c r="P2423" s="10">
        <f t="shared" si="113"/>
        <v>42026.687453703707</v>
      </c>
      <c r="Q2423" t="s">
        <v>8284</v>
      </c>
      <c r="R2423" s="6">
        <f t="shared" si="114"/>
        <v>1</v>
      </c>
      <c r="S2423" t="s">
        <v>8335</v>
      </c>
      <c r="T2423" t="s">
        <v>8336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 t="shared" si="112"/>
        <v>2E-3</v>
      </c>
      <c r="O2424" s="10">
        <f t="shared" si="113"/>
        <v>42074.683287037042</v>
      </c>
      <c r="P2424" s="10">
        <f t="shared" si="113"/>
        <v>42044.724953703699</v>
      </c>
      <c r="Q2424" t="s">
        <v>8284</v>
      </c>
      <c r="R2424" s="6">
        <f t="shared" si="114"/>
        <v>1</v>
      </c>
      <c r="S2424" t="s">
        <v>8335</v>
      </c>
      <c r="T2424" t="s">
        <v>8336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 t="shared" si="112"/>
        <v>1.3333333333333334E-4</v>
      </c>
      <c r="O2425" s="10">
        <f t="shared" si="113"/>
        <v>42004.704745370371</v>
      </c>
      <c r="P2425" s="10">
        <f t="shared" si="113"/>
        <v>41974.704745370371</v>
      </c>
      <c r="Q2425" t="s">
        <v>8284</v>
      </c>
      <c r="R2425" s="6">
        <f t="shared" si="114"/>
        <v>8</v>
      </c>
      <c r="S2425" t="s">
        <v>8335</v>
      </c>
      <c r="T2425" t="s">
        <v>8336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 t="shared" si="112"/>
        <v>1.24E-2</v>
      </c>
      <c r="O2426" s="10">
        <f t="shared" si="113"/>
        <v>41939.892453703702</v>
      </c>
      <c r="P2426" s="10">
        <f t="shared" si="113"/>
        <v>41909.892453703702</v>
      </c>
      <c r="Q2426" t="s">
        <v>8284</v>
      </c>
      <c r="R2426" s="6">
        <f t="shared" si="114"/>
        <v>34.444444444444443</v>
      </c>
      <c r="S2426" t="s">
        <v>8335</v>
      </c>
      <c r="T2426" t="s">
        <v>8336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 t="shared" si="112"/>
        <v>2.8571428571428574E-4</v>
      </c>
      <c r="O2427" s="10">
        <f t="shared" si="113"/>
        <v>42517.919444444444</v>
      </c>
      <c r="P2427" s="10">
        <f t="shared" si="113"/>
        <v>42502.913761574076</v>
      </c>
      <c r="Q2427" t="s">
        <v>8284</v>
      </c>
      <c r="R2427" s="6">
        <f t="shared" si="114"/>
        <v>1</v>
      </c>
      <c r="S2427" t="s">
        <v>8335</v>
      </c>
      <c r="T2427" t="s">
        <v>8336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 t="shared" si="112"/>
        <v>0</v>
      </c>
      <c r="O2428" s="10">
        <f t="shared" si="113"/>
        <v>42224.170046296291</v>
      </c>
      <c r="P2428" s="10">
        <f t="shared" si="113"/>
        <v>42164.170046296291</v>
      </c>
      <c r="Q2428" t="s">
        <v>8284</v>
      </c>
      <c r="R2428" s="6" t="e">
        <f t="shared" si="114"/>
        <v>#DIV/0!</v>
      </c>
      <c r="S2428" t="s">
        <v>8335</v>
      </c>
      <c r="T2428" t="s">
        <v>8336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 t="shared" si="112"/>
        <v>2.0000000000000002E-5</v>
      </c>
      <c r="O2429" s="10">
        <f t="shared" si="113"/>
        <v>42452.277002314819</v>
      </c>
      <c r="P2429" s="10">
        <f t="shared" si="113"/>
        <v>42412.318668981476</v>
      </c>
      <c r="Q2429" t="s">
        <v>8284</v>
      </c>
      <c r="R2429" s="6">
        <f t="shared" si="114"/>
        <v>1</v>
      </c>
      <c r="S2429" t="s">
        <v>8335</v>
      </c>
      <c r="T2429" t="s">
        <v>8336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 t="shared" si="112"/>
        <v>2.8571428571428571E-5</v>
      </c>
      <c r="O2430" s="10">
        <f t="shared" si="113"/>
        <v>42075.742488425924</v>
      </c>
      <c r="P2430" s="10">
        <f t="shared" si="113"/>
        <v>42045.784155092595</v>
      </c>
      <c r="Q2430" t="s">
        <v>8284</v>
      </c>
      <c r="R2430" s="6">
        <f t="shared" si="114"/>
        <v>1</v>
      </c>
      <c r="S2430" t="s">
        <v>8335</v>
      </c>
      <c r="T2430" t="s">
        <v>8336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 t="shared" si="112"/>
        <v>1.4321428571428572E-2</v>
      </c>
      <c r="O2431" s="10">
        <f t="shared" si="113"/>
        <v>42771.697222222225</v>
      </c>
      <c r="P2431" s="10">
        <f t="shared" si="113"/>
        <v>42734.879236111112</v>
      </c>
      <c r="Q2431" t="s">
        <v>8284</v>
      </c>
      <c r="R2431" s="6">
        <f t="shared" si="114"/>
        <v>501.25</v>
      </c>
      <c r="S2431" t="s">
        <v>8335</v>
      </c>
      <c r="T2431" t="s">
        <v>8336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 t="shared" si="112"/>
        <v>7.0000000000000001E-3</v>
      </c>
      <c r="O2432" s="10">
        <f t="shared" si="113"/>
        <v>42412.130833333329</v>
      </c>
      <c r="P2432" s="10">
        <f t="shared" si="113"/>
        <v>42382.130833333329</v>
      </c>
      <c r="Q2432" t="s">
        <v>8284</v>
      </c>
      <c r="R2432" s="6">
        <f t="shared" si="114"/>
        <v>10.5</v>
      </c>
      <c r="S2432" t="s">
        <v>8335</v>
      </c>
      <c r="T2432" t="s">
        <v>8336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 t="shared" si="112"/>
        <v>2.0000000000000002E-5</v>
      </c>
      <c r="O2433" s="10">
        <f t="shared" si="113"/>
        <v>42549.099687499998</v>
      </c>
      <c r="P2433" s="10">
        <f t="shared" si="113"/>
        <v>42489.099687499998</v>
      </c>
      <c r="Q2433" t="s">
        <v>8284</v>
      </c>
      <c r="R2433" s="6">
        <f t="shared" si="114"/>
        <v>1</v>
      </c>
      <c r="S2433" t="s">
        <v>8335</v>
      </c>
      <c r="T2433" t="s">
        <v>8336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 t="shared" ref="N2434:N2497" si="115">E2434/D2434</f>
        <v>1.4285714285714287E-4</v>
      </c>
      <c r="O2434" s="10">
        <f t="shared" ref="O2434:P2497" si="116">(((I2434/60)/60)/24)+DATE(1970,1,1)</f>
        <v>42071.218715277777</v>
      </c>
      <c r="P2434" s="10">
        <f t="shared" si="116"/>
        <v>42041.218715277777</v>
      </c>
      <c r="Q2434" t="s">
        <v>8284</v>
      </c>
      <c r="R2434" s="6">
        <f t="shared" si="114"/>
        <v>1</v>
      </c>
      <c r="S2434" t="s">
        <v>8335</v>
      </c>
      <c r="T2434" t="s">
        <v>8336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 t="shared" si="115"/>
        <v>0</v>
      </c>
      <c r="O2435" s="10">
        <f t="shared" si="116"/>
        <v>42427.89980324074</v>
      </c>
      <c r="P2435" s="10">
        <f t="shared" si="116"/>
        <v>42397.89980324074</v>
      </c>
      <c r="Q2435" t="s">
        <v>8284</v>
      </c>
      <c r="R2435" s="6" t="e">
        <f t="shared" ref="R2435:R2498" si="117">E2435/L2435</f>
        <v>#DIV/0!</v>
      </c>
      <c r="S2435" t="s">
        <v>8335</v>
      </c>
      <c r="T2435" t="s">
        <v>8336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 t="shared" si="115"/>
        <v>1.2999999999999999E-3</v>
      </c>
      <c r="O2436" s="10">
        <f t="shared" si="116"/>
        <v>42220.18604166666</v>
      </c>
      <c r="P2436" s="10">
        <f t="shared" si="116"/>
        <v>42180.18604166666</v>
      </c>
      <c r="Q2436" t="s">
        <v>8284</v>
      </c>
      <c r="R2436" s="6">
        <f t="shared" si="117"/>
        <v>13</v>
      </c>
      <c r="S2436" t="s">
        <v>8335</v>
      </c>
      <c r="T2436" t="s">
        <v>8336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 t="shared" si="115"/>
        <v>4.8960000000000002E-3</v>
      </c>
      <c r="O2437" s="10">
        <f t="shared" si="116"/>
        <v>42282.277615740735</v>
      </c>
      <c r="P2437" s="10">
        <f t="shared" si="116"/>
        <v>42252.277615740735</v>
      </c>
      <c r="Q2437" t="s">
        <v>8284</v>
      </c>
      <c r="R2437" s="6">
        <f t="shared" si="117"/>
        <v>306</v>
      </c>
      <c r="S2437" t="s">
        <v>8335</v>
      </c>
      <c r="T2437" t="s">
        <v>8336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 t="shared" si="115"/>
        <v>3.8461538461538462E-4</v>
      </c>
      <c r="O2438" s="10">
        <f t="shared" si="116"/>
        <v>42398.615393518514</v>
      </c>
      <c r="P2438" s="10">
        <f t="shared" si="116"/>
        <v>42338.615393518514</v>
      </c>
      <c r="Q2438" t="s">
        <v>8284</v>
      </c>
      <c r="R2438" s="6">
        <f t="shared" si="117"/>
        <v>22.5</v>
      </c>
      <c r="S2438" t="s">
        <v>8335</v>
      </c>
      <c r="T2438" t="s">
        <v>8336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 t="shared" si="115"/>
        <v>0</v>
      </c>
      <c r="O2439" s="10">
        <f t="shared" si="116"/>
        <v>42080.75</v>
      </c>
      <c r="P2439" s="10">
        <f t="shared" si="116"/>
        <v>42031.965138888889</v>
      </c>
      <c r="Q2439" t="s">
        <v>8284</v>
      </c>
      <c r="R2439" s="6" t="e">
        <f t="shared" si="117"/>
        <v>#DIV/0!</v>
      </c>
      <c r="S2439" t="s">
        <v>8335</v>
      </c>
      <c r="T2439" t="s">
        <v>8336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 t="shared" si="115"/>
        <v>3.3333333333333335E-3</v>
      </c>
      <c r="O2440" s="10">
        <f t="shared" si="116"/>
        <v>42345.956736111111</v>
      </c>
      <c r="P2440" s="10">
        <f t="shared" si="116"/>
        <v>42285.91506944444</v>
      </c>
      <c r="Q2440" t="s">
        <v>8284</v>
      </c>
      <c r="R2440" s="6">
        <f t="shared" si="117"/>
        <v>50</v>
      </c>
      <c r="S2440" t="s">
        <v>8335</v>
      </c>
      <c r="T2440" t="s">
        <v>8336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 t="shared" si="115"/>
        <v>0</v>
      </c>
      <c r="O2441" s="10">
        <f t="shared" si="116"/>
        <v>42295.818622685183</v>
      </c>
      <c r="P2441" s="10">
        <f t="shared" si="116"/>
        <v>42265.818622685183</v>
      </c>
      <c r="Q2441" t="s">
        <v>8284</v>
      </c>
      <c r="R2441" s="6" t="e">
        <f t="shared" si="117"/>
        <v>#DIV/0!</v>
      </c>
      <c r="S2441" t="s">
        <v>8335</v>
      </c>
      <c r="T2441" t="s">
        <v>8336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 t="shared" si="115"/>
        <v>2E-3</v>
      </c>
      <c r="O2442" s="10">
        <f t="shared" si="116"/>
        <v>42413.899456018517</v>
      </c>
      <c r="P2442" s="10">
        <f t="shared" si="116"/>
        <v>42383.899456018517</v>
      </c>
      <c r="Q2442" t="s">
        <v>8284</v>
      </c>
      <c r="R2442" s="6">
        <f t="shared" si="117"/>
        <v>5</v>
      </c>
      <c r="S2442" t="s">
        <v>8335</v>
      </c>
      <c r="T2442" t="s">
        <v>8336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 t="shared" si="115"/>
        <v>1.0788</v>
      </c>
      <c r="O2443" s="10">
        <f t="shared" si="116"/>
        <v>42208.207638888889</v>
      </c>
      <c r="P2443" s="10">
        <f t="shared" si="116"/>
        <v>42187.125625000001</v>
      </c>
      <c r="Q2443" t="s">
        <v>8298</v>
      </c>
      <c r="R2443" s="6">
        <f t="shared" si="117"/>
        <v>74.22935779816514</v>
      </c>
      <c r="S2443" t="s">
        <v>8335</v>
      </c>
      <c r="T2443" t="s">
        <v>8351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 t="shared" si="115"/>
        <v>1.2594166666666666</v>
      </c>
      <c r="O2444" s="10">
        <f t="shared" si="116"/>
        <v>42082.625324074077</v>
      </c>
      <c r="P2444" s="10">
        <f t="shared" si="116"/>
        <v>42052.666990740734</v>
      </c>
      <c r="Q2444" t="s">
        <v>8298</v>
      </c>
      <c r="R2444" s="6">
        <f t="shared" si="117"/>
        <v>81.252688172043008</v>
      </c>
      <c r="S2444" t="s">
        <v>8335</v>
      </c>
      <c r="T2444" t="s">
        <v>8351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 t="shared" si="115"/>
        <v>2.0251494999999999</v>
      </c>
      <c r="O2445" s="10">
        <f t="shared" si="116"/>
        <v>41866.625254629631</v>
      </c>
      <c r="P2445" s="10">
        <f t="shared" si="116"/>
        <v>41836.625254629631</v>
      </c>
      <c r="Q2445" t="s">
        <v>8298</v>
      </c>
      <c r="R2445" s="6">
        <f t="shared" si="117"/>
        <v>130.23469453376205</v>
      </c>
      <c r="S2445" t="s">
        <v>8335</v>
      </c>
      <c r="T2445" t="s">
        <v>8351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 t="shared" si="115"/>
        <v>1.0860000000000001</v>
      </c>
      <c r="O2446" s="10">
        <f t="shared" si="116"/>
        <v>42515.754525462966</v>
      </c>
      <c r="P2446" s="10">
        <f t="shared" si="116"/>
        <v>42485.754525462966</v>
      </c>
      <c r="Q2446" t="s">
        <v>8298</v>
      </c>
      <c r="R2446" s="6">
        <f t="shared" si="117"/>
        <v>53.409836065573771</v>
      </c>
      <c r="S2446" t="s">
        <v>8335</v>
      </c>
      <c r="T2446" t="s">
        <v>8351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 t="shared" si="115"/>
        <v>1.728</v>
      </c>
      <c r="O2447" s="10">
        <f t="shared" si="116"/>
        <v>42273.190057870372</v>
      </c>
      <c r="P2447" s="10">
        <f t="shared" si="116"/>
        <v>42243.190057870372</v>
      </c>
      <c r="Q2447" t="s">
        <v>8298</v>
      </c>
      <c r="R2447" s="6">
        <f t="shared" si="117"/>
        <v>75.130434782608702</v>
      </c>
      <c r="S2447" t="s">
        <v>8335</v>
      </c>
      <c r="T2447" t="s">
        <v>8351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 t="shared" si="115"/>
        <v>1.6798</v>
      </c>
      <c r="O2448" s="10">
        <f t="shared" si="116"/>
        <v>42700.64434027778</v>
      </c>
      <c r="P2448" s="10">
        <f t="shared" si="116"/>
        <v>42670.602673611109</v>
      </c>
      <c r="Q2448" t="s">
        <v>8298</v>
      </c>
      <c r="R2448" s="6">
        <f t="shared" si="117"/>
        <v>75.666666666666671</v>
      </c>
      <c r="S2448" t="s">
        <v>8335</v>
      </c>
      <c r="T2448" t="s">
        <v>8351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 t="shared" si="115"/>
        <v>4.2720000000000002</v>
      </c>
      <c r="O2449" s="10">
        <f t="shared" si="116"/>
        <v>42686.166666666672</v>
      </c>
      <c r="P2449" s="10">
        <f t="shared" si="116"/>
        <v>42654.469826388886</v>
      </c>
      <c r="Q2449" t="s">
        <v>8298</v>
      </c>
      <c r="R2449" s="6">
        <f t="shared" si="117"/>
        <v>31.691394658753708</v>
      </c>
      <c r="S2449" t="s">
        <v>8335</v>
      </c>
      <c r="T2449" t="s">
        <v>8351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 t="shared" si="115"/>
        <v>1.075</v>
      </c>
      <c r="O2450" s="10">
        <f t="shared" si="116"/>
        <v>42613.233333333337</v>
      </c>
      <c r="P2450" s="10">
        <f t="shared" si="116"/>
        <v>42607.316122685181</v>
      </c>
      <c r="Q2450" t="s">
        <v>8298</v>
      </c>
      <c r="R2450" s="6">
        <f t="shared" si="117"/>
        <v>47.777777777777779</v>
      </c>
      <c r="S2450" t="s">
        <v>8335</v>
      </c>
      <c r="T2450" t="s">
        <v>8351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 t="shared" si="115"/>
        <v>1.08</v>
      </c>
      <c r="O2451" s="10">
        <f t="shared" si="116"/>
        <v>41973.184201388889</v>
      </c>
      <c r="P2451" s="10">
        <f t="shared" si="116"/>
        <v>41943.142534722225</v>
      </c>
      <c r="Q2451" t="s">
        <v>8298</v>
      </c>
      <c r="R2451" s="6">
        <f t="shared" si="117"/>
        <v>90</v>
      </c>
      <c r="S2451" t="s">
        <v>8335</v>
      </c>
      <c r="T2451" t="s">
        <v>8351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 t="shared" si="115"/>
        <v>1.0153353333333335</v>
      </c>
      <c r="O2452" s="10">
        <f t="shared" si="116"/>
        <v>41940.132638888892</v>
      </c>
      <c r="P2452" s="10">
        <f t="shared" si="116"/>
        <v>41902.07240740741</v>
      </c>
      <c r="Q2452" t="s">
        <v>8298</v>
      </c>
      <c r="R2452" s="6">
        <f t="shared" si="117"/>
        <v>149.31401960784314</v>
      </c>
      <c r="S2452" t="s">
        <v>8335</v>
      </c>
      <c r="T2452" t="s">
        <v>8351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 t="shared" si="115"/>
        <v>1.1545000000000001</v>
      </c>
      <c r="O2453" s="10">
        <f t="shared" si="116"/>
        <v>42799.908449074079</v>
      </c>
      <c r="P2453" s="10">
        <f t="shared" si="116"/>
        <v>42779.908449074079</v>
      </c>
      <c r="Q2453" t="s">
        <v>8298</v>
      </c>
      <c r="R2453" s="6">
        <f t="shared" si="117"/>
        <v>62.06989247311828</v>
      </c>
      <c r="S2453" t="s">
        <v>8335</v>
      </c>
      <c r="T2453" t="s">
        <v>8351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 t="shared" si="115"/>
        <v>1.335</v>
      </c>
      <c r="O2454" s="10">
        <f t="shared" si="116"/>
        <v>42367.958333333328</v>
      </c>
      <c r="P2454" s="10">
        <f t="shared" si="116"/>
        <v>42338.84375</v>
      </c>
      <c r="Q2454" t="s">
        <v>8298</v>
      </c>
      <c r="R2454" s="6">
        <f t="shared" si="117"/>
        <v>53.4</v>
      </c>
      <c r="S2454" t="s">
        <v>8335</v>
      </c>
      <c r="T2454" t="s">
        <v>8351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 t="shared" si="115"/>
        <v>1.5469999999999999</v>
      </c>
      <c r="O2455" s="10">
        <f t="shared" si="116"/>
        <v>42768.692233796297</v>
      </c>
      <c r="P2455" s="10">
        <f t="shared" si="116"/>
        <v>42738.692233796297</v>
      </c>
      <c r="Q2455" t="s">
        <v>8298</v>
      </c>
      <c r="R2455" s="6">
        <f t="shared" si="117"/>
        <v>69.268656716417908</v>
      </c>
      <c r="S2455" t="s">
        <v>8335</v>
      </c>
      <c r="T2455" t="s">
        <v>8351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 t="shared" si="115"/>
        <v>1.0084571428571429</v>
      </c>
      <c r="O2456" s="10">
        <f t="shared" si="116"/>
        <v>42805.201481481476</v>
      </c>
      <c r="P2456" s="10">
        <f t="shared" si="116"/>
        <v>42770.201481481476</v>
      </c>
      <c r="Q2456" t="s">
        <v>8298</v>
      </c>
      <c r="R2456" s="6">
        <f t="shared" si="117"/>
        <v>271.50769230769231</v>
      </c>
      <c r="S2456" t="s">
        <v>8335</v>
      </c>
      <c r="T2456" t="s">
        <v>8351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 t="shared" si="115"/>
        <v>1.82</v>
      </c>
      <c r="O2457" s="10">
        <f t="shared" si="116"/>
        <v>42480.781828703708</v>
      </c>
      <c r="P2457" s="10">
        <f t="shared" si="116"/>
        <v>42452.781828703708</v>
      </c>
      <c r="Q2457" t="s">
        <v>8298</v>
      </c>
      <c r="R2457" s="6">
        <f t="shared" si="117"/>
        <v>34.125</v>
      </c>
      <c r="S2457" t="s">
        <v>8335</v>
      </c>
      <c r="T2457" t="s">
        <v>8351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 t="shared" si="115"/>
        <v>1.8086666666666666</v>
      </c>
      <c r="O2458" s="10">
        <f t="shared" si="116"/>
        <v>42791.961099537039</v>
      </c>
      <c r="P2458" s="10">
        <f t="shared" si="116"/>
        <v>42761.961099537039</v>
      </c>
      <c r="Q2458" t="s">
        <v>8298</v>
      </c>
      <c r="R2458" s="6">
        <f t="shared" si="117"/>
        <v>40.492537313432834</v>
      </c>
      <c r="S2458" t="s">
        <v>8335</v>
      </c>
      <c r="T2458" t="s">
        <v>8351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 t="shared" si="115"/>
        <v>1.0230434782608695</v>
      </c>
      <c r="O2459" s="10">
        <f t="shared" si="116"/>
        <v>42453.560833333337</v>
      </c>
      <c r="P2459" s="10">
        <f t="shared" si="116"/>
        <v>42423.602500000001</v>
      </c>
      <c r="Q2459" t="s">
        <v>8298</v>
      </c>
      <c r="R2459" s="6">
        <f t="shared" si="117"/>
        <v>189.75806451612902</v>
      </c>
      <c r="S2459" t="s">
        <v>8335</v>
      </c>
      <c r="T2459" t="s">
        <v>8351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 t="shared" si="115"/>
        <v>1.1017999999999999</v>
      </c>
      <c r="O2460" s="10">
        <f t="shared" si="116"/>
        <v>42530.791666666672</v>
      </c>
      <c r="P2460" s="10">
        <f t="shared" si="116"/>
        <v>42495.871736111112</v>
      </c>
      <c r="Q2460" t="s">
        <v>8298</v>
      </c>
      <c r="R2460" s="6">
        <f t="shared" si="117"/>
        <v>68.862499999999997</v>
      </c>
      <c r="S2460" t="s">
        <v>8335</v>
      </c>
      <c r="T2460" t="s">
        <v>8351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 t="shared" si="115"/>
        <v>1.0225</v>
      </c>
      <c r="O2461" s="10">
        <f t="shared" si="116"/>
        <v>42452.595891203702</v>
      </c>
      <c r="P2461" s="10">
        <f t="shared" si="116"/>
        <v>42407.637557870374</v>
      </c>
      <c r="Q2461" t="s">
        <v>8298</v>
      </c>
      <c r="R2461" s="6">
        <f t="shared" si="117"/>
        <v>108.77659574468085</v>
      </c>
      <c r="S2461" t="s">
        <v>8335</v>
      </c>
      <c r="T2461" t="s">
        <v>8351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 t="shared" si="115"/>
        <v>1.0078823529411765</v>
      </c>
      <c r="O2462" s="10">
        <f t="shared" si="116"/>
        <v>42738.178472222222</v>
      </c>
      <c r="P2462" s="10">
        <f t="shared" si="116"/>
        <v>42704.187118055561</v>
      </c>
      <c r="Q2462" t="s">
        <v>8298</v>
      </c>
      <c r="R2462" s="6">
        <f t="shared" si="117"/>
        <v>125.98529411764706</v>
      </c>
      <c r="S2462" t="s">
        <v>8335</v>
      </c>
      <c r="T2462" t="s">
        <v>8351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 t="shared" si="115"/>
        <v>1.038</v>
      </c>
      <c r="O2463" s="10">
        <f t="shared" si="116"/>
        <v>40817.125</v>
      </c>
      <c r="P2463" s="10">
        <f t="shared" si="116"/>
        <v>40784.012696759259</v>
      </c>
      <c r="Q2463" t="s">
        <v>8279</v>
      </c>
      <c r="R2463" s="6">
        <f t="shared" si="117"/>
        <v>90.523255813953483</v>
      </c>
      <c r="S2463" t="s">
        <v>8324</v>
      </c>
      <c r="T2463" t="s">
        <v>8328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 t="shared" si="115"/>
        <v>1.1070833333333334</v>
      </c>
      <c r="O2464" s="10">
        <f t="shared" si="116"/>
        <v>41109.186296296299</v>
      </c>
      <c r="P2464" s="10">
        <f t="shared" si="116"/>
        <v>41089.186296296299</v>
      </c>
      <c r="Q2464" t="s">
        <v>8279</v>
      </c>
      <c r="R2464" s="6">
        <f t="shared" si="117"/>
        <v>28.880434782608695</v>
      </c>
      <c r="S2464" t="s">
        <v>8324</v>
      </c>
      <c r="T2464" t="s">
        <v>8328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 t="shared" si="115"/>
        <v>1.1625000000000001</v>
      </c>
      <c r="O2465" s="10">
        <f t="shared" si="116"/>
        <v>41380.791666666664</v>
      </c>
      <c r="P2465" s="10">
        <f t="shared" si="116"/>
        <v>41341.111400462964</v>
      </c>
      <c r="Q2465" t="s">
        <v>8279</v>
      </c>
      <c r="R2465" s="6">
        <f t="shared" si="117"/>
        <v>31</v>
      </c>
      <c r="S2465" t="s">
        <v>8324</v>
      </c>
      <c r="T2465" t="s">
        <v>8328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 t="shared" si="115"/>
        <v>1.111</v>
      </c>
      <c r="O2466" s="10">
        <f t="shared" si="116"/>
        <v>42277.811805555553</v>
      </c>
      <c r="P2466" s="10">
        <f t="shared" si="116"/>
        <v>42248.90042824074</v>
      </c>
      <c r="Q2466" t="s">
        <v>8279</v>
      </c>
      <c r="R2466" s="6">
        <f t="shared" si="117"/>
        <v>51.674418604651166</v>
      </c>
      <c r="S2466" t="s">
        <v>8324</v>
      </c>
      <c r="T2466" t="s">
        <v>8328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 t="shared" si="115"/>
        <v>1.8014285714285714</v>
      </c>
      <c r="O2467" s="10">
        <f t="shared" si="116"/>
        <v>41175.719305555554</v>
      </c>
      <c r="P2467" s="10">
        <f t="shared" si="116"/>
        <v>41145.719305555554</v>
      </c>
      <c r="Q2467" t="s">
        <v>8279</v>
      </c>
      <c r="R2467" s="6">
        <f t="shared" si="117"/>
        <v>26.270833333333332</v>
      </c>
      <c r="S2467" t="s">
        <v>8324</v>
      </c>
      <c r="T2467" t="s">
        <v>8328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 t="shared" si="115"/>
        <v>1</v>
      </c>
      <c r="O2468" s="10">
        <f t="shared" si="116"/>
        <v>41403.102465277778</v>
      </c>
      <c r="P2468" s="10">
        <f t="shared" si="116"/>
        <v>41373.102465277778</v>
      </c>
      <c r="Q2468" t="s">
        <v>8279</v>
      </c>
      <c r="R2468" s="6">
        <f t="shared" si="117"/>
        <v>48.07692307692308</v>
      </c>
      <c r="S2468" t="s">
        <v>8324</v>
      </c>
      <c r="T2468" t="s">
        <v>8328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 t="shared" si="115"/>
        <v>1.1850000000000001</v>
      </c>
      <c r="O2469" s="10">
        <f t="shared" si="116"/>
        <v>41039.708333333336</v>
      </c>
      <c r="P2469" s="10">
        <f t="shared" si="116"/>
        <v>41025.874201388891</v>
      </c>
      <c r="Q2469" t="s">
        <v>8279</v>
      </c>
      <c r="R2469" s="6">
        <f t="shared" si="117"/>
        <v>27.558139534883722</v>
      </c>
      <c r="S2469" t="s">
        <v>8324</v>
      </c>
      <c r="T2469" t="s">
        <v>8328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 t="shared" si="115"/>
        <v>1.0721700000000001</v>
      </c>
      <c r="O2470" s="10">
        <f t="shared" si="116"/>
        <v>41210.208333333336</v>
      </c>
      <c r="P2470" s="10">
        <f t="shared" si="116"/>
        <v>41174.154178240737</v>
      </c>
      <c r="Q2470" t="s">
        <v>8279</v>
      </c>
      <c r="R2470" s="6">
        <f t="shared" si="117"/>
        <v>36.97137931034483</v>
      </c>
      <c r="S2470" t="s">
        <v>8324</v>
      </c>
      <c r="T2470" t="s">
        <v>8328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 t="shared" si="115"/>
        <v>1.1366666666666667</v>
      </c>
      <c r="O2471" s="10">
        <f t="shared" si="116"/>
        <v>40582.429733796293</v>
      </c>
      <c r="P2471" s="10">
        <f t="shared" si="116"/>
        <v>40557.429733796293</v>
      </c>
      <c r="Q2471" t="s">
        <v>8279</v>
      </c>
      <c r="R2471" s="6">
        <f t="shared" si="117"/>
        <v>29.021276595744681</v>
      </c>
      <c r="S2471" t="s">
        <v>8324</v>
      </c>
      <c r="T2471" t="s">
        <v>8328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 t="shared" si="115"/>
        <v>1.0316400000000001</v>
      </c>
      <c r="O2472" s="10">
        <f t="shared" si="116"/>
        <v>41053.07471064815</v>
      </c>
      <c r="P2472" s="10">
        <f t="shared" si="116"/>
        <v>41023.07471064815</v>
      </c>
      <c r="Q2472" t="s">
        <v>8279</v>
      </c>
      <c r="R2472" s="6">
        <f t="shared" si="117"/>
        <v>28.65666666666667</v>
      </c>
      <c r="S2472" t="s">
        <v>8324</v>
      </c>
      <c r="T2472" t="s">
        <v>8328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 t="shared" si="115"/>
        <v>1.28</v>
      </c>
      <c r="O2473" s="10">
        <f t="shared" si="116"/>
        <v>40933.992962962962</v>
      </c>
      <c r="P2473" s="10">
        <f t="shared" si="116"/>
        <v>40893.992962962962</v>
      </c>
      <c r="Q2473" t="s">
        <v>8279</v>
      </c>
      <c r="R2473" s="6">
        <f t="shared" si="117"/>
        <v>37.647058823529413</v>
      </c>
      <c r="S2473" t="s">
        <v>8324</v>
      </c>
      <c r="T2473" t="s">
        <v>8328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 t="shared" si="115"/>
        <v>1.3576026666666667</v>
      </c>
      <c r="O2474" s="10">
        <f t="shared" si="116"/>
        <v>40425.043749999997</v>
      </c>
      <c r="P2474" s="10">
        <f t="shared" si="116"/>
        <v>40354.11550925926</v>
      </c>
      <c r="Q2474" t="s">
        <v>8279</v>
      </c>
      <c r="R2474" s="6">
        <f t="shared" si="117"/>
        <v>97.904038461538462</v>
      </c>
      <c r="S2474" t="s">
        <v>8324</v>
      </c>
      <c r="T2474" t="s">
        <v>8328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 t="shared" si="115"/>
        <v>1</v>
      </c>
      <c r="O2475" s="10">
        <f t="shared" si="116"/>
        <v>41223.790150462963</v>
      </c>
      <c r="P2475" s="10">
        <f t="shared" si="116"/>
        <v>41193.748483796298</v>
      </c>
      <c r="Q2475" t="s">
        <v>8279</v>
      </c>
      <c r="R2475" s="6">
        <f t="shared" si="117"/>
        <v>42.553191489361701</v>
      </c>
      <c r="S2475" t="s">
        <v>8324</v>
      </c>
      <c r="T2475" t="s">
        <v>8328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 t="shared" si="115"/>
        <v>1.0000360000000001</v>
      </c>
      <c r="O2476" s="10">
        <f t="shared" si="116"/>
        <v>40462.011296296296</v>
      </c>
      <c r="P2476" s="10">
        <f t="shared" si="116"/>
        <v>40417.011296296296</v>
      </c>
      <c r="Q2476" t="s">
        <v>8279</v>
      </c>
      <c r="R2476" s="6">
        <f t="shared" si="117"/>
        <v>131.58368421052631</v>
      </c>
      <c r="S2476" t="s">
        <v>8324</v>
      </c>
      <c r="T2476" t="s">
        <v>8328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 t="shared" si="115"/>
        <v>1.0471999999999999</v>
      </c>
      <c r="O2477" s="10">
        <f t="shared" si="116"/>
        <v>40369.916666666664</v>
      </c>
      <c r="P2477" s="10">
        <f t="shared" si="116"/>
        <v>40310.287673611114</v>
      </c>
      <c r="Q2477" t="s">
        <v>8279</v>
      </c>
      <c r="R2477" s="6">
        <f t="shared" si="117"/>
        <v>32.320987654320987</v>
      </c>
      <c r="S2477" t="s">
        <v>8324</v>
      </c>
      <c r="T2477" t="s">
        <v>8328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 t="shared" si="115"/>
        <v>1.050225</v>
      </c>
      <c r="O2478" s="10">
        <f t="shared" si="116"/>
        <v>41946.370023148149</v>
      </c>
      <c r="P2478" s="10">
        <f t="shared" si="116"/>
        <v>41913.328356481477</v>
      </c>
      <c r="Q2478" t="s">
        <v>8279</v>
      </c>
      <c r="R2478" s="6">
        <f t="shared" si="117"/>
        <v>61.103999999999999</v>
      </c>
      <c r="S2478" t="s">
        <v>8324</v>
      </c>
      <c r="T2478" t="s">
        <v>8328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 t="shared" si="115"/>
        <v>1.7133333333333334</v>
      </c>
      <c r="O2479" s="10">
        <f t="shared" si="116"/>
        <v>41133.691493055558</v>
      </c>
      <c r="P2479" s="10">
        <f t="shared" si="116"/>
        <v>41088.691493055558</v>
      </c>
      <c r="Q2479" t="s">
        <v>8279</v>
      </c>
      <c r="R2479" s="6">
        <f t="shared" si="117"/>
        <v>31.341463414634145</v>
      </c>
      <c r="S2479" t="s">
        <v>8324</v>
      </c>
      <c r="T2479" t="s">
        <v>8328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 t="shared" si="115"/>
        <v>1.2749999999999999</v>
      </c>
      <c r="O2480" s="10">
        <f t="shared" si="116"/>
        <v>41287.950381944444</v>
      </c>
      <c r="P2480" s="10">
        <f t="shared" si="116"/>
        <v>41257.950381944444</v>
      </c>
      <c r="Q2480" t="s">
        <v>8279</v>
      </c>
      <c r="R2480" s="6">
        <f t="shared" si="117"/>
        <v>129.1139240506329</v>
      </c>
      <c r="S2480" t="s">
        <v>8324</v>
      </c>
      <c r="T2480" t="s">
        <v>8328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 t="shared" si="115"/>
        <v>1.3344333333333334</v>
      </c>
      <c r="O2481" s="10">
        <f t="shared" si="116"/>
        <v>41118.083333333336</v>
      </c>
      <c r="P2481" s="10">
        <f t="shared" si="116"/>
        <v>41107.726782407408</v>
      </c>
      <c r="Q2481" t="s">
        <v>8279</v>
      </c>
      <c r="R2481" s="6">
        <f t="shared" si="117"/>
        <v>25.020624999999999</v>
      </c>
      <c r="S2481" t="s">
        <v>8324</v>
      </c>
      <c r="T2481" t="s">
        <v>8328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 t="shared" si="115"/>
        <v>1</v>
      </c>
      <c r="O2482" s="10">
        <f t="shared" si="116"/>
        <v>42287.936157407406</v>
      </c>
      <c r="P2482" s="10">
        <f t="shared" si="116"/>
        <v>42227.936157407406</v>
      </c>
      <c r="Q2482" t="s">
        <v>8279</v>
      </c>
      <c r="R2482" s="6">
        <f t="shared" si="117"/>
        <v>250</v>
      </c>
      <c r="S2482" t="s">
        <v>8324</v>
      </c>
      <c r="T2482" t="s">
        <v>8328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 t="shared" si="115"/>
        <v>1.1291099999999998</v>
      </c>
      <c r="O2483" s="10">
        <f t="shared" si="116"/>
        <v>41029.645925925928</v>
      </c>
      <c r="P2483" s="10">
        <f t="shared" si="116"/>
        <v>40999.645925925928</v>
      </c>
      <c r="Q2483" t="s">
        <v>8279</v>
      </c>
      <c r="R2483" s="6">
        <f t="shared" si="117"/>
        <v>47.541473684210523</v>
      </c>
      <c r="S2483" t="s">
        <v>8324</v>
      </c>
      <c r="T2483" t="s">
        <v>8328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 t="shared" si="115"/>
        <v>1.0009999999999999</v>
      </c>
      <c r="O2484" s="10">
        <f t="shared" si="116"/>
        <v>40756.782210648147</v>
      </c>
      <c r="P2484" s="10">
        <f t="shared" si="116"/>
        <v>40711.782210648147</v>
      </c>
      <c r="Q2484" t="s">
        <v>8279</v>
      </c>
      <c r="R2484" s="6">
        <f t="shared" si="117"/>
        <v>40.04</v>
      </c>
      <c r="S2484" t="s">
        <v>8324</v>
      </c>
      <c r="T2484" t="s">
        <v>8328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 t="shared" si="115"/>
        <v>1.1372727272727272</v>
      </c>
      <c r="O2485" s="10">
        <f t="shared" si="116"/>
        <v>41030.708368055559</v>
      </c>
      <c r="P2485" s="10">
        <f t="shared" si="116"/>
        <v>40970.750034722223</v>
      </c>
      <c r="Q2485" t="s">
        <v>8279</v>
      </c>
      <c r="R2485" s="6">
        <f t="shared" si="117"/>
        <v>65.84210526315789</v>
      </c>
      <c r="S2485" t="s">
        <v>8324</v>
      </c>
      <c r="T2485" t="s">
        <v>8328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 t="shared" si="115"/>
        <v>1.1931742857142855</v>
      </c>
      <c r="O2486" s="10">
        <f t="shared" si="116"/>
        <v>40801.916701388887</v>
      </c>
      <c r="P2486" s="10">
        <f t="shared" si="116"/>
        <v>40771.916701388887</v>
      </c>
      <c r="Q2486" t="s">
        <v>8279</v>
      </c>
      <c r="R2486" s="6">
        <f t="shared" si="117"/>
        <v>46.401222222222216</v>
      </c>
      <c r="S2486" t="s">
        <v>8324</v>
      </c>
      <c r="T2486" t="s">
        <v>8328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 t="shared" si="115"/>
        <v>1.0325</v>
      </c>
      <c r="O2487" s="10">
        <f t="shared" si="116"/>
        <v>40828.998599537037</v>
      </c>
      <c r="P2487" s="10">
        <f t="shared" si="116"/>
        <v>40793.998599537037</v>
      </c>
      <c r="Q2487" t="s">
        <v>8279</v>
      </c>
      <c r="R2487" s="6">
        <f t="shared" si="117"/>
        <v>50.365853658536587</v>
      </c>
      <c r="S2487" t="s">
        <v>8324</v>
      </c>
      <c r="T2487" t="s">
        <v>8328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 t="shared" si="115"/>
        <v>2.6566666666666667</v>
      </c>
      <c r="O2488" s="10">
        <f t="shared" si="116"/>
        <v>41021.708055555559</v>
      </c>
      <c r="P2488" s="10">
        <f t="shared" si="116"/>
        <v>40991.708055555559</v>
      </c>
      <c r="Q2488" t="s">
        <v>8279</v>
      </c>
      <c r="R2488" s="6">
        <f t="shared" si="117"/>
        <v>26.566666666666666</v>
      </c>
      <c r="S2488" t="s">
        <v>8324</v>
      </c>
      <c r="T2488" t="s">
        <v>8328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 t="shared" si="115"/>
        <v>1.0005066666666667</v>
      </c>
      <c r="O2489" s="10">
        <f t="shared" si="116"/>
        <v>41056.083298611113</v>
      </c>
      <c r="P2489" s="10">
        <f t="shared" si="116"/>
        <v>41026.083298611113</v>
      </c>
      <c r="Q2489" t="s">
        <v>8279</v>
      </c>
      <c r="R2489" s="6">
        <f t="shared" si="117"/>
        <v>39.493684210526318</v>
      </c>
      <c r="S2489" t="s">
        <v>8324</v>
      </c>
      <c r="T2489" t="s">
        <v>8328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 t="shared" si="115"/>
        <v>1.0669999999999999</v>
      </c>
      <c r="O2490" s="10">
        <f t="shared" si="116"/>
        <v>40863.674861111111</v>
      </c>
      <c r="P2490" s="10">
        <f t="shared" si="116"/>
        <v>40833.633194444446</v>
      </c>
      <c r="Q2490" t="s">
        <v>8279</v>
      </c>
      <c r="R2490" s="6">
        <f t="shared" si="117"/>
        <v>49.246153846153845</v>
      </c>
      <c r="S2490" t="s">
        <v>8324</v>
      </c>
      <c r="T2490" t="s">
        <v>8328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 t="shared" si="115"/>
        <v>1.3367142857142857</v>
      </c>
      <c r="O2491" s="10">
        <f t="shared" si="116"/>
        <v>41403.690266203703</v>
      </c>
      <c r="P2491" s="10">
        <f t="shared" si="116"/>
        <v>41373.690266203703</v>
      </c>
      <c r="Q2491" t="s">
        <v>8279</v>
      </c>
      <c r="R2491" s="6">
        <f t="shared" si="117"/>
        <v>62.38</v>
      </c>
      <c r="S2491" t="s">
        <v>8324</v>
      </c>
      <c r="T2491" t="s">
        <v>8328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 t="shared" si="115"/>
        <v>1.214</v>
      </c>
      <c r="O2492" s="10">
        <f t="shared" si="116"/>
        <v>41083.227731481478</v>
      </c>
      <c r="P2492" s="10">
        <f t="shared" si="116"/>
        <v>41023.227731481478</v>
      </c>
      <c r="Q2492" t="s">
        <v>8279</v>
      </c>
      <c r="R2492" s="6">
        <f t="shared" si="117"/>
        <v>37.9375</v>
      </c>
      <c r="S2492" t="s">
        <v>8324</v>
      </c>
      <c r="T2492" t="s">
        <v>8328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 t="shared" si="115"/>
        <v>1.032</v>
      </c>
      <c r="O2493" s="10">
        <f t="shared" si="116"/>
        <v>40559.07708333333</v>
      </c>
      <c r="P2493" s="10">
        <f t="shared" si="116"/>
        <v>40542.839282407411</v>
      </c>
      <c r="Q2493" t="s">
        <v>8279</v>
      </c>
      <c r="R2493" s="6">
        <f t="shared" si="117"/>
        <v>51.6</v>
      </c>
      <c r="S2493" t="s">
        <v>8324</v>
      </c>
      <c r="T2493" t="s">
        <v>8328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 t="shared" si="115"/>
        <v>1.25</v>
      </c>
      <c r="O2494" s="10">
        <f t="shared" si="116"/>
        <v>41076.415972222225</v>
      </c>
      <c r="P2494" s="10">
        <f t="shared" si="116"/>
        <v>41024.985972222225</v>
      </c>
      <c r="Q2494" t="s">
        <v>8279</v>
      </c>
      <c r="R2494" s="6">
        <f t="shared" si="117"/>
        <v>27.777777777777779</v>
      </c>
      <c r="S2494" t="s">
        <v>8324</v>
      </c>
      <c r="T2494" t="s">
        <v>8328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 t="shared" si="115"/>
        <v>1.2869999999999999</v>
      </c>
      <c r="O2495" s="10">
        <f t="shared" si="116"/>
        <v>41393.168287037035</v>
      </c>
      <c r="P2495" s="10">
        <f t="shared" si="116"/>
        <v>41348.168287037035</v>
      </c>
      <c r="Q2495" t="s">
        <v>8279</v>
      </c>
      <c r="R2495" s="6">
        <f t="shared" si="117"/>
        <v>99.382239382239376</v>
      </c>
      <c r="S2495" t="s">
        <v>8324</v>
      </c>
      <c r="T2495" t="s">
        <v>8328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 t="shared" si="115"/>
        <v>1.0100533333333332</v>
      </c>
      <c r="O2496" s="10">
        <f t="shared" si="116"/>
        <v>41052.645185185182</v>
      </c>
      <c r="P2496" s="10">
        <f t="shared" si="116"/>
        <v>41022.645185185182</v>
      </c>
      <c r="Q2496" t="s">
        <v>8279</v>
      </c>
      <c r="R2496" s="6">
        <f t="shared" si="117"/>
        <v>38.848205128205123</v>
      </c>
      <c r="S2496" t="s">
        <v>8324</v>
      </c>
      <c r="T2496" t="s">
        <v>8328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 t="shared" si="115"/>
        <v>1.2753666666666665</v>
      </c>
      <c r="O2497" s="10">
        <f t="shared" si="116"/>
        <v>41066.946469907409</v>
      </c>
      <c r="P2497" s="10">
        <f t="shared" si="116"/>
        <v>41036.946469907409</v>
      </c>
      <c r="Q2497" t="s">
        <v>8279</v>
      </c>
      <c r="R2497" s="6">
        <f t="shared" si="117"/>
        <v>45.548809523809524</v>
      </c>
      <c r="S2497" t="s">
        <v>8324</v>
      </c>
      <c r="T2497" t="s">
        <v>8328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 t="shared" ref="N2498:N2561" si="118">E2498/D2498</f>
        <v>1</v>
      </c>
      <c r="O2498" s="10">
        <f t="shared" ref="O2498:P2561" si="119">(((I2498/60)/60)/24)+DATE(1970,1,1)</f>
        <v>41362.954768518517</v>
      </c>
      <c r="P2498" s="10">
        <f t="shared" si="119"/>
        <v>41327.996435185189</v>
      </c>
      <c r="Q2498" t="s">
        <v>8279</v>
      </c>
      <c r="R2498" s="6">
        <f t="shared" si="117"/>
        <v>600</v>
      </c>
      <c r="S2498" t="s">
        <v>8324</v>
      </c>
      <c r="T2498" t="s">
        <v>8328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 t="shared" si="118"/>
        <v>1.127715</v>
      </c>
      <c r="O2499" s="10">
        <f t="shared" si="119"/>
        <v>40760.878912037035</v>
      </c>
      <c r="P2499" s="10">
        <f t="shared" si="119"/>
        <v>40730.878912037035</v>
      </c>
      <c r="Q2499" t="s">
        <v>8279</v>
      </c>
      <c r="R2499" s="6">
        <f t="shared" ref="R2499:R2562" si="120">E2499/L2499</f>
        <v>80.551071428571419</v>
      </c>
      <c r="S2499" t="s">
        <v>8324</v>
      </c>
      <c r="T2499" t="s">
        <v>8328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 t="shared" si="118"/>
        <v>1.056</v>
      </c>
      <c r="O2500" s="10">
        <f t="shared" si="119"/>
        <v>42031.967442129629</v>
      </c>
      <c r="P2500" s="10">
        <f t="shared" si="119"/>
        <v>42017.967442129629</v>
      </c>
      <c r="Q2500" t="s">
        <v>8279</v>
      </c>
      <c r="R2500" s="6">
        <f t="shared" si="120"/>
        <v>52.8</v>
      </c>
      <c r="S2500" t="s">
        <v>8324</v>
      </c>
      <c r="T2500" t="s">
        <v>8328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 t="shared" si="118"/>
        <v>2.0262500000000001</v>
      </c>
      <c r="O2501" s="10">
        <f t="shared" si="119"/>
        <v>41274.75</v>
      </c>
      <c r="P2501" s="10">
        <f t="shared" si="119"/>
        <v>41226.648576388885</v>
      </c>
      <c r="Q2501" t="s">
        <v>8279</v>
      </c>
      <c r="R2501" s="6">
        <f t="shared" si="120"/>
        <v>47.676470588235297</v>
      </c>
      <c r="S2501" t="s">
        <v>8324</v>
      </c>
      <c r="T2501" t="s">
        <v>8328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 t="shared" si="118"/>
        <v>1.1333333333333333</v>
      </c>
      <c r="O2502" s="10">
        <f t="shared" si="119"/>
        <v>41083.772858796299</v>
      </c>
      <c r="P2502" s="10">
        <f t="shared" si="119"/>
        <v>41053.772858796299</v>
      </c>
      <c r="Q2502" t="s">
        <v>8279</v>
      </c>
      <c r="R2502" s="6">
        <f t="shared" si="120"/>
        <v>23.448275862068964</v>
      </c>
      <c r="S2502" t="s">
        <v>8324</v>
      </c>
      <c r="T2502" t="s">
        <v>8328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 t="shared" si="118"/>
        <v>2.5545454545454545E-2</v>
      </c>
      <c r="O2503" s="10">
        <f t="shared" si="119"/>
        <v>42274.776666666665</v>
      </c>
      <c r="P2503" s="10">
        <f t="shared" si="119"/>
        <v>42244.776666666665</v>
      </c>
      <c r="Q2503" t="s">
        <v>8299</v>
      </c>
      <c r="R2503" s="6">
        <f t="shared" si="120"/>
        <v>40.142857142857146</v>
      </c>
      <c r="S2503" t="s">
        <v>8335</v>
      </c>
      <c r="T2503" t="s">
        <v>8352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 t="shared" si="118"/>
        <v>7.8181818181818181E-4</v>
      </c>
      <c r="O2504" s="10">
        <f t="shared" si="119"/>
        <v>41903.825439814813</v>
      </c>
      <c r="P2504" s="10">
        <f t="shared" si="119"/>
        <v>41858.825439814813</v>
      </c>
      <c r="Q2504" t="s">
        <v>8299</v>
      </c>
      <c r="R2504" s="6">
        <f t="shared" si="120"/>
        <v>17.2</v>
      </c>
      <c r="S2504" t="s">
        <v>8335</v>
      </c>
      <c r="T2504" t="s">
        <v>8352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 t="shared" si="118"/>
        <v>0</v>
      </c>
      <c r="O2505" s="10">
        <f t="shared" si="119"/>
        <v>42528.879166666666</v>
      </c>
      <c r="P2505" s="10">
        <f t="shared" si="119"/>
        <v>42498.899398148147</v>
      </c>
      <c r="Q2505" t="s">
        <v>8299</v>
      </c>
      <c r="R2505" s="6" t="e">
        <f t="shared" si="120"/>
        <v>#DIV/0!</v>
      </c>
      <c r="S2505" t="s">
        <v>8335</v>
      </c>
      <c r="T2505" t="s">
        <v>8352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 t="shared" si="118"/>
        <v>0</v>
      </c>
      <c r="O2506" s="10">
        <f t="shared" si="119"/>
        <v>41958.057106481487</v>
      </c>
      <c r="P2506" s="10">
        <f t="shared" si="119"/>
        <v>41928.015439814815</v>
      </c>
      <c r="Q2506" t="s">
        <v>8299</v>
      </c>
      <c r="R2506" s="6" t="e">
        <f t="shared" si="120"/>
        <v>#DIV/0!</v>
      </c>
      <c r="S2506" t="s">
        <v>8335</v>
      </c>
      <c r="T2506" t="s">
        <v>8352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 t="shared" si="118"/>
        <v>0</v>
      </c>
      <c r="O2507" s="10">
        <f t="shared" si="119"/>
        <v>42077.014074074075</v>
      </c>
      <c r="P2507" s="10">
        <f t="shared" si="119"/>
        <v>42047.05574074074</v>
      </c>
      <c r="Q2507" t="s">
        <v>8299</v>
      </c>
      <c r="R2507" s="6" t="e">
        <f t="shared" si="120"/>
        <v>#DIV/0!</v>
      </c>
      <c r="S2507" t="s">
        <v>8335</v>
      </c>
      <c r="T2507" t="s">
        <v>8352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 t="shared" si="118"/>
        <v>6.0000000000000001E-3</v>
      </c>
      <c r="O2508" s="10">
        <f t="shared" si="119"/>
        <v>42280.875</v>
      </c>
      <c r="P2508" s="10">
        <f t="shared" si="119"/>
        <v>42258.297094907408</v>
      </c>
      <c r="Q2508" t="s">
        <v>8299</v>
      </c>
      <c r="R2508" s="6">
        <f t="shared" si="120"/>
        <v>15</v>
      </c>
      <c r="S2508" t="s">
        <v>8335</v>
      </c>
      <c r="T2508" t="s">
        <v>8352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 t="shared" si="118"/>
        <v>0</v>
      </c>
      <c r="O2509" s="10">
        <f t="shared" si="119"/>
        <v>42135.072962962964</v>
      </c>
      <c r="P2509" s="10">
        <f t="shared" si="119"/>
        <v>42105.072962962964</v>
      </c>
      <c r="Q2509" t="s">
        <v>8299</v>
      </c>
      <c r="R2509" s="6" t="e">
        <f t="shared" si="120"/>
        <v>#DIV/0!</v>
      </c>
      <c r="S2509" t="s">
        <v>8335</v>
      </c>
      <c r="T2509" t="s">
        <v>8352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 t="shared" si="118"/>
        <v>0</v>
      </c>
      <c r="O2510" s="10">
        <f t="shared" si="119"/>
        <v>41865.951782407406</v>
      </c>
      <c r="P2510" s="10">
        <f t="shared" si="119"/>
        <v>41835.951782407406</v>
      </c>
      <c r="Q2510" t="s">
        <v>8299</v>
      </c>
      <c r="R2510" s="6" t="e">
        <f t="shared" si="120"/>
        <v>#DIV/0!</v>
      </c>
      <c r="S2510" t="s">
        <v>8335</v>
      </c>
      <c r="T2510" t="s">
        <v>8352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 t="shared" si="118"/>
        <v>1.0526315789473684E-2</v>
      </c>
      <c r="O2511" s="10">
        <f t="shared" si="119"/>
        <v>42114.767928240741</v>
      </c>
      <c r="P2511" s="10">
        <f t="shared" si="119"/>
        <v>42058.809594907405</v>
      </c>
      <c r="Q2511" t="s">
        <v>8299</v>
      </c>
      <c r="R2511" s="6">
        <f t="shared" si="120"/>
        <v>35.714285714285715</v>
      </c>
      <c r="S2511" t="s">
        <v>8335</v>
      </c>
      <c r="T2511" t="s">
        <v>8352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 t="shared" si="118"/>
        <v>1.5E-3</v>
      </c>
      <c r="O2512" s="10">
        <f t="shared" si="119"/>
        <v>42138.997361111105</v>
      </c>
      <c r="P2512" s="10">
        <f t="shared" si="119"/>
        <v>42078.997361111105</v>
      </c>
      <c r="Q2512" t="s">
        <v>8299</v>
      </c>
      <c r="R2512" s="6">
        <f t="shared" si="120"/>
        <v>37.5</v>
      </c>
      <c r="S2512" t="s">
        <v>8335</v>
      </c>
      <c r="T2512" t="s">
        <v>8352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 t="shared" si="118"/>
        <v>0</v>
      </c>
      <c r="O2513" s="10">
        <f t="shared" si="119"/>
        <v>42401.446909722217</v>
      </c>
      <c r="P2513" s="10">
        <f t="shared" si="119"/>
        <v>42371.446909722217</v>
      </c>
      <c r="Q2513" t="s">
        <v>8299</v>
      </c>
      <c r="R2513" s="6" t="e">
        <f t="shared" si="120"/>
        <v>#DIV/0!</v>
      </c>
      <c r="S2513" t="s">
        <v>8335</v>
      </c>
      <c r="T2513" t="s">
        <v>8352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 t="shared" si="118"/>
        <v>0</v>
      </c>
      <c r="O2514" s="10">
        <f t="shared" si="119"/>
        <v>41986.876863425925</v>
      </c>
      <c r="P2514" s="10">
        <f t="shared" si="119"/>
        <v>41971.876863425925</v>
      </c>
      <c r="Q2514" t="s">
        <v>8299</v>
      </c>
      <c r="R2514" s="6" t="e">
        <f t="shared" si="120"/>
        <v>#DIV/0!</v>
      </c>
      <c r="S2514" t="s">
        <v>8335</v>
      </c>
      <c r="T2514" t="s">
        <v>8352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 t="shared" si="118"/>
        <v>0</v>
      </c>
      <c r="O2515" s="10">
        <f t="shared" si="119"/>
        <v>42792.00681712963</v>
      </c>
      <c r="P2515" s="10">
        <f t="shared" si="119"/>
        <v>42732.00681712963</v>
      </c>
      <c r="Q2515" t="s">
        <v>8299</v>
      </c>
      <c r="R2515" s="6" t="e">
        <f t="shared" si="120"/>
        <v>#DIV/0!</v>
      </c>
      <c r="S2515" t="s">
        <v>8335</v>
      </c>
      <c r="T2515" t="s">
        <v>8352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 t="shared" si="118"/>
        <v>1.7500000000000002E-2</v>
      </c>
      <c r="O2516" s="10">
        <f t="shared" si="119"/>
        <v>41871.389780092592</v>
      </c>
      <c r="P2516" s="10">
        <f t="shared" si="119"/>
        <v>41854.389780092592</v>
      </c>
      <c r="Q2516" t="s">
        <v>8299</v>
      </c>
      <c r="R2516" s="6">
        <f t="shared" si="120"/>
        <v>52.5</v>
      </c>
      <c r="S2516" t="s">
        <v>8335</v>
      </c>
      <c r="T2516" t="s">
        <v>8352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 t="shared" si="118"/>
        <v>0.186</v>
      </c>
      <c r="O2517" s="10">
        <f t="shared" si="119"/>
        <v>42057.839733796296</v>
      </c>
      <c r="P2517" s="10">
        <f t="shared" si="119"/>
        <v>42027.839733796296</v>
      </c>
      <c r="Q2517" t="s">
        <v>8299</v>
      </c>
      <c r="R2517" s="6">
        <f t="shared" si="120"/>
        <v>77.5</v>
      </c>
      <c r="S2517" t="s">
        <v>8335</v>
      </c>
      <c r="T2517" t="s">
        <v>8352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 t="shared" si="118"/>
        <v>0</v>
      </c>
      <c r="O2518" s="10">
        <f t="shared" si="119"/>
        <v>41972.6950462963</v>
      </c>
      <c r="P2518" s="10">
        <f t="shared" si="119"/>
        <v>41942.653379629628</v>
      </c>
      <c r="Q2518" t="s">
        <v>8299</v>
      </c>
      <c r="R2518" s="6" t="e">
        <f t="shared" si="120"/>
        <v>#DIV/0!</v>
      </c>
      <c r="S2518" t="s">
        <v>8335</v>
      </c>
      <c r="T2518" t="s">
        <v>8352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 t="shared" si="118"/>
        <v>9.8166666666666666E-2</v>
      </c>
      <c r="O2519" s="10">
        <f t="shared" si="119"/>
        <v>42082.760763888888</v>
      </c>
      <c r="P2519" s="10">
        <f t="shared" si="119"/>
        <v>42052.802430555559</v>
      </c>
      <c r="Q2519" t="s">
        <v>8299</v>
      </c>
      <c r="R2519" s="6">
        <f t="shared" si="120"/>
        <v>53.545454545454547</v>
      </c>
      <c r="S2519" t="s">
        <v>8335</v>
      </c>
      <c r="T2519" t="s">
        <v>8352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 t="shared" si="118"/>
        <v>0</v>
      </c>
      <c r="O2520" s="10">
        <f t="shared" si="119"/>
        <v>41956.722546296296</v>
      </c>
      <c r="P2520" s="10">
        <f t="shared" si="119"/>
        <v>41926.680879629632</v>
      </c>
      <c r="Q2520" t="s">
        <v>8299</v>
      </c>
      <c r="R2520" s="6" t="e">
        <f t="shared" si="120"/>
        <v>#DIV/0!</v>
      </c>
      <c r="S2520" t="s">
        <v>8335</v>
      </c>
      <c r="T2520" t="s">
        <v>8352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 t="shared" si="118"/>
        <v>4.3333333333333331E-4</v>
      </c>
      <c r="O2521" s="10">
        <f t="shared" si="119"/>
        <v>41839.155138888891</v>
      </c>
      <c r="P2521" s="10">
        <f t="shared" si="119"/>
        <v>41809.155138888891</v>
      </c>
      <c r="Q2521" t="s">
        <v>8299</v>
      </c>
      <c r="R2521" s="6">
        <f t="shared" si="120"/>
        <v>16.25</v>
      </c>
      <c r="S2521" t="s">
        <v>8335</v>
      </c>
      <c r="T2521" t="s">
        <v>8352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 t="shared" si="118"/>
        <v>0</v>
      </c>
      <c r="O2522" s="10">
        <f t="shared" si="119"/>
        <v>42658.806249999994</v>
      </c>
      <c r="P2522" s="10">
        <f t="shared" si="119"/>
        <v>42612.600520833337</v>
      </c>
      <c r="Q2522" t="s">
        <v>8299</v>
      </c>
      <c r="R2522" s="6" t="e">
        <f t="shared" si="120"/>
        <v>#DIV/0!</v>
      </c>
      <c r="S2522" t="s">
        <v>8335</v>
      </c>
      <c r="T2522" t="s">
        <v>8352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 t="shared" si="118"/>
        <v>1.0948792000000001</v>
      </c>
      <c r="O2523" s="10">
        <f t="shared" si="119"/>
        <v>42290.967835648145</v>
      </c>
      <c r="P2523" s="10">
        <f t="shared" si="119"/>
        <v>42269.967835648145</v>
      </c>
      <c r="Q2523" t="s">
        <v>8300</v>
      </c>
      <c r="R2523" s="6">
        <f t="shared" si="120"/>
        <v>103.68174242424243</v>
      </c>
      <c r="S2523" t="s">
        <v>8324</v>
      </c>
      <c r="T2523" t="s">
        <v>8353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 t="shared" si="118"/>
        <v>1</v>
      </c>
      <c r="O2524" s="10">
        <f t="shared" si="119"/>
        <v>42482.619444444441</v>
      </c>
      <c r="P2524" s="10">
        <f t="shared" si="119"/>
        <v>42460.573611111111</v>
      </c>
      <c r="Q2524" t="s">
        <v>8300</v>
      </c>
      <c r="R2524" s="6">
        <f t="shared" si="120"/>
        <v>185.18518518518519</v>
      </c>
      <c r="S2524" t="s">
        <v>8324</v>
      </c>
      <c r="T2524" t="s">
        <v>8353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 t="shared" si="118"/>
        <v>1.5644444444444445</v>
      </c>
      <c r="O2525" s="10">
        <f t="shared" si="119"/>
        <v>41961.017268518524</v>
      </c>
      <c r="P2525" s="10">
        <f t="shared" si="119"/>
        <v>41930.975601851853</v>
      </c>
      <c r="Q2525" t="s">
        <v>8300</v>
      </c>
      <c r="R2525" s="6">
        <f t="shared" si="120"/>
        <v>54.153846153846153</v>
      </c>
      <c r="S2525" t="s">
        <v>8324</v>
      </c>
      <c r="T2525" t="s">
        <v>8353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 t="shared" si="118"/>
        <v>1.016</v>
      </c>
      <c r="O2526" s="10">
        <f t="shared" si="119"/>
        <v>41994.1875</v>
      </c>
      <c r="P2526" s="10">
        <f t="shared" si="119"/>
        <v>41961.807372685187</v>
      </c>
      <c r="Q2526" t="s">
        <v>8300</v>
      </c>
      <c r="R2526" s="6">
        <f t="shared" si="120"/>
        <v>177.2093023255814</v>
      </c>
      <c r="S2526" t="s">
        <v>8324</v>
      </c>
      <c r="T2526" t="s">
        <v>8353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 t="shared" si="118"/>
        <v>1.00325</v>
      </c>
      <c r="O2527" s="10">
        <f t="shared" si="119"/>
        <v>41088.844571759262</v>
      </c>
      <c r="P2527" s="10">
        <f t="shared" si="119"/>
        <v>41058.844571759262</v>
      </c>
      <c r="Q2527" t="s">
        <v>8300</v>
      </c>
      <c r="R2527" s="6">
        <f t="shared" si="120"/>
        <v>100.325</v>
      </c>
      <c r="S2527" t="s">
        <v>8324</v>
      </c>
      <c r="T2527" t="s">
        <v>8353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 t="shared" si="118"/>
        <v>1.1294999999999999</v>
      </c>
      <c r="O2528" s="10">
        <f t="shared" si="119"/>
        <v>41981.207638888889</v>
      </c>
      <c r="P2528" s="10">
        <f t="shared" si="119"/>
        <v>41953.091134259259</v>
      </c>
      <c r="Q2528" t="s">
        <v>8300</v>
      </c>
      <c r="R2528" s="6">
        <f t="shared" si="120"/>
        <v>136.90909090909091</v>
      </c>
      <c r="S2528" t="s">
        <v>8324</v>
      </c>
      <c r="T2528" t="s">
        <v>8353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 t="shared" si="118"/>
        <v>1.02125</v>
      </c>
      <c r="O2529" s="10">
        <f t="shared" si="119"/>
        <v>41565.165972222225</v>
      </c>
      <c r="P2529" s="10">
        <f t="shared" si="119"/>
        <v>41546.75105324074</v>
      </c>
      <c r="Q2529" t="s">
        <v>8300</v>
      </c>
      <c r="R2529" s="6">
        <f t="shared" si="120"/>
        <v>57.535211267605632</v>
      </c>
      <c r="S2529" t="s">
        <v>8324</v>
      </c>
      <c r="T2529" t="s">
        <v>8353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 t="shared" si="118"/>
        <v>1.0724974999999999</v>
      </c>
      <c r="O2530" s="10">
        <f t="shared" si="119"/>
        <v>42236.458333333328</v>
      </c>
      <c r="P2530" s="10">
        <f t="shared" si="119"/>
        <v>42217.834525462968</v>
      </c>
      <c r="Q2530" t="s">
        <v>8300</v>
      </c>
      <c r="R2530" s="6">
        <f t="shared" si="120"/>
        <v>52.962839506172834</v>
      </c>
      <c r="S2530" t="s">
        <v>8324</v>
      </c>
      <c r="T2530" t="s">
        <v>8353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 t="shared" si="118"/>
        <v>1.0428333333333333</v>
      </c>
      <c r="O2531" s="10">
        <f t="shared" si="119"/>
        <v>40993.0390625</v>
      </c>
      <c r="P2531" s="10">
        <f t="shared" si="119"/>
        <v>40948.080729166664</v>
      </c>
      <c r="Q2531" t="s">
        <v>8300</v>
      </c>
      <c r="R2531" s="6">
        <f t="shared" si="120"/>
        <v>82.328947368421055</v>
      </c>
      <c r="S2531" t="s">
        <v>8324</v>
      </c>
      <c r="T2531" t="s">
        <v>8353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 t="shared" si="118"/>
        <v>1</v>
      </c>
      <c r="O2532" s="10">
        <f t="shared" si="119"/>
        <v>42114.201388888891</v>
      </c>
      <c r="P2532" s="10">
        <f t="shared" si="119"/>
        <v>42081.864641203705</v>
      </c>
      <c r="Q2532" t="s">
        <v>8300</v>
      </c>
      <c r="R2532" s="6">
        <f t="shared" si="120"/>
        <v>135.41666666666666</v>
      </c>
      <c r="S2532" t="s">
        <v>8324</v>
      </c>
      <c r="T2532" t="s">
        <v>8353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 t="shared" si="118"/>
        <v>1.004</v>
      </c>
      <c r="O2533" s="10">
        <f t="shared" si="119"/>
        <v>42231.165972222225</v>
      </c>
      <c r="P2533" s="10">
        <f t="shared" si="119"/>
        <v>42208.680023148147</v>
      </c>
      <c r="Q2533" t="s">
        <v>8300</v>
      </c>
      <c r="R2533" s="6">
        <f t="shared" si="120"/>
        <v>74.06557377049181</v>
      </c>
      <c r="S2533" t="s">
        <v>8324</v>
      </c>
      <c r="T2533" t="s">
        <v>8353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 t="shared" si="118"/>
        <v>1.26125</v>
      </c>
      <c r="O2534" s="10">
        <f t="shared" si="119"/>
        <v>41137.849143518521</v>
      </c>
      <c r="P2534" s="10">
        <f t="shared" si="119"/>
        <v>41107.849143518521</v>
      </c>
      <c r="Q2534" t="s">
        <v>8300</v>
      </c>
      <c r="R2534" s="6">
        <f t="shared" si="120"/>
        <v>84.083333333333329</v>
      </c>
      <c r="S2534" t="s">
        <v>8324</v>
      </c>
      <c r="T2534" t="s">
        <v>8353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 t="shared" si="118"/>
        <v>1.1066666666666667</v>
      </c>
      <c r="O2535" s="10">
        <f t="shared" si="119"/>
        <v>41334.750787037039</v>
      </c>
      <c r="P2535" s="10">
        <f t="shared" si="119"/>
        <v>41304.751284722224</v>
      </c>
      <c r="Q2535" t="s">
        <v>8300</v>
      </c>
      <c r="R2535" s="6">
        <f t="shared" si="120"/>
        <v>61.029411764705884</v>
      </c>
      <c r="S2535" t="s">
        <v>8324</v>
      </c>
      <c r="T2535" t="s">
        <v>8353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 t="shared" si="118"/>
        <v>1.05</v>
      </c>
      <c r="O2536" s="10">
        <f t="shared" si="119"/>
        <v>40179.25</v>
      </c>
      <c r="P2536" s="10">
        <f t="shared" si="119"/>
        <v>40127.700370370374</v>
      </c>
      <c r="Q2536" t="s">
        <v>8300</v>
      </c>
      <c r="R2536" s="6">
        <f t="shared" si="120"/>
        <v>150</v>
      </c>
      <c r="S2536" t="s">
        <v>8324</v>
      </c>
      <c r="T2536" t="s">
        <v>8353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 t="shared" si="118"/>
        <v>1.03775</v>
      </c>
      <c r="O2537" s="10">
        <f t="shared" si="119"/>
        <v>41974.832696759258</v>
      </c>
      <c r="P2537" s="10">
        <f t="shared" si="119"/>
        <v>41943.791030092594</v>
      </c>
      <c r="Q2537" t="s">
        <v>8300</v>
      </c>
      <c r="R2537" s="6">
        <f t="shared" si="120"/>
        <v>266.08974358974359</v>
      </c>
      <c r="S2537" t="s">
        <v>8324</v>
      </c>
      <c r="T2537" t="s">
        <v>8353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 t="shared" si="118"/>
        <v>1.1599999999999999</v>
      </c>
      <c r="O2538" s="10">
        <f t="shared" si="119"/>
        <v>41485.106087962966</v>
      </c>
      <c r="P2538" s="10">
        <f t="shared" si="119"/>
        <v>41464.106087962966</v>
      </c>
      <c r="Q2538" t="s">
        <v>8300</v>
      </c>
      <c r="R2538" s="6">
        <f t="shared" si="120"/>
        <v>7.25</v>
      </c>
      <c r="S2538" t="s">
        <v>8324</v>
      </c>
      <c r="T2538" t="s">
        <v>8353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 t="shared" si="118"/>
        <v>1.1000000000000001</v>
      </c>
      <c r="O2539" s="10">
        <f t="shared" si="119"/>
        <v>40756.648784722223</v>
      </c>
      <c r="P2539" s="10">
        <f t="shared" si="119"/>
        <v>40696.648784722223</v>
      </c>
      <c r="Q2539" t="s">
        <v>8300</v>
      </c>
      <c r="R2539" s="6">
        <f t="shared" si="120"/>
        <v>100</v>
      </c>
      <c r="S2539" t="s">
        <v>8324</v>
      </c>
      <c r="T2539" t="s">
        <v>8353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 t="shared" si="118"/>
        <v>1.130176111111111</v>
      </c>
      <c r="O2540" s="10">
        <f t="shared" si="119"/>
        <v>41329.207638888889</v>
      </c>
      <c r="P2540" s="10">
        <f t="shared" si="119"/>
        <v>41298.509965277779</v>
      </c>
      <c r="Q2540" t="s">
        <v>8300</v>
      </c>
      <c r="R2540" s="6">
        <f t="shared" si="120"/>
        <v>109.96308108108107</v>
      </c>
      <c r="S2540" t="s">
        <v>8324</v>
      </c>
      <c r="T2540" t="s">
        <v>8353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 t="shared" si="118"/>
        <v>1.0024999999999999</v>
      </c>
      <c r="O2541" s="10">
        <f t="shared" si="119"/>
        <v>42037.902222222227</v>
      </c>
      <c r="P2541" s="10">
        <f t="shared" si="119"/>
        <v>41977.902222222227</v>
      </c>
      <c r="Q2541" t="s">
        <v>8300</v>
      </c>
      <c r="R2541" s="6">
        <f t="shared" si="120"/>
        <v>169.91525423728814</v>
      </c>
      <c r="S2541" t="s">
        <v>8324</v>
      </c>
      <c r="T2541" t="s">
        <v>8353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 t="shared" si="118"/>
        <v>1.034</v>
      </c>
      <c r="O2542" s="10">
        <f t="shared" si="119"/>
        <v>40845.675011574072</v>
      </c>
      <c r="P2542" s="10">
        <f t="shared" si="119"/>
        <v>40785.675011574072</v>
      </c>
      <c r="Q2542" t="s">
        <v>8300</v>
      </c>
      <c r="R2542" s="6">
        <f t="shared" si="120"/>
        <v>95.740740740740748</v>
      </c>
      <c r="S2542" t="s">
        <v>8324</v>
      </c>
      <c r="T2542" t="s">
        <v>8353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 t="shared" si="118"/>
        <v>1.0702857142857143</v>
      </c>
      <c r="O2543" s="10">
        <f t="shared" si="119"/>
        <v>41543.449282407404</v>
      </c>
      <c r="P2543" s="10">
        <f t="shared" si="119"/>
        <v>41483.449282407404</v>
      </c>
      <c r="Q2543" t="s">
        <v>8300</v>
      </c>
      <c r="R2543" s="6">
        <f t="shared" si="120"/>
        <v>59.460317460317462</v>
      </c>
      <c r="S2543" t="s">
        <v>8324</v>
      </c>
      <c r="T2543" t="s">
        <v>8353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 t="shared" si="118"/>
        <v>1.0357142857142858</v>
      </c>
      <c r="O2544" s="10">
        <f t="shared" si="119"/>
        <v>41548.165972222225</v>
      </c>
      <c r="P2544" s="10">
        <f t="shared" si="119"/>
        <v>41509.426585648151</v>
      </c>
      <c r="Q2544" t="s">
        <v>8300</v>
      </c>
      <c r="R2544" s="6">
        <f t="shared" si="120"/>
        <v>55.769230769230766</v>
      </c>
      <c r="S2544" t="s">
        <v>8324</v>
      </c>
      <c r="T2544" t="s">
        <v>8353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 t="shared" si="118"/>
        <v>1.5640000000000001</v>
      </c>
      <c r="O2545" s="10">
        <f t="shared" si="119"/>
        <v>40545.125</v>
      </c>
      <c r="P2545" s="10">
        <f t="shared" si="119"/>
        <v>40514.107615740737</v>
      </c>
      <c r="Q2545" t="s">
        <v>8300</v>
      </c>
      <c r="R2545" s="6">
        <f t="shared" si="120"/>
        <v>30.076923076923077</v>
      </c>
      <c r="S2545" t="s">
        <v>8324</v>
      </c>
      <c r="T2545" t="s">
        <v>8353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 t="shared" si="118"/>
        <v>1.0082</v>
      </c>
      <c r="O2546" s="10">
        <f t="shared" si="119"/>
        <v>41098.520474537036</v>
      </c>
      <c r="P2546" s="10">
        <f t="shared" si="119"/>
        <v>41068.520474537036</v>
      </c>
      <c r="Q2546" t="s">
        <v>8300</v>
      </c>
      <c r="R2546" s="6">
        <f t="shared" si="120"/>
        <v>88.438596491228068</v>
      </c>
      <c r="S2546" t="s">
        <v>8324</v>
      </c>
      <c r="T2546" t="s">
        <v>8353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 t="shared" si="118"/>
        <v>1.9530000000000001</v>
      </c>
      <c r="O2547" s="10">
        <f t="shared" si="119"/>
        <v>42062.020833333328</v>
      </c>
      <c r="P2547" s="10">
        <f t="shared" si="119"/>
        <v>42027.13817129629</v>
      </c>
      <c r="Q2547" t="s">
        <v>8300</v>
      </c>
      <c r="R2547" s="6">
        <f t="shared" si="120"/>
        <v>64.032786885245898</v>
      </c>
      <c r="S2547" t="s">
        <v>8324</v>
      </c>
      <c r="T2547" t="s">
        <v>8353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 t="shared" si="118"/>
        <v>1.1171428571428572</v>
      </c>
      <c r="O2548" s="10">
        <f t="shared" si="119"/>
        <v>41552.208333333336</v>
      </c>
      <c r="P2548" s="10">
        <f t="shared" si="119"/>
        <v>41524.858553240738</v>
      </c>
      <c r="Q2548" t="s">
        <v>8300</v>
      </c>
      <c r="R2548" s="6">
        <f t="shared" si="120"/>
        <v>60.153846153846153</v>
      </c>
      <c r="S2548" t="s">
        <v>8324</v>
      </c>
      <c r="T2548" t="s">
        <v>8353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 t="shared" si="118"/>
        <v>1.1985454545454546</v>
      </c>
      <c r="O2549" s="10">
        <f t="shared" si="119"/>
        <v>41003.731516203705</v>
      </c>
      <c r="P2549" s="10">
        <f t="shared" si="119"/>
        <v>40973.773182870369</v>
      </c>
      <c r="Q2549" t="s">
        <v>8300</v>
      </c>
      <c r="R2549" s="6">
        <f t="shared" si="120"/>
        <v>49.194029850746269</v>
      </c>
      <c r="S2549" t="s">
        <v>8324</v>
      </c>
      <c r="T2549" t="s">
        <v>8353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 t="shared" si="118"/>
        <v>1.0185</v>
      </c>
      <c r="O2550" s="10">
        <f t="shared" si="119"/>
        <v>42643.185416666667</v>
      </c>
      <c r="P2550" s="10">
        <f t="shared" si="119"/>
        <v>42618.625428240746</v>
      </c>
      <c r="Q2550" t="s">
        <v>8300</v>
      </c>
      <c r="R2550" s="6">
        <f t="shared" si="120"/>
        <v>165.16216216216216</v>
      </c>
      <c r="S2550" t="s">
        <v>8324</v>
      </c>
      <c r="T2550" t="s">
        <v>8353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 t="shared" si="118"/>
        <v>1.0280254777070064</v>
      </c>
      <c r="O2551" s="10">
        <f t="shared" si="119"/>
        <v>41425.708333333336</v>
      </c>
      <c r="P2551" s="10">
        <f t="shared" si="119"/>
        <v>41390.757754629631</v>
      </c>
      <c r="Q2551" t="s">
        <v>8300</v>
      </c>
      <c r="R2551" s="6">
        <f t="shared" si="120"/>
        <v>43.621621621621621</v>
      </c>
      <c r="S2551" t="s">
        <v>8324</v>
      </c>
      <c r="T2551" t="s">
        <v>8353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 t="shared" si="118"/>
        <v>1.0084615384615385</v>
      </c>
      <c r="O2552" s="10">
        <f t="shared" si="119"/>
        <v>42285.165972222225</v>
      </c>
      <c r="P2552" s="10">
        <f t="shared" si="119"/>
        <v>42228.634328703702</v>
      </c>
      <c r="Q2552" t="s">
        <v>8300</v>
      </c>
      <c r="R2552" s="6">
        <f t="shared" si="120"/>
        <v>43.7</v>
      </c>
      <c r="S2552" t="s">
        <v>8324</v>
      </c>
      <c r="T2552" t="s">
        <v>8353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 t="shared" si="118"/>
        <v>1.0273469387755103</v>
      </c>
      <c r="O2553" s="10">
        <f t="shared" si="119"/>
        <v>40989.866666666669</v>
      </c>
      <c r="P2553" s="10">
        <f t="shared" si="119"/>
        <v>40961.252141203702</v>
      </c>
      <c r="Q2553" t="s">
        <v>8300</v>
      </c>
      <c r="R2553" s="6">
        <f t="shared" si="120"/>
        <v>67.419642857142861</v>
      </c>
      <c r="S2553" t="s">
        <v>8324</v>
      </c>
      <c r="T2553" t="s">
        <v>8353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 t="shared" si="118"/>
        <v>1.0649999999999999</v>
      </c>
      <c r="O2554" s="10">
        <f t="shared" si="119"/>
        <v>42799.809965277775</v>
      </c>
      <c r="P2554" s="10">
        <f t="shared" si="119"/>
        <v>42769.809965277775</v>
      </c>
      <c r="Q2554" t="s">
        <v>8300</v>
      </c>
      <c r="R2554" s="6">
        <f t="shared" si="120"/>
        <v>177.5</v>
      </c>
      <c r="S2554" t="s">
        <v>8324</v>
      </c>
      <c r="T2554" t="s">
        <v>8353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 t="shared" si="118"/>
        <v>1.5553333333333332</v>
      </c>
      <c r="O2555" s="10">
        <f t="shared" si="119"/>
        <v>41173.199155092596</v>
      </c>
      <c r="P2555" s="10">
        <f t="shared" si="119"/>
        <v>41113.199155092596</v>
      </c>
      <c r="Q2555" t="s">
        <v>8300</v>
      </c>
      <c r="R2555" s="6">
        <f t="shared" si="120"/>
        <v>38.883333333333333</v>
      </c>
      <c r="S2555" t="s">
        <v>8324</v>
      </c>
      <c r="T2555" t="s">
        <v>8353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 t="shared" si="118"/>
        <v>1.228</v>
      </c>
      <c r="O2556" s="10">
        <f t="shared" si="119"/>
        <v>42156.165972222225</v>
      </c>
      <c r="P2556" s="10">
        <f t="shared" si="119"/>
        <v>42125.078275462962</v>
      </c>
      <c r="Q2556" t="s">
        <v>8300</v>
      </c>
      <c r="R2556" s="6">
        <f t="shared" si="120"/>
        <v>54.985074626865675</v>
      </c>
      <c r="S2556" t="s">
        <v>8324</v>
      </c>
      <c r="T2556" t="s">
        <v>8353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 t="shared" si="118"/>
        <v>1.0734999999999999</v>
      </c>
      <c r="O2557" s="10">
        <f t="shared" si="119"/>
        <v>41057.655011574076</v>
      </c>
      <c r="P2557" s="10">
        <f t="shared" si="119"/>
        <v>41026.655011574076</v>
      </c>
      <c r="Q2557" t="s">
        <v>8300</v>
      </c>
      <c r="R2557" s="6">
        <f t="shared" si="120"/>
        <v>61.342857142857142</v>
      </c>
      <c r="S2557" t="s">
        <v>8324</v>
      </c>
      <c r="T2557" t="s">
        <v>8353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 t="shared" si="118"/>
        <v>1.0550335570469798</v>
      </c>
      <c r="O2558" s="10">
        <f t="shared" si="119"/>
        <v>41267.991400462961</v>
      </c>
      <c r="P2558" s="10">
        <f t="shared" si="119"/>
        <v>41222.991400462961</v>
      </c>
      <c r="Q2558" t="s">
        <v>8300</v>
      </c>
      <c r="R2558" s="6">
        <f t="shared" si="120"/>
        <v>23.117647058823529</v>
      </c>
      <c r="S2558" t="s">
        <v>8324</v>
      </c>
      <c r="T2558" t="s">
        <v>8353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 t="shared" si="118"/>
        <v>1.1844444444444444</v>
      </c>
      <c r="O2559" s="10">
        <f t="shared" si="119"/>
        <v>41774.745208333334</v>
      </c>
      <c r="P2559" s="10">
        <f t="shared" si="119"/>
        <v>41744.745208333334</v>
      </c>
      <c r="Q2559" t="s">
        <v>8300</v>
      </c>
      <c r="R2559" s="6">
        <f t="shared" si="120"/>
        <v>29.611111111111111</v>
      </c>
      <c r="S2559" t="s">
        <v>8324</v>
      </c>
      <c r="T2559" t="s">
        <v>8353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 t="shared" si="118"/>
        <v>1.0888</v>
      </c>
      <c r="O2560" s="10">
        <f t="shared" si="119"/>
        <v>42125.582638888889</v>
      </c>
      <c r="P2560" s="10">
        <f t="shared" si="119"/>
        <v>42093.860023148154</v>
      </c>
      <c r="Q2560" t="s">
        <v>8300</v>
      </c>
      <c r="R2560" s="6">
        <f t="shared" si="120"/>
        <v>75.611111111111114</v>
      </c>
      <c r="S2560" t="s">
        <v>8324</v>
      </c>
      <c r="T2560" t="s">
        <v>8353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 t="shared" si="118"/>
        <v>1.1125</v>
      </c>
      <c r="O2561" s="10">
        <f t="shared" si="119"/>
        <v>40862.817361111112</v>
      </c>
      <c r="P2561" s="10">
        <f t="shared" si="119"/>
        <v>40829.873657407406</v>
      </c>
      <c r="Q2561" t="s">
        <v>8300</v>
      </c>
      <c r="R2561" s="6">
        <f t="shared" si="120"/>
        <v>35.6</v>
      </c>
      <c r="S2561" t="s">
        <v>8324</v>
      </c>
      <c r="T2561" t="s">
        <v>8353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 t="shared" ref="N2562:N2625" si="121">E2562/D2562</f>
        <v>1.0009999999999999</v>
      </c>
      <c r="O2562" s="10">
        <f t="shared" ref="O2562:P2625" si="122">(((I2562/60)/60)/24)+DATE(1970,1,1)</f>
        <v>42069.951087962967</v>
      </c>
      <c r="P2562" s="10">
        <f t="shared" si="122"/>
        <v>42039.951087962967</v>
      </c>
      <c r="Q2562" t="s">
        <v>8300</v>
      </c>
      <c r="R2562" s="6">
        <f t="shared" si="120"/>
        <v>143</v>
      </c>
      <c r="S2562" t="s">
        <v>8324</v>
      </c>
      <c r="T2562" t="s">
        <v>8353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 t="shared" si="121"/>
        <v>0</v>
      </c>
      <c r="O2563" s="10">
        <f t="shared" si="122"/>
        <v>42290.528807870374</v>
      </c>
      <c r="P2563" s="10">
        <f t="shared" si="122"/>
        <v>42260.528807870374</v>
      </c>
      <c r="Q2563" t="s">
        <v>8284</v>
      </c>
      <c r="R2563" s="6" t="e">
        <f t="shared" ref="R2563:R2626" si="123">E2563/L2563</f>
        <v>#DIV/0!</v>
      </c>
      <c r="S2563" t="s">
        <v>8335</v>
      </c>
      <c r="T2563" t="s">
        <v>8336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 t="shared" si="121"/>
        <v>7.4999999999999997E-3</v>
      </c>
      <c r="O2564" s="10">
        <f t="shared" si="122"/>
        <v>42654.524756944447</v>
      </c>
      <c r="P2564" s="10">
        <f t="shared" si="122"/>
        <v>42594.524756944447</v>
      </c>
      <c r="Q2564" t="s">
        <v>8284</v>
      </c>
      <c r="R2564" s="6">
        <f t="shared" si="123"/>
        <v>25</v>
      </c>
      <c r="S2564" t="s">
        <v>8335</v>
      </c>
      <c r="T2564" t="s">
        <v>8336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 t="shared" si="121"/>
        <v>0</v>
      </c>
      <c r="O2565" s="10">
        <f t="shared" si="122"/>
        <v>42215.139479166668</v>
      </c>
      <c r="P2565" s="10">
        <f t="shared" si="122"/>
        <v>42155.139479166668</v>
      </c>
      <c r="Q2565" t="s">
        <v>8284</v>
      </c>
      <c r="R2565" s="6" t="e">
        <f t="shared" si="123"/>
        <v>#DIV/0!</v>
      </c>
      <c r="S2565" t="s">
        <v>8335</v>
      </c>
      <c r="T2565" t="s">
        <v>8336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 t="shared" si="121"/>
        <v>0</v>
      </c>
      <c r="O2566" s="10">
        <f t="shared" si="122"/>
        <v>41852.040497685186</v>
      </c>
      <c r="P2566" s="10">
        <f t="shared" si="122"/>
        <v>41822.040497685186</v>
      </c>
      <c r="Q2566" t="s">
        <v>8284</v>
      </c>
      <c r="R2566" s="6" t="e">
        <f t="shared" si="123"/>
        <v>#DIV/0!</v>
      </c>
      <c r="S2566" t="s">
        <v>8335</v>
      </c>
      <c r="T2566" t="s">
        <v>8336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 t="shared" si="121"/>
        <v>0.01</v>
      </c>
      <c r="O2567" s="10">
        <f t="shared" si="122"/>
        <v>42499.868055555555</v>
      </c>
      <c r="P2567" s="10">
        <f t="shared" si="122"/>
        <v>42440.650335648148</v>
      </c>
      <c r="Q2567" t="s">
        <v>8284</v>
      </c>
      <c r="R2567" s="6">
        <f t="shared" si="123"/>
        <v>100</v>
      </c>
      <c r="S2567" t="s">
        <v>8335</v>
      </c>
      <c r="T2567" t="s">
        <v>8336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 t="shared" si="121"/>
        <v>0</v>
      </c>
      <c r="O2568" s="10">
        <f t="shared" si="122"/>
        <v>41872.980879629627</v>
      </c>
      <c r="P2568" s="10">
        <f t="shared" si="122"/>
        <v>41842.980879629627</v>
      </c>
      <c r="Q2568" t="s">
        <v>8284</v>
      </c>
      <c r="R2568" s="6" t="e">
        <f t="shared" si="123"/>
        <v>#DIV/0!</v>
      </c>
      <c r="S2568" t="s">
        <v>8335</v>
      </c>
      <c r="T2568" t="s">
        <v>8336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 t="shared" si="121"/>
        <v>2.6666666666666666E-3</v>
      </c>
      <c r="O2569" s="10">
        <f t="shared" si="122"/>
        <v>42117.878912037035</v>
      </c>
      <c r="P2569" s="10">
        <f t="shared" si="122"/>
        <v>42087.878912037035</v>
      </c>
      <c r="Q2569" t="s">
        <v>8284</v>
      </c>
      <c r="R2569" s="6">
        <f t="shared" si="123"/>
        <v>60</v>
      </c>
      <c r="S2569" t="s">
        <v>8335</v>
      </c>
      <c r="T2569" t="s">
        <v>8336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 t="shared" si="121"/>
        <v>5.0000000000000001E-3</v>
      </c>
      <c r="O2570" s="10">
        <f t="shared" si="122"/>
        <v>42614.666597222225</v>
      </c>
      <c r="P2570" s="10">
        <f t="shared" si="122"/>
        <v>42584.666597222225</v>
      </c>
      <c r="Q2570" t="s">
        <v>8284</v>
      </c>
      <c r="R2570" s="6">
        <f t="shared" si="123"/>
        <v>50</v>
      </c>
      <c r="S2570" t="s">
        <v>8335</v>
      </c>
      <c r="T2570" t="s">
        <v>8336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 t="shared" si="121"/>
        <v>2.2307692307692306E-2</v>
      </c>
      <c r="O2571" s="10">
        <f t="shared" si="122"/>
        <v>42264.105462962965</v>
      </c>
      <c r="P2571" s="10">
        <f t="shared" si="122"/>
        <v>42234.105462962965</v>
      </c>
      <c r="Q2571" t="s">
        <v>8284</v>
      </c>
      <c r="R2571" s="6">
        <f t="shared" si="123"/>
        <v>72.5</v>
      </c>
      <c r="S2571" t="s">
        <v>8335</v>
      </c>
      <c r="T2571" t="s">
        <v>8336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 t="shared" si="121"/>
        <v>8.4285714285714294E-3</v>
      </c>
      <c r="O2572" s="10">
        <f t="shared" si="122"/>
        <v>42774.903182870374</v>
      </c>
      <c r="P2572" s="10">
        <f t="shared" si="122"/>
        <v>42744.903182870374</v>
      </c>
      <c r="Q2572" t="s">
        <v>8284</v>
      </c>
      <c r="R2572" s="6">
        <f t="shared" si="123"/>
        <v>29.5</v>
      </c>
      <c r="S2572" t="s">
        <v>8335</v>
      </c>
      <c r="T2572" t="s">
        <v>8336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 t="shared" si="121"/>
        <v>2.5000000000000001E-3</v>
      </c>
      <c r="O2573" s="10">
        <f t="shared" si="122"/>
        <v>42509.341678240744</v>
      </c>
      <c r="P2573" s="10">
        <f t="shared" si="122"/>
        <v>42449.341678240744</v>
      </c>
      <c r="Q2573" t="s">
        <v>8284</v>
      </c>
      <c r="R2573" s="6">
        <f t="shared" si="123"/>
        <v>62.5</v>
      </c>
      <c r="S2573" t="s">
        <v>8335</v>
      </c>
      <c r="T2573" t="s">
        <v>8336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 t="shared" si="121"/>
        <v>0</v>
      </c>
      <c r="O2574" s="10">
        <f t="shared" si="122"/>
        <v>42107.119409722218</v>
      </c>
      <c r="P2574" s="10">
        <f t="shared" si="122"/>
        <v>42077.119409722218</v>
      </c>
      <c r="Q2574" t="s">
        <v>8284</v>
      </c>
      <c r="R2574" s="6" t="e">
        <f t="shared" si="123"/>
        <v>#DIV/0!</v>
      </c>
      <c r="S2574" t="s">
        <v>8335</v>
      </c>
      <c r="T2574" t="s">
        <v>8336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 t="shared" si="121"/>
        <v>0</v>
      </c>
      <c r="O2575" s="10">
        <f t="shared" si="122"/>
        <v>41874.592002314814</v>
      </c>
      <c r="P2575" s="10">
        <f t="shared" si="122"/>
        <v>41829.592002314814</v>
      </c>
      <c r="Q2575" t="s">
        <v>8284</v>
      </c>
      <c r="R2575" s="6" t="e">
        <f t="shared" si="123"/>
        <v>#DIV/0!</v>
      </c>
      <c r="S2575" t="s">
        <v>8335</v>
      </c>
      <c r="T2575" t="s">
        <v>8336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 t="shared" si="121"/>
        <v>0</v>
      </c>
      <c r="O2576" s="10">
        <f t="shared" si="122"/>
        <v>42508.825752314813</v>
      </c>
      <c r="P2576" s="10">
        <f t="shared" si="122"/>
        <v>42487.825752314813</v>
      </c>
      <c r="Q2576" t="s">
        <v>8284</v>
      </c>
      <c r="R2576" s="6" t="e">
        <f t="shared" si="123"/>
        <v>#DIV/0!</v>
      </c>
      <c r="S2576" t="s">
        <v>8335</v>
      </c>
      <c r="T2576" t="s">
        <v>8336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 t="shared" si="121"/>
        <v>0</v>
      </c>
      <c r="O2577" s="10">
        <f t="shared" si="122"/>
        <v>42016.108726851846</v>
      </c>
      <c r="P2577" s="10">
        <f t="shared" si="122"/>
        <v>41986.108726851846</v>
      </c>
      <c r="Q2577" t="s">
        <v>8284</v>
      </c>
      <c r="R2577" s="6" t="e">
        <f t="shared" si="123"/>
        <v>#DIV/0!</v>
      </c>
      <c r="S2577" t="s">
        <v>8335</v>
      </c>
      <c r="T2577" t="s">
        <v>8336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 t="shared" si="121"/>
        <v>0</v>
      </c>
      <c r="O2578" s="10">
        <f t="shared" si="122"/>
        <v>42104.968136574069</v>
      </c>
      <c r="P2578" s="10">
        <f t="shared" si="122"/>
        <v>42060.00980324074</v>
      </c>
      <c r="Q2578" t="s">
        <v>8284</v>
      </c>
      <c r="R2578" s="6" t="e">
        <f t="shared" si="123"/>
        <v>#DIV/0!</v>
      </c>
      <c r="S2578" t="s">
        <v>8335</v>
      </c>
      <c r="T2578" t="s">
        <v>8336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 t="shared" si="121"/>
        <v>0</v>
      </c>
      <c r="O2579" s="10">
        <f t="shared" si="122"/>
        <v>41855.820567129631</v>
      </c>
      <c r="P2579" s="10">
        <f t="shared" si="122"/>
        <v>41830.820567129631</v>
      </c>
      <c r="Q2579" t="s">
        <v>8284</v>
      </c>
      <c r="R2579" s="6" t="e">
        <f t="shared" si="123"/>
        <v>#DIV/0!</v>
      </c>
      <c r="S2579" t="s">
        <v>8335</v>
      </c>
      <c r="T2579" t="s">
        <v>8336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 t="shared" si="121"/>
        <v>0</v>
      </c>
      <c r="O2580" s="10">
        <f t="shared" si="122"/>
        <v>42286.708333333328</v>
      </c>
      <c r="P2580" s="10">
        <f t="shared" si="122"/>
        <v>42238.022905092599</v>
      </c>
      <c r="Q2580" t="s">
        <v>8284</v>
      </c>
      <c r="R2580" s="6" t="e">
        <f t="shared" si="123"/>
        <v>#DIV/0!</v>
      </c>
      <c r="S2580" t="s">
        <v>8335</v>
      </c>
      <c r="T2580" t="s">
        <v>8336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 t="shared" si="121"/>
        <v>1.3849999999999999E-3</v>
      </c>
      <c r="O2581" s="10">
        <f t="shared" si="122"/>
        <v>41897.829895833333</v>
      </c>
      <c r="P2581" s="10">
        <f t="shared" si="122"/>
        <v>41837.829895833333</v>
      </c>
      <c r="Q2581" t="s">
        <v>8284</v>
      </c>
      <c r="R2581" s="6">
        <f t="shared" si="123"/>
        <v>23.083333333333332</v>
      </c>
      <c r="S2581" t="s">
        <v>8335</v>
      </c>
      <c r="T2581" t="s">
        <v>8336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 t="shared" si="121"/>
        <v>6.0000000000000001E-3</v>
      </c>
      <c r="O2582" s="10">
        <f t="shared" si="122"/>
        <v>42140.125</v>
      </c>
      <c r="P2582" s="10">
        <f t="shared" si="122"/>
        <v>42110.326423611114</v>
      </c>
      <c r="Q2582" t="s">
        <v>8284</v>
      </c>
      <c r="R2582" s="6">
        <f t="shared" si="123"/>
        <v>25.5</v>
      </c>
      <c r="S2582" t="s">
        <v>8335</v>
      </c>
      <c r="T2582" t="s">
        <v>8336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 t="shared" si="121"/>
        <v>0.106</v>
      </c>
      <c r="O2583" s="10">
        <f t="shared" si="122"/>
        <v>42324.670115740737</v>
      </c>
      <c r="P2583" s="10">
        <f t="shared" si="122"/>
        <v>42294.628449074073</v>
      </c>
      <c r="Q2583" t="s">
        <v>8284</v>
      </c>
      <c r="R2583" s="6">
        <f t="shared" si="123"/>
        <v>48.18181818181818</v>
      </c>
      <c r="S2583" t="s">
        <v>8335</v>
      </c>
      <c r="T2583" t="s">
        <v>8336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 t="shared" si="121"/>
        <v>1.1111111111111112E-5</v>
      </c>
      <c r="O2584" s="10">
        <f t="shared" si="122"/>
        <v>42672.988819444443</v>
      </c>
      <c r="P2584" s="10">
        <f t="shared" si="122"/>
        <v>42642.988819444443</v>
      </c>
      <c r="Q2584" t="s">
        <v>8284</v>
      </c>
      <c r="R2584" s="6">
        <f t="shared" si="123"/>
        <v>1</v>
      </c>
      <c r="S2584" t="s">
        <v>8335</v>
      </c>
      <c r="T2584" t="s">
        <v>8336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 t="shared" si="121"/>
        <v>5.0000000000000001E-3</v>
      </c>
      <c r="O2585" s="10">
        <f t="shared" si="122"/>
        <v>42079.727777777778</v>
      </c>
      <c r="P2585" s="10">
        <f t="shared" si="122"/>
        <v>42019.76944444445</v>
      </c>
      <c r="Q2585" t="s">
        <v>8284</v>
      </c>
      <c r="R2585" s="6">
        <f t="shared" si="123"/>
        <v>1</v>
      </c>
      <c r="S2585" t="s">
        <v>8335</v>
      </c>
      <c r="T2585" t="s">
        <v>8336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 t="shared" si="121"/>
        <v>0</v>
      </c>
      <c r="O2586" s="10">
        <f t="shared" si="122"/>
        <v>42170.173252314817</v>
      </c>
      <c r="P2586" s="10">
        <f t="shared" si="122"/>
        <v>42140.173252314817</v>
      </c>
      <c r="Q2586" t="s">
        <v>8284</v>
      </c>
      <c r="R2586" s="6" t="e">
        <f t="shared" si="123"/>
        <v>#DIV/0!</v>
      </c>
      <c r="S2586" t="s">
        <v>8335</v>
      </c>
      <c r="T2586" t="s">
        <v>8336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 t="shared" si="121"/>
        <v>1.6666666666666668E-3</v>
      </c>
      <c r="O2587" s="10">
        <f t="shared" si="122"/>
        <v>41825.963333333333</v>
      </c>
      <c r="P2587" s="10">
        <f t="shared" si="122"/>
        <v>41795.963333333333</v>
      </c>
      <c r="Q2587" t="s">
        <v>8284</v>
      </c>
      <c r="R2587" s="6">
        <f t="shared" si="123"/>
        <v>50</v>
      </c>
      <c r="S2587" t="s">
        <v>8335</v>
      </c>
      <c r="T2587" t="s">
        <v>8336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 t="shared" si="121"/>
        <v>1.6666666666666668E-3</v>
      </c>
      <c r="O2588" s="10">
        <f t="shared" si="122"/>
        <v>42363.330277777779</v>
      </c>
      <c r="P2588" s="10">
        <f t="shared" si="122"/>
        <v>42333.330277777779</v>
      </c>
      <c r="Q2588" t="s">
        <v>8284</v>
      </c>
      <c r="R2588" s="6">
        <f t="shared" si="123"/>
        <v>5</v>
      </c>
      <c r="S2588" t="s">
        <v>8335</v>
      </c>
      <c r="T2588" t="s">
        <v>8336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 t="shared" si="121"/>
        <v>2.4340000000000001E-2</v>
      </c>
      <c r="O2589" s="10">
        <f t="shared" si="122"/>
        <v>42368.675381944442</v>
      </c>
      <c r="P2589" s="10">
        <f t="shared" si="122"/>
        <v>42338.675381944442</v>
      </c>
      <c r="Q2589" t="s">
        <v>8284</v>
      </c>
      <c r="R2589" s="6">
        <f t="shared" si="123"/>
        <v>202.83333333333334</v>
      </c>
      <c r="S2589" t="s">
        <v>8335</v>
      </c>
      <c r="T2589" t="s">
        <v>8336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 t="shared" si="121"/>
        <v>3.8833333333333331E-2</v>
      </c>
      <c r="O2590" s="10">
        <f t="shared" si="122"/>
        <v>42094.551388888889</v>
      </c>
      <c r="P2590" s="10">
        <f t="shared" si="122"/>
        <v>42042.676226851851</v>
      </c>
      <c r="Q2590" t="s">
        <v>8284</v>
      </c>
      <c r="R2590" s="6">
        <f t="shared" si="123"/>
        <v>29.125</v>
      </c>
      <c r="S2590" t="s">
        <v>8335</v>
      </c>
      <c r="T2590" t="s">
        <v>8336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 t="shared" si="121"/>
        <v>1E-4</v>
      </c>
      <c r="O2591" s="10">
        <f t="shared" si="122"/>
        <v>42452.494525462964</v>
      </c>
      <c r="P2591" s="10">
        <f t="shared" si="122"/>
        <v>42422.536192129628</v>
      </c>
      <c r="Q2591" t="s">
        <v>8284</v>
      </c>
      <c r="R2591" s="6">
        <f t="shared" si="123"/>
        <v>5</v>
      </c>
      <c r="S2591" t="s">
        <v>8335</v>
      </c>
      <c r="T2591" t="s">
        <v>8336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 t="shared" si="121"/>
        <v>0</v>
      </c>
      <c r="O2592" s="10">
        <f t="shared" si="122"/>
        <v>42395.589085648149</v>
      </c>
      <c r="P2592" s="10">
        <f t="shared" si="122"/>
        <v>42388.589085648149</v>
      </c>
      <c r="Q2592" t="s">
        <v>8284</v>
      </c>
      <c r="R2592" s="6" t="e">
        <f t="shared" si="123"/>
        <v>#DIV/0!</v>
      </c>
      <c r="S2592" t="s">
        <v>8335</v>
      </c>
      <c r="T2592" t="s">
        <v>8336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 t="shared" si="121"/>
        <v>1.7333333333333333E-2</v>
      </c>
      <c r="O2593" s="10">
        <f t="shared" si="122"/>
        <v>42442.864861111113</v>
      </c>
      <c r="P2593" s="10">
        <f t="shared" si="122"/>
        <v>42382.906527777777</v>
      </c>
      <c r="Q2593" t="s">
        <v>8284</v>
      </c>
      <c r="R2593" s="6">
        <f t="shared" si="123"/>
        <v>13</v>
      </c>
      <c r="S2593" t="s">
        <v>8335</v>
      </c>
      <c r="T2593" t="s">
        <v>8336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 t="shared" si="121"/>
        <v>1.6666666666666668E-3</v>
      </c>
      <c r="O2594" s="10">
        <f t="shared" si="122"/>
        <v>41917.801168981481</v>
      </c>
      <c r="P2594" s="10">
        <f t="shared" si="122"/>
        <v>41887.801168981481</v>
      </c>
      <c r="Q2594" t="s">
        <v>8284</v>
      </c>
      <c r="R2594" s="6">
        <f t="shared" si="123"/>
        <v>50</v>
      </c>
      <c r="S2594" t="s">
        <v>8335</v>
      </c>
      <c r="T2594" t="s">
        <v>8336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 t="shared" si="121"/>
        <v>0</v>
      </c>
      <c r="O2595" s="10">
        <f t="shared" si="122"/>
        <v>42119.84520833334</v>
      </c>
      <c r="P2595" s="10">
        <f t="shared" si="122"/>
        <v>42089.84520833334</v>
      </c>
      <c r="Q2595" t="s">
        <v>8284</v>
      </c>
      <c r="R2595" s="6" t="e">
        <f t="shared" si="123"/>
        <v>#DIV/0!</v>
      </c>
      <c r="S2595" t="s">
        <v>8335</v>
      </c>
      <c r="T2595" t="s">
        <v>8336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 t="shared" si="121"/>
        <v>1.2500000000000001E-5</v>
      </c>
      <c r="O2596" s="10">
        <f t="shared" si="122"/>
        <v>41858.967916666668</v>
      </c>
      <c r="P2596" s="10">
        <f t="shared" si="122"/>
        <v>41828.967916666668</v>
      </c>
      <c r="Q2596" t="s">
        <v>8284</v>
      </c>
      <c r="R2596" s="6">
        <f t="shared" si="123"/>
        <v>1</v>
      </c>
      <c r="S2596" t="s">
        <v>8335</v>
      </c>
      <c r="T2596" t="s">
        <v>8336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 t="shared" si="121"/>
        <v>0.12166666666666667</v>
      </c>
      <c r="O2597" s="10">
        <f t="shared" si="122"/>
        <v>42790.244212962964</v>
      </c>
      <c r="P2597" s="10">
        <f t="shared" si="122"/>
        <v>42760.244212962964</v>
      </c>
      <c r="Q2597" t="s">
        <v>8284</v>
      </c>
      <c r="R2597" s="6">
        <f t="shared" si="123"/>
        <v>96.05263157894737</v>
      </c>
      <c r="S2597" t="s">
        <v>8335</v>
      </c>
      <c r="T2597" t="s">
        <v>8336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 t="shared" si="121"/>
        <v>0.23588571428571428</v>
      </c>
      <c r="O2598" s="10">
        <f t="shared" si="122"/>
        <v>41858.664456018516</v>
      </c>
      <c r="P2598" s="10">
        <f t="shared" si="122"/>
        <v>41828.664456018516</v>
      </c>
      <c r="Q2598" t="s">
        <v>8284</v>
      </c>
      <c r="R2598" s="6">
        <f t="shared" si="123"/>
        <v>305.77777777777777</v>
      </c>
      <c r="S2598" t="s">
        <v>8335</v>
      </c>
      <c r="T2598" t="s">
        <v>8336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 t="shared" si="121"/>
        <v>5.6666666666666664E-2</v>
      </c>
      <c r="O2599" s="10">
        <f t="shared" si="122"/>
        <v>42540.341631944444</v>
      </c>
      <c r="P2599" s="10">
        <f t="shared" si="122"/>
        <v>42510.341631944444</v>
      </c>
      <c r="Q2599" t="s">
        <v>8284</v>
      </c>
      <c r="R2599" s="6">
        <f t="shared" si="123"/>
        <v>12.142857142857142</v>
      </c>
      <c r="S2599" t="s">
        <v>8335</v>
      </c>
      <c r="T2599" t="s">
        <v>8336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 t="shared" si="121"/>
        <v>0.39</v>
      </c>
      <c r="O2600" s="10">
        <f t="shared" si="122"/>
        <v>42270.840289351851</v>
      </c>
      <c r="P2600" s="10">
        <f t="shared" si="122"/>
        <v>42240.840289351851</v>
      </c>
      <c r="Q2600" t="s">
        <v>8284</v>
      </c>
      <c r="R2600" s="6">
        <f t="shared" si="123"/>
        <v>83.571428571428569</v>
      </c>
      <c r="S2600" t="s">
        <v>8335</v>
      </c>
      <c r="T2600" t="s">
        <v>8336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 t="shared" si="121"/>
        <v>9.9546510341776348E-3</v>
      </c>
      <c r="O2601" s="10">
        <f t="shared" si="122"/>
        <v>41854.754016203704</v>
      </c>
      <c r="P2601" s="10">
        <f t="shared" si="122"/>
        <v>41809.754016203704</v>
      </c>
      <c r="Q2601" t="s">
        <v>8284</v>
      </c>
      <c r="R2601" s="6">
        <f t="shared" si="123"/>
        <v>18</v>
      </c>
      <c r="S2601" t="s">
        <v>8335</v>
      </c>
      <c r="T2601" t="s">
        <v>8336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 t="shared" si="121"/>
        <v>6.9320000000000007E-2</v>
      </c>
      <c r="O2602" s="10">
        <f t="shared" si="122"/>
        <v>42454.858796296292</v>
      </c>
      <c r="P2602" s="10">
        <f t="shared" si="122"/>
        <v>42394.900462962964</v>
      </c>
      <c r="Q2602" t="s">
        <v>8284</v>
      </c>
      <c r="R2602" s="6">
        <f t="shared" si="123"/>
        <v>115.53333333333333</v>
      </c>
      <c r="S2602" t="s">
        <v>8335</v>
      </c>
      <c r="T2602" t="s">
        <v>8336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 t="shared" si="121"/>
        <v>6.6139999999999999</v>
      </c>
      <c r="O2603" s="10">
        <f t="shared" si="122"/>
        <v>41165.165972222225</v>
      </c>
      <c r="P2603" s="10">
        <f t="shared" si="122"/>
        <v>41150.902187499996</v>
      </c>
      <c r="Q2603" t="s">
        <v>8301</v>
      </c>
      <c r="R2603" s="6">
        <f t="shared" si="123"/>
        <v>21.900662251655628</v>
      </c>
      <c r="S2603" t="s">
        <v>8318</v>
      </c>
      <c r="T2603" t="s">
        <v>8354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 t="shared" si="121"/>
        <v>3.2609166666666667</v>
      </c>
      <c r="O2604" s="10">
        <f t="shared" si="122"/>
        <v>41955.888888888891</v>
      </c>
      <c r="P2604" s="10">
        <f t="shared" si="122"/>
        <v>41915.747314814813</v>
      </c>
      <c r="Q2604" t="s">
        <v>8301</v>
      </c>
      <c r="R2604" s="6">
        <f t="shared" si="123"/>
        <v>80.022494887525568</v>
      </c>
      <c r="S2604" t="s">
        <v>8318</v>
      </c>
      <c r="T2604" t="s">
        <v>8354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 t="shared" si="121"/>
        <v>1.0148571428571429</v>
      </c>
      <c r="O2605" s="10">
        <f t="shared" si="122"/>
        <v>41631.912662037037</v>
      </c>
      <c r="P2605" s="10">
        <f t="shared" si="122"/>
        <v>41617.912662037037</v>
      </c>
      <c r="Q2605" t="s">
        <v>8301</v>
      </c>
      <c r="R2605" s="6">
        <f t="shared" si="123"/>
        <v>35.520000000000003</v>
      </c>
      <c r="S2605" t="s">
        <v>8318</v>
      </c>
      <c r="T2605" t="s">
        <v>8354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 t="shared" si="121"/>
        <v>1.0421799999999999</v>
      </c>
      <c r="O2606" s="10">
        <f t="shared" si="122"/>
        <v>41028.051192129627</v>
      </c>
      <c r="P2606" s="10">
        <f t="shared" si="122"/>
        <v>40998.051192129627</v>
      </c>
      <c r="Q2606" t="s">
        <v>8301</v>
      </c>
      <c r="R2606" s="6">
        <f t="shared" si="123"/>
        <v>64.933333333333323</v>
      </c>
      <c r="S2606" t="s">
        <v>8318</v>
      </c>
      <c r="T2606" t="s">
        <v>8354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 t="shared" si="121"/>
        <v>1.0742157000000001</v>
      </c>
      <c r="O2607" s="10">
        <f t="shared" si="122"/>
        <v>42538.541550925926</v>
      </c>
      <c r="P2607" s="10">
        <f t="shared" si="122"/>
        <v>42508.541550925926</v>
      </c>
      <c r="Q2607" t="s">
        <v>8301</v>
      </c>
      <c r="R2607" s="6">
        <f t="shared" si="123"/>
        <v>60.965703745743475</v>
      </c>
      <c r="S2607" t="s">
        <v>8318</v>
      </c>
      <c r="T2607" t="s">
        <v>8354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 t="shared" si="121"/>
        <v>1.1005454545454545</v>
      </c>
      <c r="O2608" s="10">
        <f t="shared" si="122"/>
        <v>41758.712754629632</v>
      </c>
      <c r="P2608" s="10">
        <f t="shared" si="122"/>
        <v>41726.712754629632</v>
      </c>
      <c r="Q2608" t="s">
        <v>8301</v>
      </c>
      <c r="R2608" s="6">
        <f t="shared" si="123"/>
        <v>31.444155844155844</v>
      </c>
      <c r="S2608" t="s">
        <v>8318</v>
      </c>
      <c r="T2608" t="s">
        <v>8354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 t="shared" si="121"/>
        <v>4.077</v>
      </c>
      <c r="O2609" s="10">
        <f t="shared" si="122"/>
        <v>42228.083333333328</v>
      </c>
      <c r="P2609" s="10">
        <f t="shared" si="122"/>
        <v>42184.874675925923</v>
      </c>
      <c r="Q2609" t="s">
        <v>8301</v>
      </c>
      <c r="R2609" s="6">
        <f t="shared" si="123"/>
        <v>81.949748743718587</v>
      </c>
      <c r="S2609" t="s">
        <v>8318</v>
      </c>
      <c r="T2609" t="s">
        <v>8354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 t="shared" si="121"/>
        <v>2.2392500000000002</v>
      </c>
      <c r="O2610" s="10">
        <f t="shared" si="122"/>
        <v>42809</v>
      </c>
      <c r="P2610" s="10">
        <f t="shared" si="122"/>
        <v>42767.801712962959</v>
      </c>
      <c r="Q2610" t="s">
        <v>8301</v>
      </c>
      <c r="R2610" s="6">
        <f t="shared" si="123"/>
        <v>58.92763157894737</v>
      </c>
      <c r="S2610" t="s">
        <v>8318</v>
      </c>
      <c r="T2610" t="s">
        <v>8354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 t="shared" si="121"/>
        <v>3.038011142857143</v>
      </c>
      <c r="O2611" s="10">
        <f t="shared" si="122"/>
        <v>41105.237858796296</v>
      </c>
      <c r="P2611" s="10">
        <f t="shared" si="122"/>
        <v>41075.237858796296</v>
      </c>
      <c r="Q2611" t="s">
        <v>8301</v>
      </c>
      <c r="R2611" s="6">
        <f t="shared" si="123"/>
        <v>157.29347633136095</v>
      </c>
      <c r="S2611" t="s">
        <v>8318</v>
      </c>
      <c r="T2611" t="s">
        <v>8354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 t="shared" si="121"/>
        <v>1.4132510432681749</v>
      </c>
      <c r="O2612" s="10">
        <f t="shared" si="122"/>
        <v>42604.290972222225</v>
      </c>
      <c r="P2612" s="10">
        <f t="shared" si="122"/>
        <v>42564.881076388891</v>
      </c>
      <c r="Q2612" t="s">
        <v>8301</v>
      </c>
      <c r="R2612" s="6">
        <f t="shared" si="123"/>
        <v>55.758509532062391</v>
      </c>
      <c r="S2612" t="s">
        <v>8318</v>
      </c>
      <c r="T2612" t="s">
        <v>8354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 t="shared" si="121"/>
        <v>27.906363636363636</v>
      </c>
      <c r="O2613" s="10">
        <f t="shared" si="122"/>
        <v>42737.957638888889</v>
      </c>
      <c r="P2613" s="10">
        <f t="shared" si="122"/>
        <v>42704.335810185185</v>
      </c>
      <c r="Q2613" t="s">
        <v>8301</v>
      </c>
      <c r="R2613" s="6">
        <f t="shared" si="123"/>
        <v>83.802893802893806</v>
      </c>
      <c r="S2613" t="s">
        <v>8318</v>
      </c>
      <c r="T2613" t="s">
        <v>8354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 t="shared" si="121"/>
        <v>1.7176130000000001</v>
      </c>
      <c r="O2614" s="10">
        <f t="shared" si="122"/>
        <v>42013.143171296295</v>
      </c>
      <c r="P2614" s="10">
        <f t="shared" si="122"/>
        <v>41982.143171296295</v>
      </c>
      <c r="Q2614" t="s">
        <v>8301</v>
      </c>
      <c r="R2614" s="6">
        <f t="shared" si="123"/>
        <v>58.422210884353746</v>
      </c>
      <c r="S2614" t="s">
        <v>8318</v>
      </c>
      <c r="T2614" t="s">
        <v>8354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 t="shared" si="121"/>
        <v>1.0101333333333333</v>
      </c>
      <c r="O2615" s="10">
        <f t="shared" si="122"/>
        <v>41173.81821759259</v>
      </c>
      <c r="P2615" s="10">
        <f t="shared" si="122"/>
        <v>41143.81821759259</v>
      </c>
      <c r="Q2615" t="s">
        <v>8301</v>
      </c>
      <c r="R2615" s="6">
        <f t="shared" si="123"/>
        <v>270.57142857142856</v>
      </c>
      <c r="S2615" t="s">
        <v>8318</v>
      </c>
      <c r="T2615" t="s">
        <v>8354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 t="shared" si="121"/>
        <v>1.02</v>
      </c>
      <c r="O2616" s="10">
        <f t="shared" si="122"/>
        <v>41759.208333333336</v>
      </c>
      <c r="P2616" s="10">
        <f t="shared" si="122"/>
        <v>41730.708472222221</v>
      </c>
      <c r="Q2616" t="s">
        <v>8301</v>
      </c>
      <c r="R2616" s="6">
        <f t="shared" si="123"/>
        <v>107.1</v>
      </c>
      <c r="S2616" t="s">
        <v>8318</v>
      </c>
      <c r="T2616" t="s">
        <v>8354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 t="shared" si="121"/>
        <v>1.6976511744127936</v>
      </c>
      <c r="O2617" s="10">
        <f t="shared" si="122"/>
        <v>42490.5</v>
      </c>
      <c r="P2617" s="10">
        <f t="shared" si="122"/>
        <v>42453.49726851852</v>
      </c>
      <c r="Q2617" t="s">
        <v>8301</v>
      </c>
      <c r="R2617" s="6">
        <f t="shared" si="123"/>
        <v>47.180555555555557</v>
      </c>
      <c r="S2617" t="s">
        <v>8318</v>
      </c>
      <c r="T2617" t="s">
        <v>8354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 t="shared" si="121"/>
        <v>1.14534</v>
      </c>
      <c r="O2618" s="10">
        <f t="shared" si="122"/>
        <v>42241.99454861111</v>
      </c>
      <c r="P2618" s="10">
        <f t="shared" si="122"/>
        <v>42211.99454861111</v>
      </c>
      <c r="Q2618" t="s">
        <v>8301</v>
      </c>
      <c r="R2618" s="6">
        <f t="shared" si="123"/>
        <v>120.30882352941177</v>
      </c>
      <c r="S2618" t="s">
        <v>8318</v>
      </c>
      <c r="T2618" t="s">
        <v>8354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 t="shared" si="121"/>
        <v>8.7759999999999998</v>
      </c>
      <c r="O2619" s="10">
        <f t="shared" si="122"/>
        <v>41932.874432870369</v>
      </c>
      <c r="P2619" s="10">
        <f t="shared" si="122"/>
        <v>41902.874432870369</v>
      </c>
      <c r="Q2619" t="s">
        <v>8301</v>
      </c>
      <c r="R2619" s="6">
        <f t="shared" si="123"/>
        <v>27.59748427672956</v>
      </c>
      <c r="S2619" t="s">
        <v>8318</v>
      </c>
      <c r="T2619" t="s">
        <v>8354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 t="shared" si="121"/>
        <v>1.0538666666666667</v>
      </c>
      <c r="O2620" s="10">
        <f t="shared" si="122"/>
        <v>42339.834039351852</v>
      </c>
      <c r="P2620" s="10">
        <f t="shared" si="122"/>
        <v>42279.792372685188</v>
      </c>
      <c r="Q2620" t="s">
        <v>8301</v>
      </c>
      <c r="R2620" s="6">
        <f t="shared" si="123"/>
        <v>205.2987012987013</v>
      </c>
      <c r="S2620" t="s">
        <v>8318</v>
      </c>
      <c r="T2620" t="s">
        <v>8354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 t="shared" si="121"/>
        <v>1.8839999999999999</v>
      </c>
      <c r="O2621" s="10">
        <f t="shared" si="122"/>
        <v>42300.458333333328</v>
      </c>
      <c r="P2621" s="10">
        <f t="shared" si="122"/>
        <v>42273.884305555555</v>
      </c>
      <c r="Q2621" t="s">
        <v>8301</v>
      </c>
      <c r="R2621" s="6">
        <f t="shared" si="123"/>
        <v>35.547169811320757</v>
      </c>
      <c r="S2621" t="s">
        <v>8318</v>
      </c>
      <c r="T2621" t="s">
        <v>8354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 t="shared" si="121"/>
        <v>1.436523076923077</v>
      </c>
      <c r="O2622" s="10">
        <f t="shared" si="122"/>
        <v>42288.041666666672</v>
      </c>
      <c r="P2622" s="10">
        <f t="shared" si="122"/>
        <v>42251.16715277778</v>
      </c>
      <c r="Q2622" t="s">
        <v>8301</v>
      </c>
      <c r="R2622" s="6">
        <f t="shared" si="123"/>
        <v>74.639488409272587</v>
      </c>
      <c r="S2622" t="s">
        <v>8318</v>
      </c>
      <c r="T2622" t="s">
        <v>8354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 t="shared" si="121"/>
        <v>1.4588000000000001</v>
      </c>
      <c r="O2623" s="10">
        <f t="shared" si="122"/>
        <v>42145.74754629629</v>
      </c>
      <c r="P2623" s="10">
        <f t="shared" si="122"/>
        <v>42115.74754629629</v>
      </c>
      <c r="Q2623" t="s">
        <v>8301</v>
      </c>
      <c r="R2623" s="6">
        <f t="shared" si="123"/>
        <v>47.058064516129029</v>
      </c>
      <c r="S2623" t="s">
        <v>8318</v>
      </c>
      <c r="T2623" t="s">
        <v>8354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 t="shared" si="121"/>
        <v>1.3118399999999999</v>
      </c>
      <c r="O2624" s="10">
        <f t="shared" si="122"/>
        <v>42734.74324074074</v>
      </c>
      <c r="P2624" s="10">
        <f t="shared" si="122"/>
        <v>42689.74324074074</v>
      </c>
      <c r="Q2624" t="s">
        <v>8301</v>
      </c>
      <c r="R2624" s="6">
        <f t="shared" si="123"/>
        <v>26.591351351351353</v>
      </c>
      <c r="S2624" t="s">
        <v>8318</v>
      </c>
      <c r="T2624" t="s">
        <v>8354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 t="shared" si="121"/>
        <v>1.1399999999999999</v>
      </c>
      <c r="O2625" s="10">
        <f t="shared" si="122"/>
        <v>42706.256550925929</v>
      </c>
      <c r="P2625" s="10">
        <f t="shared" si="122"/>
        <v>42692.256550925929</v>
      </c>
      <c r="Q2625" t="s">
        <v>8301</v>
      </c>
      <c r="R2625" s="6">
        <f t="shared" si="123"/>
        <v>36.774193548387096</v>
      </c>
      <c r="S2625" t="s">
        <v>8318</v>
      </c>
      <c r="T2625" t="s">
        <v>8354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 t="shared" ref="N2626:N2689" si="124">E2626/D2626</f>
        <v>13.794206249999998</v>
      </c>
      <c r="O2626" s="10">
        <f t="shared" ref="O2626:P2689" si="125">(((I2626/60)/60)/24)+DATE(1970,1,1)</f>
        <v>41165.42155092593</v>
      </c>
      <c r="P2626" s="10">
        <f t="shared" si="125"/>
        <v>41144.42155092593</v>
      </c>
      <c r="Q2626" t="s">
        <v>8301</v>
      </c>
      <c r="R2626" s="6">
        <f t="shared" si="123"/>
        <v>31.820544982698959</v>
      </c>
      <c r="S2626" t="s">
        <v>8318</v>
      </c>
      <c r="T2626" t="s">
        <v>8354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 t="shared" si="124"/>
        <v>9.56</v>
      </c>
      <c r="O2627" s="10">
        <f t="shared" si="125"/>
        <v>42683.851944444439</v>
      </c>
      <c r="P2627" s="10">
        <f t="shared" si="125"/>
        <v>42658.810277777782</v>
      </c>
      <c r="Q2627" t="s">
        <v>8301</v>
      </c>
      <c r="R2627" s="6">
        <f t="shared" ref="R2627:R2690" si="126">E2627/L2627</f>
        <v>27.576923076923077</v>
      </c>
      <c r="S2627" t="s">
        <v>8318</v>
      </c>
      <c r="T2627" t="s">
        <v>8354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 t="shared" si="124"/>
        <v>1.1200000000000001</v>
      </c>
      <c r="O2628" s="10">
        <f t="shared" si="125"/>
        <v>42158.628113425926</v>
      </c>
      <c r="P2628" s="10">
        <f t="shared" si="125"/>
        <v>42128.628113425926</v>
      </c>
      <c r="Q2628" t="s">
        <v>8301</v>
      </c>
      <c r="R2628" s="6">
        <f t="shared" si="126"/>
        <v>56</v>
      </c>
      <c r="S2628" t="s">
        <v>8318</v>
      </c>
      <c r="T2628" t="s">
        <v>8354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 t="shared" si="124"/>
        <v>6.4666666666666668</v>
      </c>
      <c r="O2629" s="10">
        <f t="shared" si="125"/>
        <v>42334.871076388896</v>
      </c>
      <c r="P2629" s="10">
        <f t="shared" si="125"/>
        <v>42304.829409722224</v>
      </c>
      <c r="Q2629" t="s">
        <v>8301</v>
      </c>
      <c r="R2629" s="6">
        <f t="shared" si="126"/>
        <v>21.555555555555557</v>
      </c>
      <c r="S2629" t="s">
        <v>8318</v>
      </c>
      <c r="T2629" t="s">
        <v>8354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 t="shared" si="124"/>
        <v>1.1036948748510131</v>
      </c>
      <c r="O2630" s="10">
        <f t="shared" si="125"/>
        <v>41973.966053240743</v>
      </c>
      <c r="P2630" s="10">
        <f t="shared" si="125"/>
        <v>41953.966053240743</v>
      </c>
      <c r="Q2630" t="s">
        <v>8301</v>
      </c>
      <c r="R2630" s="6">
        <f t="shared" si="126"/>
        <v>44.095238095238095</v>
      </c>
      <c r="S2630" t="s">
        <v>8318</v>
      </c>
      <c r="T2630" t="s">
        <v>8354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 t="shared" si="124"/>
        <v>1.2774000000000001</v>
      </c>
      <c r="O2631" s="10">
        <f t="shared" si="125"/>
        <v>42138.538449074069</v>
      </c>
      <c r="P2631" s="10">
        <f t="shared" si="125"/>
        <v>42108.538449074069</v>
      </c>
      <c r="Q2631" t="s">
        <v>8301</v>
      </c>
      <c r="R2631" s="6">
        <f t="shared" si="126"/>
        <v>63.87</v>
      </c>
      <c r="S2631" t="s">
        <v>8318</v>
      </c>
      <c r="T2631" t="s">
        <v>8354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 t="shared" si="124"/>
        <v>1.579</v>
      </c>
      <c r="O2632" s="10">
        <f t="shared" si="125"/>
        <v>42551.416666666672</v>
      </c>
      <c r="P2632" s="10">
        <f t="shared" si="125"/>
        <v>42524.105462962965</v>
      </c>
      <c r="Q2632" t="s">
        <v>8301</v>
      </c>
      <c r="R2632" s="6">
        <f t="shared" si="126"/>
        <v>38.987654320987652</v>
      </c>
      <c r="S2632" t="s">
        <v>8318</v>
      </c>
      <c r="T2632" t="s">
        <v>8354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 t="shared" si="124"/>
        <v>1.1466525000000001</v>
      </c>
      <c r="O2633" s="10">
        <f t="shared" si="125"/>
        <v>42246.169293981482</v>
      </c>
      <c r="P2633" s="10">
        <f t="shared" si="125"/>
        <v>42218.169293981482</v>
      </c>
      <c r="Q2633" t="s">
        <v>8301</v>
      </c>
      <c r="R2633" s="6">
        <f t="shared" si="126"/>
        <v>80.185489510489504</v>
      </c>
      <c r="S2633" t="s">
        <v>8318</v>
      </c>
      <c r="T2633" t="s">
        <v>8354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 t="shared" si="124"/>
        <v>1.3700934579439252</v>
      </c>
      <c r="O2634" s="10">
        <f t="shared" si="125"/>
        <v>42519.061793981484</v>
      </c>
      <c r="P2634" s="10">
        <f t="shared" si="125"/>
        <v>42494.061793981484</v>
      </c>
      <c r="Q2634" t="s">
        <v>8301</v>
      </c>
      <c r="R2634" s="6">
        <f t="shared" si="126"/>
        <v>34.904761904761905</v>
      </c>
      <c r="S2634" t="s">
        <v>8318</v>
      </c>
      <c r="T2634" t="s">
        <v>8354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 t="shared" si="124"/>
        <v>3.5461999999999998</v>
      </c>
      <c r="O2635" s="10">
        <f t="shared" si="125"/>
        <v>41697.958333333336</v>
      </c>
      <c r="P2635" s="10">
        <f t="shared" si="125"/>
        <v>41667.823287037041</v>
      </c>
      <c r="Q2635" t="s">
        <v>8301</v>
      </c>
      <c r="R2635" s="6">
        <f t="shared" si="126"/>
        <v>89.100502512562812</v>
      </c>
      <c r="S2635" t="s">
        <v>8318</v>
      </c>
      <c r="T2635" t="s">
        <v>8354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 t="shared" si="124"/>
        <v>1.0602150537634409</v>
      </c>
      <c r="O2636" s="10">
        <f t="shared" si="125"/>
        <v>42642.656493055561</v>
      </c>
      <c r="P2636" s="10">
        <f t="shared" si="125"/>
        <v>42612.656493055561</v>
      </c>
      <c r="Q2636" t="s">
        <v>8301</v>
      </c>
      <c r="R2636" s="6">
        <f t="shared" si="126"/>
        <v>39.44</v>
      </c>
      <c r="S2636" t="s">
        <v>8318</v>
      </c>
      <c r="T2636" t="s">
        <v>8354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 t="shared" si="124"/>
        <v>1</v>
      </c>
      <c r="O2637" s="10">
        <f t="shared" si="125"/>
        <v>42072.909270833334</v>
      </c>
      <c r="P2637" s="10">
        <f t="shared" si="125"/>
        <v>42037.950937500005</v>
      </c>
      <c r="Q2637" t="s">
        <v>8301</v>
      </c>
      <c r="R2637" s="6">
        <f t="shared" si="126"/>
        <v>136.9047619047619</v>
      </c>
      <c r="S2637" t="s">
        <v>8318</v>
      </c>
      <c r="T2637" t="s">
        <v>8354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 t="shared" si="124"/>
        <v>1.873</v>
      </c>
      <c r="O2638" s="10">
        <f t="shared" si="125"/>
        <v>42659.041666666672</v>
      </c>
      <c r="P2638" s="10">
        <f t="shared" si="125"/>
        <v>42636.614745370374</v>
      </c>
      <c r="Q2638" t="s">
        <v>8301</v>
      </c>
      <c r="R2638" s="6">
        <f t="shared" si="126"/>
        <v>37.46</v>
      </c>
      <c r="S2638" t="s">
        <v>8318</v>
      </c>
      <c r="T2638" t="s">
        <v>8354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 t="shared" si="124"/>
        <v>1.6619999999999999</v>
      </c>
      <c r="O2639" s="10">
        <f t="shared" si="125"/>
        <v>42655.549479166672</v>
      </c>
      <c r="P2639" s="10">
        <f t="shared" si="125"/>
        <v>42639.549479166672</v>
      </c>
      <c r="Q2639" t="s">
        <v>8301</v>
      </c>
      <c r="R2639" s="6">
        <f t="shared" si="126"/>
        <v>31.96153846153846</v>
      </c>
      <c r="S2639" t="s">
        <v>8318</v>
      </c>
      <c r="T2639" t="s">
        <v>8354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 t="shared" si="124"/>
        <v>1.0172910662824208</v>
      </c>
      <c r="O2640" s="10">
        <f t="shared" si="125"/>
        <v>42019.913136574076</v>
      </c>
      <c r="P2640" s="10">
        <f t="shared" si="125"/>
        <v>41989.913136574076</v>
      </c>
      <c r="Q2640" t="s">
        <v>8301</v>
      </c>
      <c r="R2640" s="6">
        <f t="shared" si="126"/>
        <v>25.214285714285715</v>
      </c>
      <c r="S2640" t="s">
        <v>8318</v>
      </c>
      <c r="T2640" t="s">
        <v>8354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 t="shared" si="124"/>
        <v>1.64</v>
      </c>
      <c r="O2641" s="10">
        <f t="shared" si="125"/>
        <v>42054.86513888889</v>
      </c>
      <c r="P2641" s="10">
        <f t="shared" si="125"/>
        <v>42024.86513888889</v>
      </c>
      <c r="Q2641" t="s">
        <v>8301</v>
      </c>
      <c r="R2641" s="6">
        <f t="shared" si="126"/>
        <v>10.040816326530612</v>
      </c>
      <c r="S2641" t="s">
        <v>8318</v>
      </c>
      <c r="T2641" t="s">
        <v>8354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 t="shared" si="124"/>
        <v>1.0566666666666666</v>
      </c>
      <c r="O2642" s="10">
        <f t="shared" si="125"/>
        <v>42163.160578703704</v>
      </c>
      <c r="P2642" s="10">
        <f t="shared" si="125"/>
        <v>42103.160578703704</v>
      </c>
      <c r="Q2642" t="s">
        <v>8301</v>
      </c>
      <c r="R2642" s="6">
        <f t="shared" si="126"/>
        <v>45.94202898550725</v>
      </c>
      <c r="S2642" t="s">
        <v>8318</v>
      </c>
      <c r="T2642" t="s">
        <v>8354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 t="shared" si="124"/>
        <v>0.01</v>
      </c>
      <c r="O2643" s="10">
        <f t="shared" si="125"/>
        <v>41897.839583333334</v>
      </c>
      <c r="P2643" s="10">
        <f t="shared" si="125"/>
        <v>41880.827118055553</v>
      </c>
      <c r="Q2643" t="s">
        <v>8301</v>
      </c>
      <c r="R2643" s="6">
        <f t="shared" si="126"/>
        <v>15</v>
      </c>
      <c r="S2643" t="s">
        <v>8318</v>
      </c>
      <c r="T2643" t="s">
        <v>8354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 t="shared" si="124"/>
        <v>0</v>
      </c>
      <c r="O2644" s="10">
        <f t="shared" si="125"/>
        <v>42566.289583333331</v>
      </c>
      <c r="P2644" s="10">
        <f t="shared" si="125"/>
        <v>42536.246620370366</v>
      </c>
      <c r="Q2644" t="s">
        <v>8301</v>
      </c>
      <c r="R2644" s="6" t="e">
        <f t="shared" si="126"/>
        <v>#DIV/0!</v>
      </c>
      <c r="S2644" t="s">
        <v>8318</v>
      </c>
      <c r="T2644" t="s">
        <v>8354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 t="shared" si="124"/>
        <v>0.33559730999999998</v>
      </c>
      <c r="O2645" s="10">
        <f t="shared" si="125"/>
        <v>42725.332638888889</v>
      </c>
      <c r="P2645" s="10">
        <f t="shared" si="125"/>
        <v>42689.582349537035</v>
      </c>
      <c r="Q2645" t="s">
        <v>8301</v>
      </c>
      <c r="R2645" s="6">
        <f t="shared" si="126"/>
        <v>223.58248500999335</v>
      </c>
      <c r="S2645" t="s">
        <v>8318</v>
      </c>
      <c r="T2645" t="s">
        <v>8354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 t="shared" si="124"/>
        <v>2.053E-2</v>
      </c>
      <c r="O2646" s="10">
        <f t="shared" si="125"/>
        <v>42804.792071759264</v>
      </c>
      <c r="P2646" s="10">
        <f t="shared" si="125"/>
        <v>42774.792071759264</v>
      </c>
      <c r="Q2646" t="s">
        <v>8301</v>
      </c>
      <c r="R2646" s="6">
        <f t="shared" si="126"/>
        <v>39.480769230769234</v>
      </c>
      <c r="S2646" t="s">
        <v>8318</v>
      </c>
      <c r="T2646" t="s">
        <v>8354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 t="shared" si="124"/>
        <v>0.105</v>
      </c>
      <c r="O2647" s="10">
        <f t="shared" si="125"/>
        <v>41951.884293981479</v>
      </c>
      <c r="P2647" s="10">
        <f t="shared" si="125"/>
        <v>41921.842627314814</v>
      </c>
      <c r="Q2647" t="s">
        <v>8301</v>
      </c>
      <c r="R2647" s="6">
        <f t="shared" si="126"/>
        <v>91.304347826086953</v>
      </c>
      <c r="S2647" t="s">
        <v>8318</v>
      </c>
      <c r="T2647" t="s">
        <v>8354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 t="shared" si="124"/>
        <v>8.4172839999999999E-2</v>
      </c>
      <c r="O2648" s="10">
        <f t="shared" si="125"/>
        <v>42256.313298611116</v>
      </c>
      <c r="P2648" s="10">
        <f t="shared" si="125"/>
        <v>42226.313298611116</v>
      </c>
      <c r="Q2648" t="s">
        <v>8301</v>
      </c>
      <c r="R2648" s="6">
        <f t="shared" si="126"/>
        <v>78.666205607476627</v>
      </c>
      <c r="S2648" t="s">
        <v>8318</v>
      </c>
      <c r="T2648" t="s">
        <v>8354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 t="shared" si="124"/>
        <v>1.44E-2</v>
      </c>
      <c r="O2649" s="10">
        <f t="shared" si="125"/>
        <v>42230.261793981481</v>
      </c>
      <c r="P2649" s="10">
        <f t="shared" si="125"/>
        <v>42200.261793981481</v>
      </c>
      <c r="Q2649" t="s">
        <v>8301</v>
      </c>
      <c r="R2649" s="6">
        <f t="shared" si="126"/>
        <v>12</v>
      </c>
      <c r="S2649" t="s">
        <v>8318</v>
      </c>
      <c r="T2649" t="s">
        <v>8354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 t="shared" si="124"/>
        <v>8.8333333333333337E-3</v>
      </c>
      <c r="O2650" s="10">
        <f t="shared" si="125"/>
        <v>42438.714814814812</v>
      </c>
      <c r="P2650" s="10">
        <f t="shared" si="125"/>
        <v>42408.714814814812</v>
      </c>
      <c r="Q2650" t="s">
        <v>8301</v>
      </c>
      <c r="R2650" s="6">
        <f t="shared" si="126"/>
        <v>17.666666666666668</v>
      </c>
      <c r="S2650" t="s">
        <v>8318</v>
      </c>
      <c r="T2650" t="s">
        <v>8354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 t="shared" si="124"/>
        <v>9.9200000000000004E-4</v>
      </c>
      <c r="O2651" s="10">
        <f t="shared" si="125"/>
        <v>42401.99700231482</v>
      </c>
      <c r="P2651" s="10">
        <f t="shared" si="125"/>
        <v>42341.99700231482</v>
      </c>
      <c r="Q2651" t="s">
        <v>8301</v>
      </c>
      <c r="R2651" s="6">
        <f t="shared" si="126"/>
        <v>41.333333333333336</v>
      </c>
      <c r="S2651" t="s">
        <v>8318</v>
      </c>
      <c r="T2651" t="s">
        <v>8354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 t="shared" si="124"/>
        <v>5.966666666666667E-3</v>
      </c>
      <c r="O2652" s="10">
        <f t="shared" si="125"/>
        <v>42725.624340277776</v>
      </c>
      <c r="P2652" s="10">
        <f t="shared" si="125"/>
        <v>42695.624340277776</v>
      </c>
      <c r="Q2652" t="s">
        <v>8301</v>
      </c>
      <c r="R2652" s="6">
        <f t="shared" si="126"/>
        <v>71.599999999999994</v>
      </c>
      <c r="S2652" t="s">
        <v>8318</v>
      </c>
      <c r="T2652" t="s">
        <v>8354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 t="shared" si="124"/>
        <v>1.8689285714285714E-2</v>
      </c>
      <c r="O2653" s="10">
        <f t="shared" si="125"/>
        <v>42355.805659722217</v>
      </c>
      <c r="P2653" s="10">
        <f t="shared" si="125"/>
        <v>42327.805659722217</v>
      </c>
      <c r="Q2653" t="s">
        <v>8301</v>
      </c>
      <c r="R2653" s="6">
        <f t="shared" si="126"/>
        <v>307.8235294117647</v>
      </c>
      <c r="S2653" t="s">
        <v>8318</v>
      </c>
      <c r="T2653" t="s">
        <v>8354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 t="shared" si="124"/>
        <v>8.8500000000000002E-3</v>
      </c>
      <c r="O2654" s="10">
        <f t="shared" si="125"/>
        <v>41983.158854166672</v>
      </c>
      <c r="P2654" s="10">
        <f t="shared" si="125"/>
        <v>41953.158854166672</v>
      </c>
      <c r="Q2654" t="s">
        <v>8301</v>
      </c>
      <c r="R2654" s="6">
        <f t="shared" si="126"/>
        <v>80.454545454545453</v>
      </c>
      <c r="S2654" t="s">
        <v>8318</v>
      </c>
      <c r="T2654" t="s">
        <v>8354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 t="shared" si="124"/>
        <v>0.1152156862745098</v>
      </c>
      <c r="O2655" s="10">
        <f t="shared" si="125"/>
        <v>41803.166666666664</v>
      </c>
      <c r="P2655" s="10">
        <f t="shared" si="125"/>
        <v>41771.651932870373</v>
      </c>
      <c r="Q2655" t="s">
        <v>8301</v>
      </c>
      <c r="R2655" s="6">
        <f t="shared" si="126"/>
        <v>83.942857142857136</v>
      </c>
      <c r="S2655" t="s">
        <v>8318</v>
      </c>
      <c r="T2655" t="s">
        <v>8354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 t="shared" si="124"/>
        <v>5.1000000000000004E-4</v>
      </c>
      <c r="O2656" s="10">
        <f t="shared" si="125"/>
        <v>42115.559328703705</v>
      </c>
      <c r="P2656" s="10">
        <f t="shared" si="125"/>
        <v>42055.600995370376</v>
      </c>
      <c r="Q2656" t="s">
        <v>8301</v>
      </c>
      <c r="R2656" s="6">
        <f t="shared" si="126"/>
        <v>8.5</v>
      </c>
      <c r="S2656" t="s">
        <v>8318</v>
      </c>
      <c r="T2656" t="s">
        <v>8354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 t="shared" si="124"/>
        <v>0.21033333333333334</v>
      </c>
      <c r="O2657" s="10">
        <f t="shared" si="125"/>
        <v>42409.833333333328</v>
      </c>
      <c r="P2657" s="10">
        <f t="shared" si="125"/>
        <v>42381.866284722222</v>
      </c>
      <c r="Q2657" t="s">
        <v>8301</v>
      </c>
      <c r="R2657" s="6">
        <f t="shared" si="126"/>
        <v>73.372093023255815</v>
      </c>
      <c r="S2657" t="s">
        <v>8318</v>
      </c>
      <c r="T2657" t="s">
        <v>8354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 t="shared" si="124"/>
        <v>0.11436666666666667</v>
      </c>
      <c r="O2658" s="10">
        <f t="shared" si="125"/>
        <v>42806.791666666672</v>
      </c>
      <c r="P2658" s="10">
        <f t="shared" si="125"/>
        <v>42767.688518518517</v>
      </c>
      <c r="Q2658" t="s">
        <v>8301</v>
      </c>
      <c r="R2658" s="6">
        <f t="shared" si="126"/>
        <v>112.86184210526316</v>
      </c>
      <c r="S2658" t="s">
        <v>8318</v>
      </c>
      <c r="T2658" t="s">
        <v>8354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 t="shared" si="124"/>
        <v>0.18737933333333334</v>
      </c>
      <c r="O2659" s="10">
        <f t="shared" si="125"/>
        <v>42585.0625</v>
      </c>
      <c r="P2659" s="10">
        <f t="shared" si="125"/>
        <v>42551.928854166668</v>
      </c>
      <c r="Q2659" t="s">
        <v>8301</v>
      </c>
      <c r="R2659" s="6">
        <f t="shared" si="126"/>
        <v>95.277627118644077</v>
      </c>
      <c r="S2659" t="s">
        <v>8318</v>
      </c>
      <c r="T2659" t="s">
        <v>8354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 t="shared" si="124"/>
        <v>9.2857142857142856E-4</v>
      </c>
      <c r="O2660" s="10">
        <f t="shared" si="125"/>
        <v>42581.884189814817</v>
      </c>
      <c r="P2660" s="10">
        <f t="shared" si="125"/>
        <v>42551.884189814817</v>
      </c>
      <c r="Q2660" t="s">
        <v>8301</v>
      </c>
      <c r="R2660" s="6">
        <f t="shared" si="126"/>
        <v>22.75</v>
      </c>
      <c r="S2660" t="s">
        <v>8318</v>
      </c>
      <c r="T2660" t="s">
        <v>8354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 t="shared" si="124"/>
        <v>2.720408163265306E-2</v>
      </c>
      <c r="O2661" s="10">
        <f t="shared" si="125"/>
        <v>42112.069560185191</v>
      </c>
      <c r="P2661" s="10">
        <f t="shared" si="125"/>
        <v>42082.069560185191</v>
      </c>
      <c r="Q2661" t="s">
        <v>8301</v>
      </c>
      <c r="R2661" s="6">
        <f t="shared" si="126"/>
        <v>133.30000000000001</v>
      </c>
      <c r="S2661" t="s">
        <v>8318</v>
      </c>
      <c r="T2661" t="s">
        <v>8354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 t="shared" si="124"/>
        <v>9.5E-4</v>
      </c>
      <c r="O2662" s="10">
        <f t="shared" si="125"/>
        <v>42332.754837962959</v>
      </c>
      <c r="P2662" s="10">
        <f t="shared" si="125"/>
        <v>42272.713171296295</v>
      </c>
      <c r="Q2662" t="s">
        <v>8301</v>
      </c>
      <c r="R2662" s="6">
        <f t="shared" si="126"/>
        <v>3.8</v>
      </c>
      <c r="S2662" t="s">
        <v>8318</v>
      </c>
      <c r="T2662" t="s">
        <v>8354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 t="shared" si="124"/>
        <v>1.0289999999999999</v>
      </c>
      <c r="O2663" s="10">
        <f t="shared" si="125"/>
        <v>41572.958449074074</v>
      </c>
      <c r="P2663" s="10">
        <f t="shared" si="125"/>
        <v>41542.958449074074</v>
      </c>
      <c r="Q2663" t="s">
        <v>8302</v>
      </c>
      <c r="R2663" s="6">
        <f t="shared" si="126"/>
        <v>85.75</v>
      </c>
      <c r="S2663" t="s">
        <v>8318</v>
      </c>
      <c r="T2663" t="s">
        <v>8355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 t="shared" si="124"/>
        <v>1.0680000000000001</v>
      </c>
      <c r="O2664" s="10">
        <f t="shared" si="125"/>
        <v>42237.746678240743</v>
      </c>
      <c r="P2664" s="10">
        <f t="shared" si="125"/>
        <v>42207.746678240743</v>
      </c>
      <c r="Q2664" t="s">
        <v>8302</v>
      </c>
      <c r="R2664" s="6">
        <f t="shared" si="126"/>
        <v>267</v>
      </c>
      <c r="S2664" t="s">
        <v>8318</v>
      </c>
      <c r="T2664" t="s">
        <v>8355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 t="shared" si="124"/>
        <v>1.0459624999999999</v>
      </c>
      <c r="O2665" s="10">
        <f t="shared" si="125"/>
        <v>42251.625</v>
      </c>
      <c r="P2665" s="10">
        <f t="shared" si="125"/>
        <v>42222.622766203705</v>
      </c>
      <c r="Q2665" t="s">
        <v>8302</v>
      </c>
      <c r="R2665" s="6">
        <f t="shared" si="126"/>
        <v>373.55803571428572</v>
      </c>
      <c r="S2665" t="s">
        <v>8318</v>
      </c>
      <c r="T2665" t="s">
        <v>8355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 t="shared" si="124"/>
        <v>1.0342857142857143</v>
      </c>
      <c r="O2666" s="10">
        <f t="shared" si="125"/>
        <v>42347.290972222225</v>
      </c>
      <c r="P2666" s="10">
        <f t="shared" si="125"/>
        <v>42313.02542824074</v>
      </c>
      <c r="Q2666" t="s">
        <v>8302</v>
      </c>
      <c r="R2666" s="6">
        <f t="shared" si="126"/>
        <v>174.03846153846155</v>
      </c>
      <c r="S2666" t="s">
        <v>8318</v>
      </c>
      <c r="T2666" t="s">
        <v>8355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 t="shared" si="124"/>
        <v>1.2314285714285715</v>
      </c>
      <c r="O2667" s="10">
        <f t="shared" si="125"/>
        <v>42128.895532407405</v>
      </c>
      <c r="P2667" s="10">
        <f t="shared" si="125"/>
        <v>42083.895532407405</v>
      </c>
      <c r="Q2667" t="s">
        <v>8302</v>
      </c>
      <c r="R2667" s="6">
        <f t="shared" si="126"/>
        <v>93.695652173913047</v>
      </c>
      <c r="S2667" t="s">
        <v>8318</v>
      </c>
      <c r="T2667" t="s">
        <v>8355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 t="shared" si="124"/>
        <v>1.592951</v>
      </c>
      <c r="O2668" s="10">
        <f t="shared" si="125"/>
        <v>42272.875</v>
      </c>
      <c r="P2668" s="10">
        <f t="shared" si="125"/>
        <v>42235.764340277776</v>
      </c>
      <c r="Q2668" t="s">
        <v>8302</v>
      </c>
      <c r="R2668" s="6">
        <f t="shared" si="126"/>
        <v>77.327718446601949</v>
      </c>
      <c r="S2668" t="s">
        <v>8318</v>
      </c>
      <c r="T2668" t="s">
        <v>8355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 t="shared" si="124"/>
        <v>1.1066666666666667</v>
      </c>
      <c r="O2669" s="10">
        <f t="shared" si="125"/>
        <v>42410.926111111112</v>
      </c>
      <c r="P2669" s="10">
        <f t="shared" si="125"/>
        <v>42380.926111111112</v>
      </c>
      <c r="Q2669" t="s">
        <v>8302</v>
      </c>
      <c r="R2669" s="6">
        <f t="shared" si="126"/>
        <v>92.222222222222229</v>
      </c>
      <c r="S2669" t="s">
        <v>8318</v>
      </c>
      <c r="T2669" t="s">
        <v>8355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 t="shared" si="124"/>
        <v>1.7070000000000001</v>
      </c>
      <c r="O2670" s="10">
        <f t="shared" si="125"/>
        <v>42317.60555555555</v>
      </c>
      <c r="P2670" s="10">
        <f t="shared" si="125"/>
        <v>42275.588715277772</v>
      </c>
      <c r="Q2670" t="s">
        <v>8302</v>
      </c>
      <c r="R2670" s="6">
        <f t="shared" si="126"/>
        <v>60.964285714285715</v>
      </c>
      <c r="S2670" t="s">
        <v>8318</v>
      </c>
      <c r="T2670" t="s">
        <v>8355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 t="shared" si="124"/>
        <v>1.25125</v>
      </c>
      <c r="O2671" s="10">
        <f t="shared" si="125"/>
        <v>42379.035833333335</v>
      </c>
      <c r="P2671" s="10">
        <f t="shared" si="125"/>
        <v>42319.035833333335</v>
      </c>
      <c r="Q2671" t="s">
        <v>8302</v>
      </c>
      <c r="R2671" s="6">
        <f t="shared" si="126"/>
        <v>91</v>
      </c>
      <c r="S2671" t="s">
        <v>8318</v>
      </c>
      <c r="T2671" t="s">
        <v>8355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 t="shared" si="124"/>
        <v>6.4158609339642042E-2</v>
      </c>
      <c r="O2672" s="10">
        <f t="shared" si="125"/>
        <v>41849.020601851851</v>
      </c>
      <c r="P2672" s="10">
        <f t="shared" si="125"/>
        <v>41821.020601851851</v>
      </c>
      <c r="Q2672" t="s">
        <v>8302</v>
      </c>
      <c r="R2672" s="6">
        <f t="shared" si="126"/>
        <v>41.583333333333336</v>
      </c>
      <c r="S2672" t="s">
        <v>8318</v>
      </c>
      <c r="T2672" t="s">
        <v>8355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 t="shared" si="124"/>
        <v>0.11344</v>
      </c>
      <c r="O2673" s="10">
        <f t="shared" si="125"/>
        <v>41992.818055555559</v>
      </c>
      <c r="P2673" s="10">
        <f t="shared" si="125"/>
        <v>41962.749027777783</v>
      </c>
      <c r="Q2673" t="s">
        <v>8302</v>
      </c>
      <c r="R2673" s="6">
        <f t="shared" si="126"/>
        <v>33.761904761904759</v>
      </c>
      <c r="S2673" t="s">
        <v>8318</v>
      </c>
      <c r="T2673" t="s">
        <v>8355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 t="shared" si="124"/>
        <v>0.33189999999999997</v>
      </c>
      <c r="O2674" s="10">
        <f t="shared" si="125"/>
        <v>42366.25</v>
      </c>
      <c r="P2674" s="10">
        <f t="shared" si="125"/>
        <v>42344.884143518517</v>
      </c>
      <c r="Q2674" t="s">
        <v>8302</v>
      </c>
      <c r="R2674" s="6">
        <f t="shared" si="126"/>
        <v>70.61702127659575</v>
      </c>
      <c r="S2674" t="s">
        <v>8318</v>
      </c>
      <c r="T2674" t="s">
        <v>8355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 t="shared" si="124"/>
        <v>0.27579999999999999</v>
      </c>
      <c r="O2675" s="10">
        <f t="shared" si="125"/>
        <v>41941.947916666664</v>
      </c>
      <c r="P2675" s="10">
        <f t="shared" si="125"/>
        <v>41912.541655092595</v>
      </c>
      <c r="Q2675" t="s">
        <v>8302</v>
      </c>
      <c r="R2675" s="6">
        <f t="shared" si="126"/>
        <v>167.15151515151516</v>
      </c>
      <c r="S2675" t="s">
        <v>8318</v>
      </c>
      <c r="T2675" t="s">
        <v>8355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 t="shared" si="124"/>
        <v>0.62839999999999996</v>
      </c>
      <c r="O2676" s="10">
        <f t="shared" si="125"/>
        <v>42556.207638888889</v>
      </c>
      <c r="P2676" s="10">
        <f t="shared" si="125"/>
        <v>42529.632754629631</v>
      </c>
      <c r="Q2676" t="s">
        <v>8302</v>
      </c>
      <c r="R2676" s="6">
        <f t="shared" si="126"/>
        <v>128.61988304093566</v>
      </c>
      <c r="S2676" t="s">
        <v>8318</v>
      </c>
      <c r="T2676" t="s">
        <v>8355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 t="shared" si="124"/>
        <v>7.5880000000000003E-2</v>
      </c>
      <c r="O2677" s="10">
        <f t="shared" si="125"/>
        <v>41953.899178240739</v>
      </c>
      <c r="P2677" s="10">
        <f t="shared" si="125"/>
        <v>41923.857511574075</v>
      </c>
      <c r="Q2677" t="s">
        <v>8302</v>
      </c>
      <c r="R2677" s="6">
        <f t="shared" si="126"/>
        <v>65.41379310344827</v>
      </c>
      <c r="S2677" t="s">
        <v>8318</v>
      </c>
      <c r="T2677" t="s">
        <v>8355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 t="shared" si="124"/>
        <v>0.50380952380952382</v>
      </c>
      <c r="O2678" s="10">
        <f t="shared" si="125"/>
        <v>42512.624699074076</v>
      </c>
      <c r="P2678" s="10">
        <f t="shared" si="125"/>
        <v>42482.624699074076</v>
      </c>
      <c r="Q2678" t="s">
        <v>8302</v>
      </c>
      <c r="R2678" s="6">
        <f t="shared" si="126"/>
        <v>117.55555555555556</v>
      </c>
      <c r="S2678" t="s">
        <v>8318</v>
      </c>
      <c r="T2678" t="s">
        <v>8355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 t="shared" si="124"/>
        <v>0.17512820512820512</v>
      </c>
      <c r="O2679" s="10">
        <f t="shared" si="125"/>
        <v>41823.029432870368</v>
      </c>
      <c r="P2679" s="10">
        <f t="shared" si="125"/>
        <v>41793.029432870368</v>
      </c>
      <c r="Q2679" t="s">
        <v>8302</v>
      </c>
      <c r="R2679" s="6">
        <f t="shared" si="126"/>
        <v>126.48148148148148</v>
      </c>
      <c r="S2679" t="s">
        <v>8318</v>
      </c>
      <c r="T2679" t="s">
        <v>8355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 t="shared" si="124"/>
        <v>1.3750000000000001E-4</v>
      </c>
      <c r="O2680" s="10">
        <f t="shared" si="125"/>
        <v>42271.798206018517</v>
      </c>
      <c r="P2680" s="10">
        <f t="shared" si="125"/>
        <v>42241.798206018517</v>
      </c>
      <c r="Q2680" t="s">
        <v>8302</v>
      </c>
      <c r="R2680" s="6">
        <f t="shared" si="126"/>
        <v>550</v>
      </c>
      <c r="S2680" t="s">
        <v>8318</v>
      </c>
      <c r="T2680" t="s">
        <v>8355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 t="shared" si="124"/>
        <v>3.3E-3</v>
      </c>
      <c r="O2681" s="10">
        <f t="shared" si="125"/>
        <v>42063.001087962963</v>
      </c>
      <c r="P2681" s="10">
        <f t="shared" si="125"/>
        <v>42033.001087962963</v>
      </c>
      <c r="Q2681" t="s">
        <v>8302</v>
      </c>
      <c r="R2681" s="6">
        <f t="shared" si="126"/>
        <v>44</v>
      </c>
      <c r="S2681" t="s">
        <v>8318</v>
      </c>
      <c r="T2681" t="s">
        <v>8355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 t="shared" si="124"/>
        <v>8.6250000000000007E-3</v>
      </c>
      <c r="O2682" s="10">
        <f t="shared" si="125"/>
        <v>42466.170034722221</v>
      </c>
      <c r="P2682" s="10">
        <f t="shared" si="125"/>
        <v>42436.211701388893</v>
      </c>
      <c r="Q2682" t="s">
        <v>8302</v>
      </c>
      <c r="R2682" s="6">
        <f t="shared" si="126"/>
        <v>69</v>
      </c>
      <c r="S2682" t="s">
        <v>8318</v>
      </c>
      <c r="T2682" t="s">
        <v>8355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 t="shared" si="124"/>
        <v>6.875E-3</v>
      </c>
      <c r="O2683" s="10">
        <f t="shared" si="125"/>
        <v>41830.895254629628</v>
      </c>
      <c r="P2683" s="10">
        <f t="shared" si="125"/>
        <v>41805.895254629628</v>
      </c>
      <c r="Q2683" t="s">
        <v>8284</v>
      </c>
      <c r="R2683" s="6">
        <f t="shared" si="126"/>
        <v>27.5</v>
      </c>
      <c r="S2683" t="s">
        <v>8335</v>
      </c>
      <c r="T2683" t="s">
        <v>8336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 t="shared" si="124"/>
        <v>0.28299999999999997</v>
      </c>
      <c r="O2684" s="10">
        <f t="shared" si="125"/>
        <v>41965.249305555553</v>
      </c>
      <c r="P2684" s="10">
        <f t="shared" si="125"/>
        <v>41932.871990740743</v>
      </c>
      <c r="Q2684" t="s">
        <v>8284</v>
      </c>
      <c r="R2684" s="6">
        <f t="shared" si="126"/>
        <v>84.9</v>
      </c>
      <c r="S2684" t="s">
        <v>8335</v>
      </c>
      <c r="T2684" t="s">
        <v>8336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 t="shared" si="124"/>
        <v>2.3999999999999998E-3</v>
      </c>
      <c r="O2685" s="10">
        <f t="shared" si="125"/>
        <v>42064.75509259259</v>
      </c>
      <c r="P2685" s="10">
        <f t="shared" si="125"/>
        <v>42034.75509259259</v>
      </c>
      <c r="Q2685" t="s">
        <v>8284</v>
      </c>
      <c r="R2685" s="6">
        <f t="shared" si="126"/>
        <v>12</v>
      </c>
      <c r="S2685" t="s">
        <v>8335</v>
      </c>
      <c r="T2685" t="s">
        <v>8336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 t="shared" si="124"/>
        <v>1.1428571428571429E-2</v>
      </c>
      <c r="O2686" s="10">
        <f t="shared" si="125"/>
        <v>41860.914641203701</v>
      </c>
      <c r="P2686" s="10">
        <f t="shared" si="125"/>
        <v>41820.914641203701</v>
      </c>
      <c r="Q2686" t="s">
        <v>8284</v>
      </c>
      <c r="R2686" s="6">
        <f t="shared" si="126"/>
        <v>200</v>
      </c>
      <c r="S2686" t="s">
        <v>8335</v>
      </c>
      <c r="T2686" t="s">
        <v>8336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 t="shared" si="124"/>
        <v>2.0000000000000001E-4</v>
      </c>
      <c r="O2687" s="10">
        <f t="shared" si="125"/>
        <v>42121.654282407413</v>
      </c>
      <c r="P2687" s="10">
        <f t="shared" si="125"/>
        <v>42061.69594907407</v>
      </c>
      <c r="Q2687" t="s">
        <v>8284</v>
      </c>
      <c r="R2687" s="6">
        <f t="shared" si="126"/>
        <v>10</v>
      </c>
      <c r="S2687" t="s">
        <v>8335</v>
      </c>
      <c r="T2687" t="s">
        <v>8336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 t="shared" si="124"/>
        <v>0</v>
      </c>
      <c r="O2688" s="10">
        <f t="shared" si="125"/>
        <v>41912.974803240737</v>
      </c>
      <c r="P2688" s="10">
        <f t="shared" si="125"/>
        <v>41892.974803240737</v>
      </c>
      <c r="Q2688" t="s">
        <v>8284</v>
      </c>
      <c r="R2688" s="6" t="e">
        <f t="shared" si="126"/>
        <v>#DIV/0!</v>
      </c>
      <c r="S2688" t="s">
        <v>8335</v>
      </c>
      <c r="T2688" t="s">
        <v>8336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 t="shared" si="124"/>
        <v>0</v>
      </c>
      <c r="O2689" s="10">
        <f t="shared" si="125"/>
        <v>42184.64025462963</v>
      </c>
      <c r="P2689" s="10">
        <f t="shared" si="125"/>
        <v>42154.64025462963</v>
      </c>
      <c r="Q2689" t="s">
        <v>8284</v>
      </c>
      <c r="R2689" s="6" t="e">
        <f t="shared" si="126"/>
        <v>#DIV/0!</v>
      </c>
      <c r="S2689" t="s">
        <v>8335</v>
      </c>
      <c r="T2689" t="s">
        <v>8336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 t="shared" ref="N2690:N2753" si="127">E2690/D2690</f>
        <v>1.48E-3</v>
      </c>
      <c r="O2690" s="10">
        <f t="shared" ref="O2690:P2753" si="128">(((I2690/60)/60)/24)+DATE(1970,1,1)</f>
        <v>42059.125</v>
      </c>
      <c r="P2690" s="10">
        <f t="shared" si="128"/>
        <v>42028.118865740747</v>
      </c>
      <c r="Q2690" t="s">
        <v>8284</v>
      </c>
      <c r="R2690" s="6">
        <f t="shared" si="126"/>
        <v>5.2857142857142856</v>
      </c>
      <c r="S2690" t="s">
        <v>8335</v>
      </c>
      <c r="T2690" t="s">
        <v>8336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 t="shared" si="127"/>
        <v>2.8571428571428571E-5</v>
      </c>
      <c r="O2691" s="10">
        <f t="shared" si="128"/>
        <v>42581.961689814809</v>
      </c>
      <c r="P2691" s="10">
        <f t="shared" si="128"/>
        <v>42551.961689814809</v>
      </c>
      <c r="Q2691" t="s">
        <v>8284</v>
      </c>
      <c r="R2691" s="6">
        <f t="shared" ref="R2691:R2754" si="129">E2691/L2691</f>
        <v>1</v>
      </c>
      <c r="S2691" t="s">
        <v>8335</v>
      </c>
      <c r="T2691" t="s">
        <v>8336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 t="shared" si="127"/>
        <v>0.107325</v>
      </c>
      <c r="O2692" s="10">
        <f t="shared" si="128"/>
        <v>42158.105046296296</v>
      </c>
      <c r="P2692" s="10">
        <f t="shared" si="128"/>
        <v>42113.105046296296</v>
      </c>
      <c r="Q2692" t="s">
        <v>8284</v>
      </c>
      <c r="R2692" s="6">
        <f t="shared" si="129"/>
        <v>72.762711864406782</v>
      </c>
      <c r="S2692" t="s">
        <v>8335</v>
      </c>
      <c r="T2692" t="s">
        <v>8336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 t="shared" si="127"/>
        <v>5.3846153846153844E-4</v>
      </c>
      <c r="O2693" s="10">
        <f t="shared" si="128"/>
        <v>42134.724039351851</v>
      </c>
      <c r="P2693" s="10">
        <f t="shared" si="128"/>
        <v>42089.724039351851</v>
      </c>
      <c r="Q2693" t="s">
        <v>8284</v>
      </c>
      <c r="R2693" s="6">
        <f t="shared" si="129"/>
        <v>17.5</v>
      </c>
      <c r="S2693" t="s">
        <v>8335</v>
      </c>
      <c r="T2693" t="s">
        <v>8336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 t="shared" si="127"/>
        <v>7.1428571428571426E-3</v>
      </c>
      <c r="O2694" s="10">
        <f t="shared" si="128"/>
        <v>42088.292361111111</v>
      </c>
      <c r="P2694" s="10">
        <f t="shared" si="128"/>
        <v>42058.334027777775</v>
      </c>
      <c r="Q2694" t="s">
        <v>8284</v>
      </c>
      <c r="R2694" s="6">
        <f t="shared" si="129"/>
        <v>25</v>
      </c>
      <c r="S2694" t="s">
        <v>8335</v>
      </c>
      <c r="T2694" t="s">
        <v>8336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 t="shared" si="127"/>
        <v>8.0000000000000002E-3</v>
      </c>
      <c r="O2695" s="10">
        <f t="shared" si="128"/>
        <v>41864.138495370367</v>
      </c>
      <c r="P2695" s="10">
        <f t="shared" si="128"/>
        <v>41834.138495370367</v>
      </c>
      <c r="Q2695" t="s">
        <v>8284</v>
      </c>
      <c r="R2695" s="6">
        <f t="shared" si="129"/>
        <v>13.333333333333334</v>
      </c>
      <c r="S2695" t="s">
        <v>8335</v>
      </c>
      <c r="T2695" t="s">
        <v>8336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 t="shared" si="127"/>
        <v>3.3333333333333335E-5</v>
      </c>
      <c r="O2696" s="10">
        <f t="shared" si="128"/>
        <v>41908.140497685185</v>
      </c>
      <c r="P2696" s="10">
        <f t="shared" si="128"/>
        <v>41878.140497685185</v>
      </c>
      <c r="Q2696" t="s">
        <v>8284</v>
      </c>
      <c r="R2696" s="6">
        <f t="shared" si="129"/>
        <v>1</v>
      </c>
      <c r="S2696" t="s">
        <v>8335</v>
      </c>
      <c r="T2696" t="s">
        <v>8336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 t="shared" si="127"/>
        <v>4.7333333333333333E-3</v>
      </c>
      <c r="O2697" s="10">
        <f t="shared" si="128"/>
        <v>42108.14025462963</v>
      </c>
      <c r="P2697" s="10">
        <f t="shared" si="128"/>
        <v>42048.181921296295</v>
      </c>
      <c r="Q2697" t="s">
        <v>8284</v>
      </c>
      <c r="R2697" s="6">
        <f t="shared" si="129"/>
        <v>23.666666666666668</v>
      </c>
      <c r="S2697" t="s">
        <v>8335</v>
      </c>
      <c r="T2697" t="s">
        <v>8336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 t="shared" si="127"/>
        <v>5.6500000000000002E-2</v>
      </c>
      <c r="O2698" s="10">
        <f t="shared" si="128"/>
        <v>41998.844444444447</v>
      </c>
      <c r="P2698" s="10">
        <f t="shared" si="128"/>
        <v>41964.844444444447</v>
      </c>
      <c r="Q2698" t="s">
        <v>8284</v>
      </c>
      <c r="R2698" s="6">
        <f t="shared" si="129"/>
        <v>89.21052631578948</v>
      </c>
      <c r="S2698" t="s">
        <v>8335</v>
      </c>
      <c r="T2698" t="s">
        <v>8336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 t="shared" si="127"/>
        <v>0.26352173913043481</v>
      </c>
      <c r="O2699" s="10">
        <f t="shared" si="128"/>
        <v>42218.916666666672</v>
      </c>
      <c r="P2699" s="10">
        <f t="shared" si="128"/>
        <v>42187.940081018518</v>
      </c>
      <c r="Q2699" t="s">
        <v>8284</v>
      </c>
      <c r="R2699" s="6">
        <f t="shared" si="129"/>
        <v>116.55769230769231</v>
      </c>
      <c r="S2699" t="s">
        <v>8335</v>
      </c>
      <c r="T2699" t="s">
        <v>8336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 t="shared" si="127"/>
        <v>3.2512500000000002E-3</v>
      </c>
      <c r="O2700" s="10">
        <f t="shared" si="128"/>
        <v>41817.898240740738</v>
      </c>
      <c r="P2700" s="10">
        <f t="shared" si="128"/>
        <v>41787.898240740738</v>
      </c>
      <c r="Q2700" t="s">
        <v>8284</v>
      </c>
      <c r="R2700" s="6">
        <f t="shared" si="129"/>
        <v>13.005000000000001</v>
      </c>
      <c r="S2700" t="s">
        <v>8335</v>
      </c>
      <c r="T2700" t="s">
        <v>8336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 t="shared" si="127"/>
        <v>0</v>
      </c>
      <c r="O2701" s="10">
        <f t="shared" si="128"/>
        <v>41859.896562499998</v>
      </c>
      <c r="P2701" s="10">
        <f t="shared" si="128"/>
        <v>41829.896562499998</v>
      </c>
      <c r="Q2701" t="s">
        <v>8284</v>
      </c>
      <c r="R2701" s="6" t="e">
        <f t="shared" si="129"/>
        <v>#DIV/0!</v>
      </c>
      <c r="S2701" t="s">
        <v>8335</v>
      </c>
      <c r="T2701" t="s">
        <v>8336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 t="shared" si="127"/>
        <v>7.0007000700070005E-3</v>
      </c>
      <c r="O2702" s="10">
        <f t="shared" si="128"/>
        <v>41900.87467592593</v>
      </c>
      <c r="P2702" s="10">
        <f t="shared" si="128"/>
        <v>41870.87467592593</v>
      </c>
      <c r="Q2702" t="s">
        <v>8284</v>
      </c>
      <c r="R2702" s="6">
        <f t="shared" si="129"/>
        <v>17.5</v>
      </c>
      <c r="S2702" t="s">
        <v>8335</v>
      </c>
      <c r="T2702" t="s">
        <v>8336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 t="shared" si="127"/>
        <v>0.46176470588235297</v>
      </c>
      <c r="O2703" s="10">
        <f t="shared" si="128"/>
        <v>42832.733032407406</v>
      </c>
      <c r="P2703" s="10">
        <f t="shared" si="128"/>
        <v>42801.774699074071</v>
      </c>
      <c r="Q2703" t="s">
        <v>8303</v>
      </c>
      <c r="R2703" s="6">
        <f t="shared" si="129"/>
        <v>34.130434782608695</v>
      </c>
      <c r="S2703" t="s">
        <v>8316</v>
      </c>
      <c r="T2703" t="s">
        <v>8356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 t="shared" si="127"/>
        <v>0.34410000000000002</v>
      </c>
      <c r="O2704" s="10">
        <f t="shared" si="128"/>
        <v>42830.760150462964</v>
      </c>
      <c r="P2704" s="10">
        <f t="shared" si="128"/>
        <v>42800.801817129628</v>
      </c>
      <c r="Q2704" t="s">
        <v>8303</v>
      </c>
      <c r="R2704" s="6">
        <f t="shared" si="129"/>
        <v>132.34615384615384</v>
      </c>
      <c r="S2704" t="s">
        <v>8316</v>
      </c>
      <c r="T2704" t="s">
        <v>8356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 t="shared" si="127"/>
        <v>1.0375000000000001</v>
      </c>
      <c r="O2705" s="10">
        <f t="shared" si="128"/>
        <v>42816.648495370369</v>
      </c>
      <c r="P2705" s="10">
        <f t="shared" si="128"/>
        <v>42756.690162037034</v>
      </c>
      <c r="Q2705" t="s">
        <v>8303</v>
      </c>
      <c r="R2705" s="6">
        <f t="shared" si="129"/>
        <v>922.22222222222217</v>
      </c>
      <c r="S2705" t="s">
        <v>8316</v>
      </c>
      <c r="T2705" t="s">
        <v>8356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 t="shared" si="127"/>
        <v>6.0263157894736845E-2</v>
      </c>
      <c r="O2706" s="10">
        <f t="shared" si="128"/>
        <v>42830.820763888885</v>
      </c>
      <c r="P2706" s="10">
        <f t="shared" si="128"/>
        <v>42787.862430555557</v>
      </c>
      <c r="Q2706" t="s">
        <v>8303</v>
      </c>
      <c r="R2706" s="6">
        <f t="shared" si="129"/>
        <v>163.57142857142858</v>
      </c>
      <c r="S2706" t="s">
        <v>8316</v>
      </c>
      <c r="T2706" t="s">
        <v>8356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 t="shared" si="127"/>
        <v>0.10539393939393939</v>
      </c>
      <c r="O2707" s="10">
        <f t="shared" si="128"/>
        <v>42818.874513888892</v>
      </c>
      <c r="P2707" s="10">
        <f t="shared" si="128"/>
        <v>42773.916180555556</v>
      </c>
      <c r="Q2707" t="s">
        <v>8303</v>
      </c>
      <c r="R2707" s="6">
        <f t="shared" si="129"/>
        <v>217.375</v>
      </c>
      <c r="S2707" t="s">
        <v>8316</v>
      </c>
      <c r="T2707" t="s">
        <v>8356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 t="shared" si="127"/>
        <v>1.1229714285714285</v>
      </c>
      <c r="O2708" s="10">
        <f t="shared" si="128"/>
        <v>41928.290972222225</v>
      </c>
      <c r="P2708" s="10">
        <f t="shared" si="128"/>
        <v>41899.294942129629</v>
      </c>
      <c r="Q2708" t="s">
        <v>8303</v>
      </c>
      <c r="R2708" s="6">
        <f t="shared" si="129"/>
        <v>149.44486692015209</v>
      </c>
      <c r="S2708" t="s">
        <v>8316</v>
      </c>
      <c r="T2708" t="s">
        <v>8356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 t="shared" si="127"/>
        <v>3.50844625</v>
      </c>
      <c r="O2709" s="10">
        <f t="shared" si="128"/>
        <v>41421.290972222225</v>
      </c>
      <c r="P2709" s="10">
        <f t="shared" si="128"/>
        <v>41391.782905092594</v>
      </c>
      <c r="Q2709" t="s">
        <v>8303</v>
      </c>
      <c r="R2709" s="6">
        <f t="shared" si="129"/>
        <v>71.237487309644663</v>
      </c>
      <c r="S2709" t="s">
        <v>8316</v>
      </c>
      <c r="T2709" t="s">
        <v>8356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 t="shared" si="127"/>
        <v>2.3321535</v>
      </c>
      <c r="O2710" s="10">
        <f t="shared" si="128"/>
        <v>42572.698217592595</v>
      </c>
      <c r="P2710" s="10">
        <f t="shared" si="128"/>
        <v>42512.698217592595</v>
      </c>
      <c r="Q2710" t="s">
        <v>8303</v>
      </c>
      <c r="R2710" s="6">
        <f t="shared" si="129"/>
        <v>44.464318398474738</v>
      </c>
      <c r="S2710" t="s">
        <v>8316</v>
      </c>
      <c r="T2710" t="s">
        <v>8356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 t="shared" si="127"/>
        <v>1.01606</v>
      </c>
      <c r="O2711" s="10">
        <f t="shared" si="128"/>
        <v>42647.165972222225</v>
      </c>
      <c r="P2711" s="10">
        <f t="shared" si="128"/>
        <v>42612.149780092594</v>
      </c>
      <c r="Q2711" t="s">
        <v>8303</v>
      </c>
      <c r="R2711" s="6">
        <f t="shared" si="129"/>
        <v>164.94480519480518</v>
      </c>
      <c r="S2711" t="s">
        <v>8316</v>
      </c>
      <c r="T2711" t="s">
        <v>8356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 t="shared" si="127"/>
        <v>1.5390035000000002</v>
      </c>
      <c r="O2712" s="10">
        <f t="shared" si="128"/>
        <v>41860.083333333336</v>
      </c>
      <c r="P2712" s="10">
        <f t="shared" si="128"/>
        <v>41828.229490740741</v>
      </c>
      <c r="Q2712" t="s">
        <v>8303</v>
      </c>
      <c r="R2712" s="6">
        <f t="shared" si="129"/>
        <v>84.871516544117654</v>
      </c>
      <c r="S2712" t="s">
        <v>8316</v>
      </c>
      <c r="T2712" t="s">
        <v>8356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 t="shared" si="127"/>
        <v>1.007161125319693</v>
      </c>
      <c r="O2713" s="10">
        <f t="shared" si="128"/>
        <v>41810.917361111111</v>
      </c>
      <c r="P2713" s="10">
        <f t="shared" si="128"/>
        <v>41780.745254629634</v>
      </c>
      <c r="Q2713" t="s">
        <v>8303</v>
      </c>
      <c r="R2713" s="6">
        <f t="shared" si="129"/>
        <v>53.945205479452056</v>
      </c>
      <c r="S2713" t="s">
        <v>8316</v>
      </c>
      <c r="T2713" t="s">
        <v>8356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 t="shared" si="127"/>
        <v>1.3138181818181818</v>
      </c>
      <c r="O2714" s="10">
        <f t="shared" si="128"/>
        <v>41468.75</v>
      </c>
      <c r="P2714" s="10">
        <f t="shared" si="128"/>
        <v>41432.062037037038</v>
      </c>
      <c r="Q2714" t="s">
        <v>8303</v>
      </c>
      <c r="R2714" s="6">
        <f t="shared" si="129"/>
        <v>50.531468531468533</v>
      </c>
      <c r="S2714" t="s">
        <v>8316</v>
      </c>
      <c r="T2714" t="s">
        <v>8356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 t="shared" si="127"/>
        <v>1.0224133333333334</v>
      </c>
      <c r="O2715" s="10">
        <f t="shared" si="128"/>
        <v>42362.653749999998</v>
      </c>
      <c r="P2715" s="10">
        <f t="shared" si="128"/>
        <v>42322.653749999998</v>
      </c>
      <c r="Q2715" t="s">
        <v>8303</v>
      </c>
      <c r="R2715" s="6">
        <f t="shared" si="129"/>
        <v>108.00140845070422</v>
      </c>
      <c r="S2715" t="s">
        <v>8316</v>
      </c>
      <c r="T2715" t="s">
        <v>8356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 t="shared" si="127"/>
        <v>1.1635599999999999</v>
      </c>
      <c r="O2716" s="10">
        <f t="shared" si="128"/>
        <v>42657.958333333328</v>
      </c>
      <c r="P2716" s="10">
        <f t="shared" si="128"/>
        <v>42629.655046296291</v>
      </c>
      <c r="Q2716" t="s">
        <v>8303</v>
      </c>
      <c r="R2716" s="6">
        <f t="shared" si="129"/>
        <v>95.373770491803285</v>
      </c>
      <c r="S2716" t="s">
        <v>8316</v>
      </c>
      <c r="T2716" t="s">
        <v>8356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 t="shared" si="127"/>
        <v>2.6462241666666664</v>
      </c>
      <c r="O2717" s="10">
        <f t="shared" si="128"/>
        <v>42421.398472222223</v>
      </c>
      <c r="P2717" s="10">
        <f t="shared" si="128"/>
        <v>42387.398472222223</v>
      </c>
      <c r="Q2717" t="s">
        <v>8303</v>
      </c>
      <c r="R2717" s="6">
        <f t="shared" si="129"/>
        <v>57.631016333938291</v>
      </c>
      <c r="S2717" t="s">
        <v>8316</v>
      </c>
      <c r="T2717" t="s">
        <v>8356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 t="shared" si="127"/>
        <v>1.1998010000000001</v>
      </c>
      <c r="O2718" s="10">
        <f t="shared" si="128"/>
        <v>42285.333252314813</v>
      </c>
      <c r="P2718" s="10">
        <f t="shared" si="128"/>
        <v>42255.333252314813</v>
      </c>
      <c r="Q2718" t="s">
        <v>8303</v>
      </c>
      <c r="R2718" s="6">
        <f t="shared" si="129"/>
        <v>64.160481283422456</v>
      </c>
      <c r="S2718" t="s">
        <v>8316</v>
      </c>
      <c r="T2718" t="s">
        <v>8356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 t="shared" si="127"/>
        <v>1.2010400000000001</v>
      </c>
      <c r="O2719" s="10">
        <f t="shared" si="128"/>
        <v>41979.956585648149</v>
      </c>
      <c r="P2719" s="10">
        <f t="shared" si="128"/>
        <v>41934.914918981485</v>
      </c>
      <c r="Q2719" t="s">
        <v>8303</v>
      </c>
      <c r="R2719" s="6">
        <f t="shared" si="129"/>
        <v>92.387692307692305</v>
      </c>
      <c r="S2719" t="s">
        <v>8316</v>
      </c>
      <c r="T2719" t="s">
        <v>8356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 t="shared" si="127"/>
        <v>1.0358333333333334</v>
      </c>
      <c r="O2720" s="10">
        <f t="shared" si="128"/>
        <v>42493.958333333328</v>
      </c>
      <c r="P2720" s="10">
        <f t="shared" si="128"/>
        <v>42465.596585648149</v>
      </c>
      <c r="Q2720" t="s">
        <v>8303</v>
      </c>
      <c r="R2720" s="6">
        <f t="shared" si="129"/>
        <v>125.97972972972973</v>
      </c>
      <c r="S2720" t="s">
        <v>8316</v>
      </c>
      <c r="T2720" t="s">
        <v>8356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 t="shared" si="127"/>
        <v>1.0883333333333334</v>
      </c>
      <c r="O2721" s="10">
        <f t="shared" si="128"/>
        <v>42477.989513888882</v>
      </c>
      <c r="P2721" s="10">
        <f t="shared" si="128"/>
        <v>42418.031180555554</v>
      </c>
      <c r="Q2721" t="s">
        <v>8303</v>
      </c>
      <c r="R2721" s="6">
        <f t="shared" si="129"/>
        <v>94.637681159420296</v>
      </c>
      <c r="S2721" t="s">
        <v>8316</v>
      </c>
      <c r="T2721" t="s">
        <v>8356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 t="shared" si="127"/>
        <v>1.1812400000000001</v>
      </c>
      <c r="O2722" s="10">
        <f t="shared" si="128"/>
        <v>42685.507557870369</v>
      </c>
      <c r="P2722" s="10">
        <f t="shared" si="128"/>
        <v>42655.465891203698</v>
      </c>
      <c r="Q2722" t="s">
        <v>8303</v>
      </c>
      <c r="R2722" s="6">
        <f t="shared" si="129"/>
        <v>170.69942196531792</v>
      </c>
      <c r="S2722" t="s">
        <v>8316</v>
      </c>
      <c r="T2722" t="s">
        <v>8356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 t="shared" si="127"/>
        <v>14.62</v>
      </c>
      <c r="O2723" s="10">
        <f t="shared" si="128"/>
        <v>41523.791666666664</v>
      </c>
      <c r="P2723" s="10">
        <f t="shared" si="128"/>
        <v>41493.543958333335</v>
      </c>
      <c r="Q2723" t="s">
        <v>8295</v>
      </c>
      <c r="R2723" s="6">
        <f t="shared" si="129"/>
        <v>40.762081784386616</v>
      </c>
      <c r="S2723" t="s">
        <v>8318</v>
      </c>
      <c r="T2723" t="s">
        <v>8348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 t="shared" si="127"/>
        <v>2.5253999999999999</v>
      </c>
      <c r="O2724" s="10">
        <f t="shared" si="128"/>
        <v>42764.857094907406</v>
      </c>
      <c r="P2724" s="10">
        <f t="shared" si="128"/>
        <v>42704.857094907406</v>
      </c>
      <c r="Q2724" t="s">
        <v>8295</v>
      </c>
      <c r="R2724" s="6">
        <f t="shared" si="129"/>
        <v>68.254054054054052</v>
      </c>
      <c r="S2724" t="s">
        <v>8318</v>
      </c>
      <c r="T2724" t="s">
        <v>8348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 t="shared" si="127"/>
        <v>1.4005000000000001</v>
      </c>
      <c r="O2725" s="10">
        <f t="shared" si="128"/>
        <v>42004.880648148144</v>
      </c>
      <c r="P2725" s="10">
        <f t="shared" si="128"/>
        <v>41944.83898148148</v>
      </c>
      <c r="Q2725" t="s">
        <v>8295</v>
      </c>
      <c r="R2725" s="6">
        <f t="shared" si="129"/>
        <v>95.48863636363636</v>
      </c>
      <c r="S2725" t="s">
        <v>8318</v>
      </c>
      <c r="T2725" t="s">
        <v>8348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 t="shared" si="127"/>
        <v>2.9687520259319289</v>
      </c>
      <c r="O2726" s="10">
        <f t="shared" si="128"/>
        <v>42231.32707175926</v>
      </c>
      <c r="P2726" s="10">
        <f t="shared" si="128"/>
        <v>42199.32707175926</v>
      </c>
      <c r="Q2726" t="s">
        <v>8295</v>
      </c>
      <c r="R2726" s="6">
        <f t="shared" si="129"/>
        <v>7.1902649656526005</v>
      </c>
      <c r="S2726" t="s">
        <v>8318</v>
      </c>
      <c r="T2726" t="s">
        <v>8348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 t="shared" si="127"/>
        <v>1.445425</v>
      </c>
      <c r="O2727" s="10">
        <f t="shared" si="128"/>
        <v>42795.744618055556</v>
      </c>
      <c r="P2727" s="10">
        <f t="shared" si="128"/>
        <v>42745.744618055556</v>
      </c>
      <c r="Q2727" t="s">
        <v>8295</v>
      </c>
      <c r="R2727" s="6">
        <f t="shared" si="129"/>
        <v>511.65486725663715</v>
      </c>
      <c r="S2727" t="s">
        <v>8318</v>
      </c>
      <c r="T2727" t="s">
        <v>8348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 t="shared" si="127"/>
        <v>1.05745</v>
      </c>
      <c r="O2728" s="10">
        <f t="shared" si="128"/>
        <v>42482.579988425925</v>
      </c>
      <c r="P2728" s="10">
        <f t="shared" si="128"/>
        <v>42452.579988425925</v>
      </c>
      <c r="Q2728" t="s">
        <v>8295</v>
      </c>
      <c r="R2728" s="6">
        <f t="shared" si="129"/>
        <v>261.74504950495049</v>
      </c>
      <c r="S2728" t="s">
        <v>8318</v>
      </c>
      <c r="T2728" t="s">
        <v>8348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 t="shared" si="127"/>
        <v>4.9321000000000002</v>
      </c>
      <c r="O2729" s="10">
        <f t="shared" si="128"/>
        <v>42223.676655092597</v>
      </c>
      <c r="P2729" s="10">
        <f t="shared" si="128"/>
        <v>42198.676655092597</v>
      </c>
      <c r="Q2729" t="s">
        <v>8295</v>
      </c>
      <c r="R2729" s="6">
        <f t="shared" si="129"/>
        <v>69.760961810466767</v>
      </c>
      <c r="S2729" t="s">
        <v>8318</v>
      </c>
      <c r="T2729" t="s">
        <v>8348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 t="shared" si="127"/>
        <v>2.0182666666666669</v>
      </c>
      <c r="O2730" s="10">
        <f t="shared" si="128"/>
        <v>42368.59993055556</v>
      </c>
      <c r="P2730" s="10">
        <f t="shared" si="128"/>
        <v>42333.59993055556</v>
      </c>
      <c r="Q2730" t="s">
        <v>8295</v>
      </c>
      <c r="R2730" s="6">
        <f t="shared" si="129"/>
        <v>77.229591836734699</v>
      </c>
      <c r="S2730" t="s">
        <v>8318</v>
      </c>
      <c r="T2730" t="s">
        <v>8348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 t="shared" si="127"/>
        <v>1.0444</v>
      </c>
      <c r="O2731" s="10">
        <f t="shared" si="128"/>
        <v>42125.240706018521</v>
      </c>
      <c r="P2731" s="10">
        <f t="shared" si="128"/>
        <v>42095.240706018521</v>
      </c>
      <c r="Q2731" t="s">
        <v>8295</v>
      </c>
      <c r="R2731" s="6">
        <f t="shared" si="129"/>
        <v>340.56521739130437</v>
      </c>
      <c r="S2731" t="s">
        <v>8318</v>
      </c>
      <c r="T2731" t="s">
        <v>8348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 t="shared" si="127"/>
        <v>1.7029262962962963</v>
      </c>
      <c r="O2732" s="10">
        <f t="shared" si="128"/>
        <v>41386.541377314818</v>
      </c>
      <c r="P2732" s="10">
        <f t="shared" si="128"/>
        <v>41351.541377314818</v>
      </c>
      <c r="Q2732" t="s">
        <v>8295</v>
      </c>
      <c r="R2732" s="6">
        <f t="shared" si="129"/>
        <v>67.417903225806455</v>
      </c>
      <c r="S2732" t="s">
        <v>8318</v>
      </c>
      <c r="T2732" t="s">
        <v>8348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 t="shared" si="127"/>
        <v>1.0430333333333333</v>
      </c>
      <c r="O2733" s="10">
        <f t="shared" si="128"/>
        <v>41930.166666666664</v>
      </c>
      <c r="P2733" s="10">
        <f t="shared" si="128"/>
        <v>41872.525717592594</v>
      </c>
      <c r="Q2733" t="s">
        <v>8295</v>
      </c>
      <c r="R2733" s="6">
        <f t="shared" si="129"/>
        <v>845.70270270270271</v>
      </c>
      <c r="S2733" t="s">
        <v>8318</v>
      </c>
      <c r="T2733" t="s">
        <v>8348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 t="shared" si="127"/>
        <v>1.1825000000000001</v>
      </c>
      <c r="O2734" s="10">
        <f t="shared" si="128"/>
        <v>41422</v>
      </c>
      <c r="P2734" s="10">
        <f t="shared" si="128"/>
        <v>41389.808194444442</v>
      </c>
      <c r="Q2734" t="s">
        <v>8295</v>
      </c>
      <c r="R2734" s="6">
        <f t="shared" si="129"/>
        <v>97.191780821917803</v>
      </c>
      <c r="S2734" t="s">
        <v>8318</v>
      </c>
      <c r="T2734" t="s">
        <v>8348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 t="shared" si="127"/>
        <v>1.07538</v>
      </c>
      <c r="O2735" s="10">
        <f t="shared" si="128"/>
        <v>42104.231180555551</v>
      </c>
      <c r="P2735" s="10">
        <f t="shared" si="128"/>
        <v>42044.272847222222</v>
      </c>
      <c r="Q2735" t="s">
        <v>8295</v>
      </c>
      <c r="R2735" s="6">
        <f t="shared" si="129"/>
        <v>451.84033613445376</v>
      </c>
      <c r="S2735" t="s">
        <v>8318</v>
      </c>
      <c r="T2735" t="s">
        <v>8348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 t="shared" si="127"/>
        <v>22603</v>
      </c>
      <c r="O2736" s="10">
        <f t="shared" si="128"/>
        <v>42656.915972222225</v>
      </c>
      <c r="P2736" s="10">
        <f t="shared" si="128"/>
        <v>42626.668888888889</v>
      </c>
      <c r="Q2736" t="s">
        <v>8295</v>
      </c>
      <c r="R2736" s="6">
        <f t="shared" si="129"/>
        <v>138.66871165644173</v>
      </c>
      <c r="S2736" t="s">
        <v>8318</v>
      </c>
      <c r="T2736" t="s">
        <v>8348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 t="shared" si="127"/>
        <v>9.7813466666666677</v>
      </c>
      <c r="O2737" s="10">
        <f t="shared" si="128"/>
        <v>41346.833333333336</v>
      </c>
      <c r="P2737" s="10">
        <f t="shared" si="128"/>
        <v>41316.120949074073</v>
      </c>
      <c r="Q2737" t="s">
        <v>8295</v>
      </c>
      <c r="R2737" s="6">
        <f t="shared" si="129"/>
        <v>21.640147492625371</v>
      </c>
      <c r="S2737" t="s">
        <v>8318</v>
      </c>
      <c r="T2737" t="s">
        <v>8348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 t="shared" si="127"/>
        <v>1.2290000000000001</v>
      </c>
      <c r="O2738" s="10">
        <f t="shared" si="128"/>
        <v>41752.666354166664</v>
      </c>
      <c r="P2738" s="10">
        <f t="shared" si="128"/>
        <v>41722.666354166664</v>
      </c>
      <c r="Q2738" t="s">
        <v>8295</v>
      </c>
      <c r="R2738" s="6">
        <f t="shared" si="129"/>
        <v>169.51724137931035</v>
      </c>
      <c r="S2738" t="s">
        <v>8318</v>
      </c>
      <c r="T2738" t="s">
        <v>8348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 t="shared" si="127"/>
        <v>2.4606080000000001</v>
      </c>
      <c r="O2739" s="10">
        <f t="shared" si="128"/>
        <v>41654.791666666664</v>
      </c>
      <c r="P2739" s="10">
        <f t="shared" si="128"/>
        <v>41611.917673611111</v>
      </c>
      <c r="Q2739" t="s">
        <v>8295</v>
      </c>
      <c r="R2739" s="6">
        <f t="shared" si="129"/>
        <v>161.88210526315791</v>
      </c>
      <c r="S2739" t="s">
        <v>8318</v>
      </c>
      <c r="T2739" t="s">
        <v>8348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 t="shared" si="127"/>
        <v>1.4794</v>
      </c>
      <c r="O2740" s="10">
        <f t="shared" si="128"/>
        <v>42680.143564814818</v>
      </c>
      <c r="P2740" s="10">
        <f t="shared" si="128"/>
        <v>42620.143564814818</v>
      </c>
      <c r="Q2740" t="s">
        <v>8295</v>
      </c>
      <c r="R2740" s="6">
        <f t="shared" si="129"/>
        <v>493.13333333333333</v>
      </c>
      <c r="S2740" t="s">
        <v>8318</v>
      </c>
      <c r="T2740" t="s">
        <v>8348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 t="shared" si="127"/>
        <v>3.8409090909090908</v>
      </c>
      <c r="O2741" s="10">
        <f t="shared" si="128"/>
        <v>41764.887928240743</v>
      </c>
      <c r="P2741" s="10">
        <f t="shared" si="128"/>
        <v>41719.887928240743</v>
      </c>
      <c r="Q2741" t="s">
        <v>8295</v>
      </c>
      <c r="R2741" s="6">
        <f t="shared" si="129"/>
        <v>22.120418848167539</v>
      </c>
      <c r="S2741" t="s">
        <v>8318</v>
      </c>
      <c r="T2741" t="s">
        <v>8348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 t="shared" si="127"/>
        <v>1.0333333333333334</v>
      </c>
      <c r="O2742" s="10">
        <f t="shared" si="128"/>
        <v>42074.99018518519</v>
      </c>
      <c r="P2742" s="10">
        <f t="shared" si="128"/>
        <v>42045.031851851847</v>
      </c>
      <c r="Q2742" t="s">
        <v>8295</v>
      </c>
      <c r="R2742" s="6">
        <f t="shared" si="129"/>
        <v>18.235294117647058</v>
      </c>
      <c r="S2742" t="s">
        <v>8318</v>
      </c>
      <c r="T2742" t="s">
        <v>8348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 t="shared" si="127"/>
        <v>4.3750000000000004E-3</v>
      </c>
      <c r="O2743" s="10">
        <f t="shared" si="128"/>
        <v>41932.088194444441</v>
      </c>
      <c r="P2743" s="10">
        <f t="shared" si="128"/>
        <v>41911.657430555555</v>
      </c>
      <c r="Q2743" t="s">
        <v>8304</v>
      </c>
      <c r="R2743" s="6">
        <f t="shared" si="129"/>
        <v>8.75</v>
      </c>
      <c r="S2743" t="s">
        <v>8321</v>
      </c>
      <c r="T2743" t="s">
        <v>8357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 t="shared" si="127"/>
        <v>0.29239999999999999</v>
      </c>
      <c r="O2744" s="10">
        <f t="shared" si="128"/>
        <v>41044.719756944447</v>
      </c>
      <c r="P2744" s="10">
        <f t="shared" si="128"/>
        <v>41030.719756944447</v>
      </c>
      <c r="Q2744" t="s">
        <v>8304</v>
      </c>
      <c r="R2744" s="6">
        <f t="shared" si="129"/>
        <v>40.611111111111114</v>
      </c>
      <c r="S2744" t="s">
        <v>8321</v>
      </c>
      <c r="T2744" t="s">
        <v>8357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 t="shared" si="127"/>
        <v>0</v>
      </c>
      <c r="O2745" s="10">
        <f t="shared" si="128"/>
        <v>42662.328784722224</v>
      </c>
      <c r="P2745" s="10">
        <f t="shared" si="128"/>
        <v>42632.328784722224</v>
      </c>
      <c r="Q2745" t="s">
        <v>8304</v>
      </c>
      <c r="R2745" s="6" t="e">
        <f t="shared" si="129"/>
        <v>#DIV/0!</v>
      </c>
      <c r="S2745" t="s">
        <v>8321</v>
      </c>
      <c r="T2745" t="s">
        <v>8357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 t="shared" si="127"/>
        <v>5.2187499999999998E-2</v>
      </c>
      <c r="O2746" s="10">
        <f t="shared" si="128"/>
        <v>40968.062476851854</v>
      </c>
      <c r="P2746" s="10">
        <f t="shared" si="128"/>
        <v>40938.062476851854</v>
      </c>
      <c r="Q2746" t="s">
        <v>8304</v>
      </c>
      <c r="R2746" s="6">
        <f t="shared" si="129"/>
        <v>37.954545454545453</v>
      </c>
      <c r="S2746" t="s">
        <v>8321</v>
      </c>
      <c r="T2746" t="s">
        <v>8357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 t="shared" si="127"/>
        <v>0.21887499999999999</v>
      </c>
      <c r="O2747" s="10">
        <f t="shared" si="128"/>
        <v>41104.988055555557</v>
      </c>
      <c r="P2747" s="10">
        <f t="shared" si="128"/>
        <v>41044.988055555557</v>
      </c>
      <c r="Q2747" t="s">
        <v>8304</v>
      </c>
      <c r="R2747" s="6">
        <f t="shared" si="129"/>
        <v>35.734693877551024</v>
      </c>
      <c r="S2747" t="s">
        <v>8321</v>
      </c>
      <c r="T2747" t="s">
        <v>8357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 t="shared" si="127"/>
        <v>0.26700000000000002</v>
      </c>
      <c r="O2748" s="10">
        <f t="shared" si="128"/>
        <v>41880.781377314815</v>
      </c>
      <c r="P2748" s="10">
        <f t="shared" si="128"/>
        <v>41850.781377314815</v>
      </c>
      <c r="Q2748" t="s">
        <v>8304</v>
      </c>
      <c r="R2748" s="6">
        <f t="shared" si="129"/>
        <v>42.157894736842103</v>
      </c>
      <c r="S2748" t="s">
        <v>8321</v>
      </c>
      <c r="T2748" t="s">
        <v>8357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 t="shared" si="127"/>
        <v>0.28000000000000003</v>
      </c>
      <c r="O2749" s="10">
        <f t="shared" si="128"/>
        <v>41076.131944444445</v>
      </c>
      <c r="P2749" s="10">
        <f t="shared" si="128"/>
        <v>41044.64811342593</v>
      </c>
      <c r="Q2749" t="s">
        <v>8304</v>
      </c>
      <c r="R2749" s="6">
        <f t="shared" si="129"/>
        <v>35</v>
      </c>
      <c r="S2749" t="s">
        <v>8321</v>
      </c>
      <c r="T2749" t="s">
        <v>8357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 t="shared" si="127"/>
        <v>1.06E-2</v>
      </c>
      <c r="O2750" s="10">
        <f t="shared" si="128"/>
        <v>42615.7106712963</v>
      </c>
      <c r="P2750" s="10">
        <f t="shared" si="128"/>
        <v>42585.7106712963</v>
      </c>
      <c r="Q2750" t="s">
        <v>8304</v>
      </c>
      <c r="R2750" s="6">
        <f t="shared" si="129"/>
        <v>13.25</v>
      </c>
      <c r="S2750" t="s">
        <v>8321</v>
      </c>
      <c r="T2750" t="s">
        <v>8357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 t="shared" si="127"/>
        <v>1.0999999999999999E-2</v>
      </c>
      <c r="O2751" s="10">
        <f t="shared" si="128"/>
        <v>42098.757372685184</v>
      </c>
      <c r="P2751" s="10">
        <f t="shared" si="128"/>
        <v>42068.799039351856</v>
      </c>
      <c r="Q2751" t="s">
        <v>8304</v>
      </c>
      <c r="R2751" s="6">
        <f t="shared" si="129"/>
        <v>55</v>
      </c>
      <c r="S2751" t="s">
        <v>8321</v>
      </c>
      <c r="T2751" t="s">
        <v>8357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 t="shared" si="127"/>
        <v>0</v>
      </c>
      <c r="O2752" s="10">
        <f t="shared" si="128"/>
        <v>41090.833333333336</v>
      </c>
      <c r="P2752" s="10">
        <f t="shared" si="128"/>
        <v>41078.899826388886</v>
      </c>
      <c r="Q2752" t="s">
        <v>8304</v>
      </c>
      <c r="R2752" s="6" t="e">
        <f t="shared" si="129"/>
        <v>#DIV/0!</v>
      </c>
      <c r="S2752" t="s">
        <v>8321</v>
      </c>
      <c r="T2752" t="s">
        <v>8357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 t="shared" si="127"/>
        <v>0</v>
      </c>
      <c r="O2753" s="10">
        <f t="shared" si="128"/>
        <v>41807.887060185189</v>
      </c>
      <c r="P2753" s="10">
        <f t="shared" si="128"/>
        <v>41747.887060185189</v>
      </c>
      <c r="Q2753" t="s">
        <v>8304</v>
      </c>
      <c r="R2753" s="6" t="e">
        <f t="shared" si="129"/>
        <v>#DIV/0!</v>
      </c>
      <c r="S2753" t="s">
        <v>8321</v>
      </c>
      <c r="T2753" t="s">
        <v>8357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 t="shared" ref="N2754:N2817" si="130">E2754/D2754</f>
        <v>0.11458333333333333</v>
      </c>
      <c r="O2754" s="10">
        <f t="shared" ref="O2754:P2817" si="131">(((I2754/60)/60)/24)+DATE(1970,1,1)</f>
        <v>40895.765092592592</v>
      </c>
      <c r="P2754" s="10">
        <f t="shared" si="131"/>
        <v>40855.765092592592</v>
      </c>
      <c r="Q2754" t="s">
        <v>8304</v>
      </c>
      <c r="R2754" s="6">
        <f t="shared" si="129"/>
        <v>39.285714285714285</v>
      </c>
      <c r="S2754" t="s">
        <v>8321</v>
      </c>
      <c r="T2754" t="s">
        <v>8357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 t="shared" si="130"/>
        <v>0.19</v>
      </c>
      <c r="O2755" s="10">
        <f t="shared" si="131"/>
        <v>41147.900729166664</v>
      </c>
      <c r="P2755" s="10">
        <f t="shared" si="131"/>
        <v>41117.900729166664</v>
      </c>
      <c r="Q2755" t="s">
        <v>8304</v>
      </c>
      <c r="R2755" s="6">
        <f t="shared" ref="R2755:R2818" si="132">E2755/L2755</f>
        <v>47.5</v>
      </c>
      <c r="S2755" t="s">
        <v>8321</v>
      </c>
      <c r="T2755" t="s">
        <v>8357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 t="shared" si="130"/>
        <v>0</v>
      </c>
      <c r="O2756" s="10">
        <f t="shared" si="131"/>
        <v>41893.636006944449</v>
      </c>
      <c r="P2756" s="10">
        <f t="shared" si="131"/>
        <v>41863.636006944449</v>
      </c>
      <c r="Q2756" t="s">
        <v>8304</v>
      </c>
      <c r="R2756" s="6" t="e">
        <f t="shared" si="132"/>
        <v>#DIV/0!</v>
      </c>
      <c r="S2756" t="s">
        <v>8321</v>
      </c>
      <c r="T2756" t="s">
        <v>8357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 t="shared" si="130"/>
        <v>0.52</v>
      </c>
      <c r="O2757" s="10">
        <f t="shared" si="131"/>
        <v>42102.790821759263</v>
      </c>
      <c r="P2757" s="10">
        <f t="shared" si="131"/>
        <v>42072.790821759263</v>
      </c>
      <c r="Q2757" t="s">
        <v>8304</v>
      </c>
      <c r="R2757" s="6">
        <f t="shared" si="132"/>
        <v>17.333333333333332</v>
      </c>
      <c r="S2757" t="s">
        <v>8321</v>
      </c>
      <c r="T2757" t="s">
        <v>8357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 t="shared" si="130"/>
        <v>0.1048</v>
      </c>
      <c r="O2758" s="10">
        <f t="shared" si="131"/>
        <v>41650.90047453704</v>
      </c>
      <c r="P2758" s="10">
        <f t="shared" si="131"/>
        <v>41620.90047453704</v>
      </c>
      <c r="Q2758" t="s">
        <v>8304</v>
      </c>
      <c r="R2758" s="6">
        <f t="shared" si="132"/>
        <v>31.757575757575758</v>
      </c>
      <c r="S2758" t="s">
        <v>8321</v>
      </c>
      <c r="T2758" t="s">
        <v>8357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 t="shared" si="130"/>
        <v>6.6666666666666671E-3</v>
      </c>
      <c r="O2759" s="10">
        <f t="shared" si="131"/>
        <v>42588.65662037037</v>
      </c>
      <c r="P2759" s="10">
        <f t="shared" si="131"/>
        <v>42573.65662037037</v>
      </c>
      <c r="Q2759" t="s">
        <v>8304</v>
      </c>
      <c r="R2759" s="6">
        <f t="shared" si="132"/>
        <v>5</v>
      </c>
      <c r="S2759" t="s">
        <v>8321</v>
      </c>
      <c r="T2759" t="s">
        <v>8357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 t="shared" si="130"/>
        <v>0.11700000000000001</v>
      </c>
      <c r="O2760" s="10">
        <f t="shared" si="131"/>
        <v>42653.441932870366</v>
      </c>
      <c r="P2760" s="10">
        <f t="shared" si="131"/>
        <v>42639.441932870366</v>
      </c>
      <c r="Q2760" t="s">
        <v>8304</v>
      </c>
      <c r="R2760" s="6">
        <f t="shared" si="132"/>
        <v>39</v>
      </c>
      <c r="S2760" t="s">
        <v>8321</v>
      </c>
      <c r="T2760" t="s">
        <v>8357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 t="shared" si="130"/>
        <v>0.105</v>
      </c>
      <c r="O2761" s="10">
        <f t="shared" si="131"/>
        <v>42567.36650462963</v>
      </c>
      <c r="P2761" s="10">
        <f t="shared" si="131"/>
        <v>42524.36650462963</v>
      </c>
      <c r="Q2761" t="s">
        <v>8304</v>
      </c>
      <c r="R2761" s="6">
        <f t="shared" si="132"/>
        <v>52.5</v>
      </c>
      <c r="S2761" t="s">
        <v>8321</v>
      </c>
      <c r="T2761" t="s">
        <v>8357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 t="shared" si="130"/>
        <v>0</v>
      </c>
      <c r="O2762" s="10">
        <f t="shared" si="131"/>
        <v>41445.461319444446</v>
      </c>
      <c r="P2762" s="10">
        <f t="shared" si="131"/>
        <v>41415.461319444446</v>
      </c>
      <c r="Q2762" t="s">
        <v>8304</v>
      </c>
      <c r="R2762" s="6" t="e">
        <f t="shared" si="132"/>
        <v>#DIV/0!</v>
      </c>
      <c r="S2762" t="s">
        <v>8321</v>
      </c>
      <c r="T2762" t="s">
        <v>8357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 t="shared" si="130"/>
        <v>7.1999999999999998E-3</v>
      </c>
      <c r="O2763" s="10">
        <f t="shared" si="131"/>
        <v>41277.063576388886</v>
      </c>
      <c r="P2763" s="10">
        <f t="shared" si="131"/>
        <v>41247.063576388886</v>
      </c>
      <c r="Q2763" t="s">
        <v>8304</v>
      </c>
      <c r="R2763" s="6">
        <f t="shared" si="132"/>
        <v>9</v>
      </c>
      <c r="S2763" t="s">
        <v>8321</v>
      </c>
      <c r="T2763" t="s">
        <v>8357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 t="shared" si="130"/>
        <v>7.6923076923076927E-3</v>
      </c>
      <c r="O2764" s="10">
        <f t="shared" si="131"/>
        <v>40986.995312500003</v>
      </c>
      <c r="P2764" s="10">
        <f t="shared" si="131"/>
        <v>40927.036979166667</v>
      </c>
      <c r="Q2764" t="s">
        <v>8304</v>
      </c>
      <c r="R2764" s="6">
        <f t="shared" si="132"/>
        <v>25</v>
      </c>
      <c r="S2764" t="s">
        <v>8321</v>
      </c>
      <c r="T2764" t="s">
        <v>8357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 t="shared" si="130"/>
        <v>2.2842639593908631E-3</v>
      </c>
      <c r="O2765" s="10">
        <f t="shared" si="131"/>
        <v>41418.579675925925</v>
      </c>
      <c r="P2765" s="10">
        <f t="shared" si="131"/>
        <v>41373.579675925925</v>
      </c>
      <c r="Q2765" t="s">
        <v>8304</v>
      </c>
      <c r="R2765" s="6">
        <f t="shared" si="132"/>
        <v>30</v>
      </c>
      <c r="S2765" t="s">
        <v>8321</v>
      </c>
      <c r="T2765" t="s">
        <v>8357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 t="shared" si="130"/>
        <v>1.125E-2</v>
      </c>
      <c r="O2766" s="10">
        <f t="shared" si="131"/>
        <v>41059.791666666664</v>
      </c>
      <c r="P2766" s="10">
        <f t="shared" si="131"/>
        <v>41030.292025462964</v>
      </c>
      <c r="Q2766" t="s">
        <v>8304</v>
      </c>
      <c r="R2766" s="6">
        <f t="shared" si="132"/>
        <v>11.25</v>
      </c>
      <c r="S2766" t="s">
        <v>8321</v>
      </c>
      <c r="T2766" t="s">
        <v>8357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 t="shared" si="130"/>
        <v>0</v>
      </c>
      <c r="O2767" s="10">
        <f t="shared" si="131"/>
        <v>41210.579027777778</v>
      </c>
      <c r="P2767" s="10">
        <f t="shared" si="131"/>
        <v>41194.579027777778</v>
      </c>
      <c r="Q2767" t="s">
        <v>8304</v>
      </c>
      <c r="R2767" s="6" t="e">
        <f t="shared" si="132"/>
        <v>#DIV/0!</v>
      </c>
      <c r="S2767" t="s">
        <v>8321</v>
      </c>
      <c r="T2767" t="s">
        <v>8357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 t="shared" si="130"/>
        <v>0.02</v>
      </c>
      <c r="O2768" s="10">
        <f t="shared" si="131"/>
        <v>40766.668032407404</v>
      </c>
      <c r="P2768" s="10">
        <f t="shared" si="131"/>
        <v>40736.668032407404</v>
      </c>
      <c r="Q2768" t="s">
        <v>8304</v>
      </c>
      <c r="R2768" s="6">
        <f t="shared" si="132"/>
        <v>25</v>
      </c>
      <c r="S2768" t="s">
        <v>8321</v>
      </c>
      <c r="T2768" t="s">
        <v>8357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 t="shared" si="130"/>
        <v>8.5000000000000006E-3</v>
      </c>
      <c r="O2769" s="10">
        <f t="shared" si="131"/>
        <v>42232.958912037036</v>
      </c>
      <c r="P2769" s="10">
        <f t="shared" si="131"/>
        <v>42172.958912037036</v>
      </c>
      <c r="Q2769" t="s">
        <v>8304</v>
      </c>
      <c r="R2769" s="6">
        <f t="shared" si="132"/>
        <v>11.333333333333334</v>
      </c>
      <c r="S2769" t="s">
        <v>8321</v>
      </c>
      <c r="T2769" t="s">
        <v>8357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 t="shared" si="130"/>
        <v>0.14314285714285716</v>
      </c>
      <c r="O2770" s="10">
        <f t="shared" si="131"/>
        <v>40997.573182870372</v>
      </c>
      <c r="P2770" s="10">
        <f t="shared" si="131"/>
        <v>40967.614849537036</v>
      </c>
      <c r="Q2770" t="s">
        <v>8304</v>
      </c>
      <c r="R2770" s="6">
        <f t="shared" si="132"/>
        <v>29.470588235294116</v>
      </c>
      <c r="S2770" t="s">
        <v>8321</v>
      </c>
      <c r="T2770" t="s">
        <v>8357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 t="shared" si="130"/>
        <v>2.5000000000000001E-3</v>
      </c>
      <c r="O2771" s="10">
        <f t="shared" si="131"/>
        <v>41795.826273148145</v>
      </c>
      <c r="P2771" s="10">
        <f t="shared" si="131"/>
        <v>41745.826273148145</v>
      </c>
      <c r="Q2771" t="s">
        <v>8304</v>
      </c>
      <c r="R2771" s="6">
        <f t="shared" si="132"/>
        <v>1</v>
      </c>
      <c r="S2771" t="s">
        <v>8321</v>
      </c>
      <c r="T2771" t="s">
        <v>8357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 t="shared" si="130"/>
        <v>0.1041125</v>
      </c>
      <c r="O2772" s="10">
        <f t="shared" si="131"/>
        <v>41716.663541666669</v>
      </c>
      <c r="P2772" s="10">
        <f t="shared" si="131"/>
        <v>41686.705208333333</v>
      </c>
      <c r="Q2772" t="s">
        <v>8304</v>
      </c>
      <c r="R2772" s="6">
        <f t="shared" si="132"/>
        <v>63.098484848484851</v>
      </c>
      <c r="S2772" t="s">
        <v>8321</v>
      </c>
      <c r="T2772" t="s">
        <v>8357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 t="shared" si="130"/>
        <v>0</v>
      </c>
      <c r="O2773" s="10">
        <f t="shared" si="131"/>
        <v>41306.708333333336</v>
      </c>
      <c r="P2773" s="10">
        <f t="shared" si="131"/>
        <v>41257.531712962962</v>
      </c>
      <c r="Q2773" t="s">
        <v>8304</v>
      </c>
      <c r="R2773" s="6" t="e">
        <f t="shared" si="132"/>
        <v>#DIV/0!</v>
      </c>
      <c r="S2773" t="s">
        <v>8321</v>
      </c>
      <c r="T2773" t="s">
        <v>8357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 t="shared" si="130"/>
        <v>0</v>
      </c>
      <c r="O2774" s="10">
        <f t="shared" si="131"/>
        <v>41552.869143518517</v>
      </c>
      <c r="P2774" s="10">
        <f t="shared" si="131"/>
        <v>41537.869143518517</v>
      </c>
      <c r="Q2774" t="s">
        <v>8304</v>
      </c>
      <c r="R2774" s="6" t="e">
        <f t="shared" si="132"/>
        <v>#DIV/0!</v>
      </c>
      <c r="S2774" t="s">
        <v>8321</v>
      </c>
      <c r="T2774" t="s">
        <v>8357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 t="shared" si="130"/>
        <v>1.8867924528301887E-3</v>
      </c>
      <c r="O2775" s="10">
        <f t="shared" si="131"/>
        <v>42484.86482638889</v>
      </c>
      <c r="P2775" s="10">
        <f t="shared" si="131"/>
        <v>42474.86482638889</v>
      </c>
      <c r="Q2775" t="s">
        <v>8304</v>
      </c>
      <c r="R2775" s="6">
        <f t="shared" si="132"/>
        <v>1</v>
      </c>
      <c r="S2775" t="s">
        <v>8321</v>
      </c>
      <c r="T2775" t="s">
        <v>8357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 t="shared" si="130"/>
        <v>0.14249999999999999</v>
      </c>
      <c r="O2776" s="10">
        <f t="shared" si="131"/>
        <v>41341.126481481479</v>
      </c>
      <c r="P2776" s="10">
        <f t="shared" si="131"/>
        <v>41311.126481481479</v>
      </c>
      <c r="Q2776" t="s">
        <v>8304</v>
      </c>
      <c r="R2776" s="6">
        <f t="shared" si="132"/>
        <v>43.846153846153847</v>
      </c>
      <c r="S2776" t="s">
        <v>8321</v>
      </c>
      <c r="T2776" t="s">
        <v>8357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 t="shared" si="130"/>
        <v>0.03</v>
      </c>
      <c r="O2777" s="10">
        <f t="shared" si="131"/>
        <v>40893.013356481482</v>
      </c>
      <c r="P2777" s="10">
        <f t="shared" si="131"/>
        <v>40863.013356481482</v>
      </c>
      <c r="Q2777" t="s">
        <v>8304</v>
      </c>
      <c r="R2777" s="6">
        <f t="shared" si="132"/>
        <v>75</v>
      </c>
      <c r="S2777" t="s">
        <v>8321</v>
      </c>
      <c r="T2777" t="s">
        <v>8357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 t="shared" si="130"/>
        <v>7.8809523809523815E-2</v>
      </c>
      <c r="O2778" s="10">
        <f t="shared" si="131"/>
        <v>42167.297175925924</v>
      </c>
      <c r="P2778" s="10">
        <f t="shared" si="131"/>
        <v>42136.297175925924</v>
      </c>
      <c r="Q2778" t="s">
        <v>8304</v>
      </c>
      <c r="R2778" s="6">
        <f t="shared" si="132"/>
        <v>45.972222222222221</v>
      </c>
      <c r="S2778" t="s">
        <v>8321</v>
      </c>
      <c r="T2778" t="s">
        <v>8357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 t="shared" si="130"/>
        <v>3.3333333333333335E-3</v>
      </c>
      <c r="O2779" s="10">
        <f t="shared" si="131"/>
        <v>42202.669027777782</v>
      </c>
      <c r="P2779" s="10">
        <f t="shared" si="131"/>
        <v>42172.669027777782</v>
      </c>
      <c r="Q2779" t="s">
        <v>8304</v>
      </c>
      <c r="R2779" s="6">
        <f t="shared" si="132"/>
        <v>10</v>
      </c>
      <c r="S2779" t="s">
        <v>8321</v>
      </c>
      <c r="T2779" t="s">
        <v>8357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 t="shared" si="130"/>
        <v>0.25545454545454543</v>
      </c>
      <c r="O2780" s="10">
        <f t="shared" si="131"/>
        <v>41876.978078703702</v>
      </c>
      <c r="P2780" s="10">
        <f t="shared" si="131"/>
        <v>41846.978078703702</v>
      </c>
      <c r="Q2780" t="s">
        <v>8304</v>
      </c>
      <c r="R2780" s="6">
        <f t="shared" si="132"/>
        <v>93.666666666666671</v>
      </c>
      <c r="S2780" t="s">
        <v>8321</v>
      </c>
      <c r="T2780" t="s">
        <v>8357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 t="shared" si="130"/>
        <v>2.12E-2</v>
      </c>
      <c r="O2781" s="10">
        <f t="shared" si="131"/>
        <v>42330.627557870372</v>
      </c>
      <c r="P2781" s="10">
        <f t="shared" si="131"/>
        <v>42300.585891203707</v>
      </c>
      <c r="Q2781" t="s">
        <v>8304</v>
      </c>
      <c r="R2781" s="6">
        <f t="shared" si="132"/>
        <v>53</v>
      </c>
      <c r="S2781" t="s">
        <v>8321</v>
      </c>
      <c r="T2781" t="s">
        <v>8357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 t="shared" si="130"/>
        <v>0</v>
      </c>
      <c r="O2782" s="10">
        <f t="shared" si="131"/>
        <v>42804.447777777779</v>
      </c>
      <c r="P2782" s="10">
        <f t="shared" si="131"/>
        <v>42774.447777777779</v>
      </c>
      <c r="Q2782" t="s">
        <v>8304</v>
      </c>
      <c r="R2782" s="6" t="e">
        <f t="shared" si="132"/>
        <v>#DIV/0!</v>
      </c>
      <c r="S2782" t="s">
        <v>8321</v>
      </c>
      <c r="T2782" t="s">
        <v>8357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 t="shared" si="130"/>
        <v>1.0528</v>
      </c>
      <c r="O2783" s="10">
        <f t="shared" si="131"/>
        <v>42047.291666666672</v>
      </c>
      <c r="P2783" s="10">
        <f t="shared" si="131"/>
        <v>42018.94159722222</v>
      </c>
      <c r="Q2783" t="s">
        <v>8271</v>
      </c>
      <c r="R2783" s="6">
        <f t="shared" si="132"/>
        <v>47</v>
      </c>
      <c r="S2783" t="s">
        <v>8316</v>
      </c>
      <c r="T2783" t="s">
        <v>8317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 t="shared" si="130"/>
        <v>1.2</v>
      </c>
      <c r="O2784" s="10">
        <f t="shared" si="131"/>
        <v>42052.207638888889</v>
      </c>
      <c r="P2784" s="10">
        <f t="shared" si="131"/>
        <v>42026.924976851849</v>
      </c>
      <c r="Q2784" t="s">
        <v>8271</v>
      </c>
      <c r="R2784" s="6">
        <f t="shared" si="132"/>
        <v>66.666666666666671</v>
      </c>
      <c r="S2784" t="s">
        <v>8316</v>
      </c>
      <c r="T2784" t="s">
        <v>8317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 t="shared" si="130"/>
        <v>1.145</v>
      </c>
      <c r="O2785" s="10">
        <f t="shared" si="131"/>
        <v>42117.535254629634</v>
      </c>
      <c r="P2785" s="10">
        <f t="shared" si="131"/>
        <v>42103.535254629634</v>
      </c>
      <c r="Q2785" t="s">
        <v>8271</v>
      </c>
      <c r="R2785" s="6">
        <f t="shared" si="132"/>
        <v>18.770491803278688</v>
      </c>
      <c r="S2785" t="s">
        <v>8316</v>
      </c>
      <c r="T2785" t="s">
        <v>8317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 t="shared" si="130"/>
        <v>1.19</v>
      </c>
      <c r="O2786" s="10">
        <f t="shared" si="131"/>
        <v>41941.787534722222</v>
      </c>
      <c r="P2786" s="10">
        <f t="shared" si="131"/>
        <v>41920.787534722222</v>
      </c>
      <c r="Q2786" t="s">
        <v>8271</v>
      </c>
      <c r="R2786" s="6">
        <f t="shared" si="132"/>
        <v>66.111111111111114</v>
      </c>
      <c r="S2786" t="s">
        <v>8316</v>
      </c>
      <c r="T2786" t="s">
        <v>8317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 t="shared" si="130"/>
        <v>1.0468</v>
      </c>
      <c r="O2787" s="10">
        <f t="shared" si="131"/>
        <v>42587.875</v>
      </c>
      <c r="P2787" s="10">
        <f t="shared" si="131"/>
        <v>42558.189432870371</v>
      </c>
      <c r="Q2787" t="s">
        <v>8271</v>
      </c>
      <c r="R2787" s="6">
        <f t="shared" si="132"/>
        <v>36.859154929577464</v>
      </c>
      <c r="S2787" t="s">
        <v>8316</v>
      </c>
      <c r="T2787" t="s">
        <v>8317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 t="shared" si="130"/>
        <v>1.1783999999999999</v>
      </c>
      <c r="O2788" s="10">
        <f t="shared" si="131"/>
        <v>41829.569212962961</v>
      </c>
      <c r="P2788" s="10">
        <f t="shared" si="131"/>
        <v>41815.569212962961</v>
      </c>
      <c r="Q2788" t="s">
        <v>8271</v>
      </c>
      <c r="R2788" s="6">
        <f t="shared" si="132"/>
        <v>39.810810810810814</v>
      </c>
      <c r="S2788" t="s">
        <v>8316</v>
      </c>
      <c r="T2788" t="s">
        <v>8317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 t="shared" si="130"/>
        <v>1.1970000000000001</v>
      </c>
      <c r="O2789" s="10">
        <f t="shared" si="131"/>
        <v>41838.198518518519</v>
      </c>
      <c r="P2789" s="10">
        <f t="shared" si="131"/>
        <v>41808.198518518519</v>
      </c>
      <c r="Q2789" t="s">
        <v>8271</v>
      </c>
      <c r="R2789" s="6">
        <f t="shared" si="132"/>
        <v>31.5</v>
      </c>
      <c r="S2789" t="s">
        <v>8316</v>
      </c>
      <c r="T2789" t="s">
        <v>8317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 t="shared" si="130"/>
        <v>1.0249999999999999</v>
      </c>
      <c r="O2790" s="10">
        <f t="shared" si="131"/>
        <v>42580.701886574068</v>
      </c>
      <c r="P2790" s="10">
        <f t="shared" si="131"/>
        <v>42550.701886574068</v>
      </c>
      <c r="Q2790" t="s">
        <v>8271</v>
      </c>
      <c r="R2790" s="6">
        <f t="shared" si="132"/>
        <v>102.5</v>
      </c>
      <c r="S2790" t="s">
        <v>8316</v>
      </c>
      <c r="T2790" t="s">
        <v>8317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 t="shared" si="130"/>
        <v>1.0116666666666667</v>
      </c>
      <c r="O2791" s="10">
        <f t="shared" si="131"/>
        <v>42075.166666666672</v>
      </c>
      <c r="P2791" s="10">
        <f t="shared" si="131"/>
        <v>42056.013124999998</v>
      </c>
      <c r="Q2791" t="s">
        <v>8271</v>
      </c>
      <c r="R2791" s="6">
        <f t="shared" si="132"/>
        <v>126.45833333333333</v>
      </c>
      <c r="S2791" t="s">
        <v>8316</v>
      </c>
      <c r="T2791" t="s">
        <v>8317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 t="shared" si="130"/>
        <v>1.0533333333333332</v>
      </c>
      <c r="O2792" s="10">
        <f t="shared" si="131"/>
        <v>42046.938692129625</v>
      </c>
      <c r="P2792" s="10">
        <f t="shared" si="131"/>
        <v>42016.938692129625</v>
      </c>
      <c r="Q2792" t="s">
        <v>8271</v>
      </c>
      <c r="R2792" s="6">
        <f t="shared" si="132"/>
        <v>47.878787878787875</v>
      </c>
      <c r="S2792" t="s">
        <v>8316</v>
      </c>
      <c r="T2792" t="s">
        <v>8317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 t="shared" si="130"/>
        <v>1.0249999999999999</v>
      </c>
      <c r="O2793" s="10">
        <f t="shared" si="131"/>
        <v>42622.166666666672</v>
      </c>
      <c r="P2793" s="10">
        <f t="shared" si="131"/>
        <v>42591.899988425925</v>
      </c>
      <c r="Q2793" t="s">
        <v>8271</v>
      </c>
      <c r="R2793" s="6">
        <f t="shared" si="132"/>
        <v>73.214285714285708</v>
      </c>
      <c r="S2793" t="s">
        <v>8316</v>
      </c>
      <c r="T2793" t="s">
        <v>8317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 t="shared" si="130"/>
        <v>1.0760000000000001</v>
      </c>
      <c r="O2794" s="10">
        <f t="shared" si="131"/>
        <v>42228.231006944443</v>
      </c>
      <c r="P2794" s="10">
        <f t="shared" si="131"/>
        <v>42183.231006944443</v>
      </c>
      <c r="Q2794" t="s">
        <v>8271</v>
      </c>
      <c r="R2794" s="6">
        <f t="shared" si="132"/>
        <v>89.666666666666671</v>
      </c>
      <c r="S2794" t="s">
        <v>8316</v>
      </c>
      <c r="T2794" t="s">
        <v>8317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 t="shared" si="130"/>
        <v>1.105675</v>
      </c>
      <c r="O2795" s="10">
        <f t="shared" si="131"/>
        <v>42206.419039351851</v>
      </c>
      <c r="P2795" s="10">
        <f t="shared" si="131"/>
        <v>42176.419039351851</v>
      </c>
      <c r="Q2795" t="s">
        <v>8271</v>
      </c>
      <c r="R2795" s="6">
        <f t="shared" si="132"/>
        <v>151.4623287671233</v>
      </c>
      <c r="S2795" t="s">
        <v>8316</v>
      </c>
      <c r="T2795" t="s">
        <v>8317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 t="shared" si="130"/>
        <v>1.5</v>
      </c>
      <c r="O2796" s="10">
        <f t="shared" si="131"/>
        <v>42432.791666666672</v>
      </c>
      <c r="P2796" s="10">
        <f t="shared" si="131"/>
        <v>42416.691655092596</v>
      </c>
      <c r="Q2796" t="s">
        <v>8271</v>
      </c>
      <c r="R2796" s="6">
        <f t="shared" si="132"/>
        <v>25</v>
      </c>
      <c r="S2796" t="s">
        <v>8316</v>
      </c>
      <c r="T2796" t="s">
        <v>8317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 t="shared" si="130"/>
        <v>1.0428571428571429</v>
      </c>
      <c r="O2797" s="10">
        <f t="shared" si="131"/>
        <v>41796.958333333336</v>
      </c>
      <c r="P2797" s="10">
        <f t="shared" si="131"/>
        <v>41780.525937500002</v>
      </c>
      <c r="Q2797" t="s">
        <v>8271</v>
      </c>
      <c r="R2797" s="6">
        <f t="shared" si="132"/>
        <v>36.5</v>
      </c>
      <c r="S2797" t="s">
        <v>8316</v>
      </c>
      <c r="T2797" t="s">
        <v>8317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 t="shared" si="130"/>
        <v>1.155</v>
      </c>
      <c r="O2798" s="10">
        <f t="shared" si="131"/>
        <v>41825.528101851851</v>
      </c>
      <c r="P2798" s="10">
        <f t="shared" si="131"/>
        <v>41795.528101851851</v>
      </c>
      <c r="Q2798" t="s">
        <v>8271</v>
      </c>
      <c r="R2798" s="6">
        <f t="shared" si="132"/>
        <v>44</v>
      </c>
      <c r="S2798" t="s">
        <v>8316</v>
      </c>
      <c r="T2798" t="s">
        <v>8317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 t="shared" si="130"/>
        <v>1.02645125</v>
      </c>
      <c r="O2799" s="10">
        <f t="shared" si="131"/>
        <v>41828.94027777778</v>
      </c>
      <c r="P2799" s="10">
        <f t="shared" si="131"/>
        <v>41798.94027777778</v>
      </c>
      <c r="Q2799" t="s">
        <v>8271</v>
      </c>
      <c r="R2799" s="6">
        <f t="shared" si="132"/>
        <v>87.357553191489373</v>
      </c>
      <c r="S2799" t="s">
        <v>8316</v>
      </c>
      <c r="T2799" t="s">
        <v>8317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 t="shared" si="130"/>
        <v>1.014</v>
      </c>
      <c r="O2800" s="10">
        <f t="shared" si="131"/>
        <v>42216.666666666672</v>
      </c>
      <c r="P2800" s="10">
        <f t="shared" si="131"/>
        <v>42201.675011574072</v>
      </c>
      <c r="Q2800" t="s">
        <v>8271</v>
      </c>
      <c r="R2800" s="6">
        <f t="shared" si="132"/>
        <v>36.474820143884891</v>
      </c>
      <c r="S2800" t="s">
        <v>8316</v>
      </c>
      <c r="T2800" t="s">
        <v>8317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 t="shared" si="130"/>
        <v>1.1663479999999999</v>
      </c>
      <c r="O2801" s="10">
        <f t="shared" si="131"/>
        <v>42538.666666666672</v>
      </c>
      <c r="P2801" s="10">
        <f t="shared" si="131"/>
        <v>42507.264699074076</v>
      </c>
      <c r="Q2801" t="s">
        <v>8271</v>
      </c>
      <c r="R2801" s="6">
        <f t="shared" si="132"/>
        <v>44.859538461538463</v>
      </c>
      <c r="S2801" t="s">
        <v>8316</v>
      </c>
      <c r="T2801" t="s">
        <v>8317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 t="shared" si="130"/>
        <v>1.33</v>
      </c>
      <c r="O2802" s="10">
        <f t="shared" si="131"/>
        <v>42008.552847222221</v>
      </c>
      <c r="P2802" s="10">
        <f t="shared" si="131"/>
        <v>41948.552847222221</v>
      </c>
      <c r="Q2802" t="s">
        <v>8271</v>
      </c>
      <c r="R2802" s="6">
        <f t="shared" si="132"/>
        <v>42.903225806451616</v>
      </c>
      <c r="S2802" t="s">
        <v>8316</v>
      </c>
      <c r="T2802" t="s">
        <v>8317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 t="shared" si="130"/>
        <v>1.3320000000000001</v>
      </c>
      <c r="O2803" s="10">
        <f t="shared" si="131"/>
        <v>41922.458333333336</v>
      </c>
      <c r="P2803" s="10">
        <f t="shared" si="131"/>
        <v>41900.243159722224</v>
      </c>
      <c r="Q2803" t="s">
        <v>8271</v>
      </c>
      <c r="R2803" s="6">
        <f t="shared" si="132"/>
        <v>51.230769230769234</v>
      </c>
      <c r="S2803" t="s">
        <v>8316</v>
      </c>
      <c r="T2803" t="s">
        <v>8317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 t="shared" si="130"/>
        <v>1.0183333333333333</v>
      </c>
      <c r="O2804" s="10">
        <f t="shared" si="131"/>
        <v>42222.64707175926</v>
      </c>
      <c r="P2804" s="10">
        <f t="shared" si="131"/>
        <v>42192.64707175926</v>
      </c>
      <c r="Q2804" t="s">
        <v>8271</v>
      </c>
      <c r="R2804" s="6">
        <f t="shared" si="132"/>
        <v>33.944444444444443</v>
      </c>
      <c r="S2804" t="s">
        <v>8316</v>
      </c>
      <c r="T2804" t="s">
        <v>8317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 t="shared" si="130"/>
        <v>1.2795000000000001</v>
      </c>
      <c r="O2805" s="10">
        <f t="shared" si="131"/>
        <v>42201</v>
      </c>
      <c r="P2805" s="10">
        <f t="shared" si="131"/>
        <v>42158.065694444449</v>
      </c>
      <c r="Q2805" t="s">
        <v>8271</v>
      </c>
      <c r="R2805" s="6">
        <f t="shared" si="132"/>
        <v>90.744680851063833</v>
      </c>
      <c r="S2805" t="s">
        <v>8316</v>
      </c>
      <c r="T2805" t="s">
        <v>8317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 t="shared" si="130"/>
        <v>1.1499999999999999</v>
      </c>
      <c r="O2806" s="10">
        <f t="shared" si="131"/>
        <v>41911.453587962962</v>
      </c>
      <c r="P2806" s="10">
        <f t="shared" si="131"/>
        <v>41881.453587962962</v>
      </c>
      <c r="Q2806" t="s">
        <v>8271</v>
      </c>
      <c r="R2806" s="6">
        <f t="shared" si="132"/>
        <v>50</v>
      </c>
      <c r="S2806" t="s">
        <v>8316</v>
      </c>
      <c r="T2806" t="s">
        <v>8317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 t="shared" si="130"/>
        <v>1.1000000000000001</v>
      </c>
      <c r="O2807" s="10">
        <f t="shared" si="131"/>
        <v>42238.505474537036</v>
      </c>
      <c r="P2807" s="10">
        <f t="shared" si="131"/>
        <v>42213.505474537036</v>
      </c>
      <c r="Q2807" t="s">
        <v>8271</v>
      </c>
      <c r="R2807" s="6">
        <f t="shared" si="132"/>
        <v>24.444444444444443</v>
      </c>
      <c r="S2807" t="s">
        <v>8316</v>
      </c>
      <c r="T2807" t="s">
        <v>8317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 t="shared" si="130"/>
        <v>1.121</v>
      </c>
      <c r="O2808" s="10">
        <f t="shared" si="131"/>
        <v>42221.458333333328</v>
      </c>
      <c r="P2808" s="10">
        <f t="shared" si="131"/>
        <v>42185.267245370371</v>
      </c>
      <c r="Q2808" t="s">
        <v>8271</v>
      </c>
      <c r="R2808" s="6">
        <f t="shared" si="132"/>
        <v>44.25</v>
      </c>
      <c r="S2808" t="s">
        <v>8316</v>
      </c>
      <c r="T2808" t="s">
        <v>8317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 t="shared" si="130"/>
        <v>1.26</v>
      </c>
      <c r="O2809" s="10">
        <f t="shared" si="131"/>
        <v>42184.873124999998</v>
      </c>
      <c r="P2809" s="10">
        <f t="shared" si="131"/>
        <v>42154.873124999998</v>
      </c>
      <c r="Q2809" t="s">
        <v>8271</v>
      </c>
      <c r="R2809" s="6">
        <f t="shared" si="132"/>
        <v>67.741935483870961</v>
      </c>
      <c r="S2809" t="s">
        <v>8316</v>
      </c>
      <c r="T2809" t="s">
        <v>8317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 t="shared" si="130"/>
        <v>1.0024444444444445</v>
      </c>
      <c r="O2810" s="10">
        <f t="shared" si="131"/>
        <v>42238.84646990741</v>
      </c>
      <c r="P2810" s="10">
        <f t="shared" si="131"/>
        <v>42208.84646990741</v>
      </c>
      <c r="Q2810" t="s">
        <v>8271</v>
      </c>
      <c r="R2810" s="6">
        <f t="shared" si="132"/>
        <v>65.376811594202906</v>
      </c>
      <c r="S2810" t="s">
        <v>8316</v>
      </c>
      <c r="T2810" t="s">
        <v>8317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 t="shared" si="130"/>
        <v>1.024</v>
      </c>
      <c r="O2811" s="10">
        <f t="shared" si="131"/>
        <v>42459.610416666663</v>
      </c>
      <c r="P2811" s="10">
        <f t="shared" si="131"/>
        <v>42451.496817129635</v>
      </c>
      <c r="Q2811" t="s">
        <v>8271</v>
      </c>
      <c r="R2811" s="6">
        <f t="shared" si="132"/>
        <v>121.9047619047619</v>
      </c>
      <c r="S2811" t="s">
        <v>8316</v>
      </c>
      <c r="T2811" t="s">
        <v>8317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 t="shared" si="130"/>
        <v>1.0820000000000001</v>
      </c>
      <c r="O2812" s="10">
        <f t="shared" si="131"/>
        <v>41791.165972222225</v>
      </c>
      <c r="P2812" s="10">
        <f t="shared" si="131"/>
        <v>41759.13962962963</v>
      </c>
      <c r="Q2812" t="s">
        <v>8271</v>
      </c>
      <c r="R2812" s="6">
        <f t="shared" si="132"/>
        <v>47.456140350877192</v>
      </c>
      <c r="S2812" t="s">
        <v>8316</v>
      </c>
      <c r="T2812" t="s">
        <v>8317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 t="shared" si="130"/>
        <v>1.0026999999999999</v>
      </c>
      <c r="O2813" s="10">
        <f t="shared" si="131"/>
        <v>42058.496562500004</v>
      </c>
      <c r="P2813" s="10">
        <f t="shared" si="131"/>
        <v>42028.496562500004</v>
      </c>
      <c r="Q2813" t="s">
        <v>8271</v>
      </c>
      <c r="R2813" s="6">
        <f t="shared" si="132"/>
        <v>92.842592592592595</v>
      </c>
      <c r="S2813" t="s">
        <v>8316</v>
      </c>
      <c r="T2813" t="s">
        <v>8317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 t="shared" si="130"/>
        <v>1.133</v>
      </c>
      <c r="O2814" s="10">
        <f t="shared" si="131"/>
        <v>42100.166666666672</v>
      </c>
      <c r="P2814" s="10">
        <f t="shared" si="131"/>
        <v>42054.74418981481</v>
      </c>
      <c r="Q2814" t="s">
        <v>8271</v>
      </c>
      <c r="R2814" s="6">
        <f t="shared" si="132"/>
        <v>68.253012048192772</v>
      </c>
      <c r="S2814" t="s">
        <v>8316</v>
      </c>
      <c r="T2814" t="s">
        <v>8317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 t="shared" si="130"/>
        <v>1.2757571428571428</v>
      </c>
      <c r="O2815" s="10">
        <f t="shared" si="131"/>
        <v>42718.742604166662</v>
      </c>
      <c r="P2815" s="10">
        <f t="shared" si="131"/>
        <v>42693.742604166662</v>
      </c>
      <c r="Q2815" t="s">
        <v>8271</v>
      </c>
      <c r="R2815" s="6">
        <f t="shared" si="132"/>
        <v>37.209583333333335</v>
      </c>
      <c r="S2815" t="s">
        <v>8316</v>
      </c>
      <c r="T2815" t="s">
        <v>8317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 t="shared" si="130"/>
        <v>1.0773333333333333</v>
      </c>
      <c r="O2816" s="10">
        <f t="shared" si="131"/>
        <v>42133.399479166663</v>
      </c>
      <c r="P2816" s="10">
        <f t="shared" si="131"/>
        <v>42103.399479166663</v>
      </c>
      <c r="Q2816" t="s">
        <v>8271</v>
      </c>
      <c r="R2816" s="6">
        <f t="shared" si="132"/>
        <v>25.25</v>
      </c>
      <c r="S2816" t="s">
        <v>8316</v>
      </c>
      <c r="T2816" t="s">
        <v>8317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 t="shared" si="130"/>
        <v>2.42</v>
      </c>
      <c r="O2817" s="10">
        <f t="shared" si="131"/>
        <v>42589.776724537034</v>
      </c>
      <c r="P2817" s="10">
        <f t="shared" si="131"/>
        <v>42559.776724537034</v>
      </c>
      <c r="Q2817" t="s">
        <v>8271</v>
      </c>
      <c r="R2817" s="6">
        <f t="shared" si="132"/>
        <v>43.214285714285715</v>
      </c>
      <c r="S2817" t="s">
        <v>8316</v>
      </c>
      <c r="T2817" t="s">
        <v>8317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 t="shared" ref="N2818:N2881" si="133">E2818/D2818</f>
        <v>1.4156666666666666</v>
      </c>
      <c r="O2818" s="10">
        <f t="shared" ref="O2818:P2881" si="134">(((I2818/60)/60)/24)+DATE(1970,1,1)</f>
        <v>42218.666666666672</v>
      </c>
      <c r="P2818" s="10">
        <f t="shared" si="134"/>
        <v>42188.467499999999</v>
      </c>
      <c r="Q2818" t="s">
        <v>8271</v>
      </c>
      <c r="R2818" s="6">
        <f t="shared" si="132"/>
        <v>25.130177514792898</v>
      </c>
      <c r="S2818" t="s">
        <v>8316</v>
      </c>
      <c r="T2818" t="s">
        <v>8317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 t="shared" si="133"/>
        <v>1.3</v>
      </c>
      <c r="O2819" s="10">
        <f t="shared" si="134"/>
        <v>42063.634976851856</v>
      </c>
      <c r="P2819" s="10">
        <f t="shared" si="134"/>
        <v>42023.634976851856</v>
      </c>
      <c r="Q2819" t="s">
        <v>8271</v>
      </c>
      <c r="R2819" s="6">
        <f t="shared" ref="R2819:R2882" si="135">E2819/L2819</f>
        <v>23.636363636363637</v>
      </c>
      <c r="S2819" t="s">
        <v>8316</v>
      </c>
      <c r="T2819" t="s">
        <v>8317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 t="shared" si="133"/>
        <v>1.0603</v>
      </c>
      <c r="O2820" s="10">
        <f t="shared" si="134"/>
        <v>42270.598217592589</v>
      </c>
      <c r="P2820" s="10">
        <f t="shared" si="134"/>
        <v>42250.598217592589</v>
      </c>
      <c r="Q2820" t="s">
        <v>8271</v>
      </c>
      <c r="R2820" s="6">
        <f t="shared" si="135"/>
        <v>103.95098039215686</v>
      </c>
      <c r="S2820" t="s">
        <v>8316</v>
      </c>
      <c r="T2820" t="s">
        <v>8317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 t="shared" si="133"/>
        <v>1.048</v>
      </c>
      <c r="O2821" s="10">
        <f t="shared" si="134"/>
        <v>42169.525567129633</v>
      </c>
      <c r="P2821" s="10">
        <f t="shared" si="134"/>
        <v>42139.525567129633</v>
      </c>
      <c r="Q2821" t="s">
        <v>8271</v>
      </c>
      <c r="R2821" s="6">
        <f t="shared" si="135"/>
        <v>50.384615384615387</v>
      </c>
      <c r="S2821" t="s">
        <v>8316</v>
      </c>
      <c r="T2821" t="s">
        <v>8317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 t="shared" si="133"/>
        <v>1.36</v>
      </c>
      <c r="O2822" s="10">
        <f t="shared" si="134"/>
        <v>42426</v>
      </c>
      <c r="P2822" s="10">
        <f t="shared" si="134"/>
        <v>42401.610983796301</v>
      </c>
      <c r="Q2822" t="s">
        <v>8271</v>
      </c>
      <c r="R2822" s="6">
        <f t="shared" si="135"/>
        <v>13.6</v>
      </c>
      <c r="S2822" t="s">
        <v>8316</v>
      </c>
      <c r="T2822" t="s">
        <v>8317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 t="shared" si="133"/>
        <v>1</v>
      </c>
      <c r="O2823" s="10">
        <f t="shared" si="134"/>
        <v>41905.922858796301</v>
      </c>
      <c r="P2823" s="10">
        <f t="shared" si="134"/>
        <v>41875.922858796301</v>
      </c>
      <c r="Q2823" t="s">
        <v>8271</v>
      </c>
      <c r="R2823" s="6">
        <f t="shared" si="135"/>
        <v>28.571428571428573</v>
      </c>
      <c r="S2823" t="s">
        <v>8316</v>
      </c>
      <c r="T2823" t="s">
        <v>8317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 t="shared" si="133"/>
        <v>1</v>
      </c>
      <c r="O2824" s="10">
        <f t="shared" si="134"/>
        <v>42090.642268518524</v>
      </c>
      <c r="P2824" s="10">
        <f t="shared" si="134"/>
        <v>42060.683935185181</v>
      </c>
      <c r="Q2824" t="s">
        <v>8271</v>
      </c>
      <c r="R2824" s="6">
        <f t="shared" si="135"/>
        <v>63.829787234042556</v>
      </c>
      <c r="S2824" t="s">
        <v>8316</v>
      </c>
      <c r="T2824" t="s">
        <v>8317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 t="shared" si="133"/>
        <v>1.24</v>
      </c>
      <c r="O2825" s="10">
        <f t="shared" si="134"/>
        <v>42094.957638888889</v>
      </c>
      <c r="P2825" s="10">
        <f t="shared" si="134"/>
        <v>42067.011643518519</v>
      </c>
      <c r="Q2825" t="s">
        <v>8271</v>
      </c>
      <c r="R2825" s="6">
        <f t="shared" si="135"/>
        <v>8.8571428571428577</v>
      </c>
      <c r="S2825" t="s">
        <v>8316</v>
      </c>
      <c r="T2825" t="s">
        <v>8317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 t="shared" si="133"/>
        <v>1.1692307692307693</v>
      </c>
      <c r="O2826" s="10">
        <f t="shared" si="134"/>
        <v>42168.071527777778</v>
      </c>
      <c r="P2826" s="10">
        <f t="shared" si="134"/>
        <v>42136.270787037036</v>
      </c>
      <c r="Q2826" t="s">
        <v>8271</v>
      </c>
      <c r="R2826" s="6">
        <f t="shared" si="135"/>
        <v>50.666666666666664</v>
      </c>
      <c r="S2826" t="s">
        <v>8316</v>
      </c>
      <c r="T2826" t="s">
        <v>8317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 t="shared" si="133"/>
        <v>1.0333333333333334</v>
      </c>
      <c r="O2827" s="10">
        <f t="shared" si="134"/>
        <v>42342.792662037042</v>
      </c>
      <c r="P2827" s="10">
        <f t="shared" si="134"/>
        <v>42312.792662037042</v>
      </c>
      <c r="Q2827" t="s">
        <v>8271</v>
      </c>
      <c r="R2827" s="6">
        <f t="shared" si="135"/>
        <v>60.784313725490193</v>
      </c>
      <c r="S2827" t="s">
        <v>8316</v>
      </c>
      <c r="T2827" t="s">
        <v>8317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 t="shared" si="133"/>
        <v>1.0774999999999999</v>
      </c>
      <c r="O2828" s="10">
        <f t="shared" si="134"/>
        <v>42195.291666666672</v>
      </c>
      <c r="P2828" s="10">
        <f t="shared" si="134"/>
        <v>42171.034861111111</v>
      </c>
      <c r="Q2828" t="s">
        <v>8271</v>
      </c>
      <c r="R2828" s="6">
        <f t="shared" si="135"/>
        <v>113.42105263157895</v>
      </c>
      <c r="S2828" t="s">
        <v>8316</v>
      </c>
      <c r="T2828" t="s">
        <v>8317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 t="shared" si="133"/>
        <v>1.2024999999999999</v>
      </c>
      <c r="O2829" s="10">
        <f t="shared" si="134"/>
        <v>42524.6875</v>
      </c>
      <c r="P2829" s="10">
        <f t="shared" si="134"/>
        <v>42494.683634259258</v>
      </c>
      <c r="Q2829" t="s">
        <v>8271</v>
      </c>
      <c r="R2829" s="6">
        <f t="shared" si="135"/>
        <v>104.56521739130434</v>
      </c>
      <c r="S2829" t="s">
        <v>8316</v>
      </c>
      <c r="T2829" t="s">
        <v>8317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 t="shared" si="133"/>
        <v>1.0037894736842106</v>
      </c>
      <c r="O2830" s="10">
        <f t="shared" si="134"/>
        <v>42279.958333333328</v>
      </c>
      <c r="P2830" s="10">
        <f t="shared" si="134"/>
        <v>42254.264687499999</v>
      </c>
      <c r="Q2830" t="s">
        <v>8271</v>
      </c>
      <c r="R2830" s="6">
        <f t="shared" si="135"/>
        <v>98.30927835051547</v>
      </c>
      <c r="S2830" t="s">
        <v>8316</v>
      </c>
      <c r="T2830" t="s">
        <v>8317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 t="shared" si="133"/>
        <v>1.0651999999999999</v>
      </c>
      <c r="O2831" s="10">
        <f t="shared" si="134"/>
        <v>42523.434236111112</v>
      </c>
      <c r="P2831" s="10">
        <f t="shared" si="134"/>
        <v>42495.434236111112</v>
      </c>
      <c r="Q2831" t="s">
        <v>8271</v>
      </c>
      <c r="R2831" s="6">
        <f t="shared" si="135"/>
        <v>35.039473684210527</v>
      </c>
      <c r="S2831" t="s">
        <v>8316</v>
      </c>
      <c r="T2831" t="s">
        <v>8317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 t="shared" si="133"/>
        <v>1</v>
      </c>
      <c r="O2832" s="10">
        <f t="shared" si="134"/>
        <v>41771.165972222225</v>
      </c>
      <c r="P2832" s="10">
        <f t="shared" si="134"/>
        <v>41758.839675925927</v>
      </c>
      <c r="Q2832" t="s">
        <v>8271</v>
      </c>
      <c r="R2832" s="6">
        <f t="shared" si="135"/>
        <v>272.72727272727275</v>
      </c>
      <c r="S2832" t="s">
        <v>8316</v>
      </c>
      <c r="T2832" t="s">
        <v>8317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 t="shared" si="133"/>
        <v>1.1066666666666667</v>
      </c>
      <c r="O2833" s="10">
        <f t="shared" si="134"/>
        <v>42201.824884259258</v>
      </c>
      <c r="P2833" s="10">
        <f t="shared" si="134"/>
        <v>42171.824884259258</v>
      </c>
      <c r="Q2833" t="s">
        <v>8271</v>
      </c>
      <c r="R2833" s="6">
        <f t="shared" si="135"/>
        <v>63.846153846153847</v>
      </c>
      <c r="S2833" t="s">
        <v>8316</v>
      </c>
      <c r="T2833" t="s">
        <v>8317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 t="shared" si="133"/>
        <v>1.1471959999999999</v>
      </c>
      <c r="O2834" s="10">
        <f t="shared" si="134"/>
        <v>41966.916666666672</v>
      </c>
      <c r="P2834" s="10">
        <f t="shared" si="134"/>
        <v>41938.709421296298</v>
      </c>
      <c r="Q2834" t="s">
        <v>8271</v>
      </c>
      <c r="R2834" s="6">
        <f t="shared" si="135"/>
        <v>30.189368421052631</v>
      </c>
      <c r="S2834" t="s">
        <v>8316</v>
      </c>
      <c r="T2834" t="s">
        <v>8317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 t="shared" si="133"/>
        <v>1.0825925925925926</v>
      </c>
      <c r="O2835" s="10">
        <f t="shared" si="134"/>
        <v>42288.083333333328</v>
      </c>
      <c r="P2835" s="10">
        <f t="shared" si="134"/>
        <v>42268.127696759257</v>
      </c>
      <c r="Q2835" t="s">
        <v>8271</v>
      </c>
      <c r="R2835" s="6">
        <f t="shared" si="135"/>
        <v>83.51428571428572</v>
      </c>
      <c r="S2835" t="s">
        <v>8316</v>
      </c>
      <c r="T2835" t="s">
        <v>8317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 t="shared" si="133"/>
        <v>1.7</v>
      </c>
      <c r="O2836" s="10">
        <f t="shared" si="134"/>
        <v>42034.959837962961</v>
      </c>
      <c r="P2836" s="10">
        <f t="shared" si="134"/>
        <v>42019.959837962961</v>
      </c>
      <c r="Q2836" t="s">
        <v>8271</v>
      </c>
      <c r="R2836" s="6">
        <f t="shared" si="135"/>
        <v>64.761904761904759</v>
      </c>
      <c r="S2836" t="s">
        <v>8316</v>
      </c>
      <c r="T2836" t="s">
        <v>8317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 t="shared" si="133"/>
        <v>1.8709899999999999</v>
      </c>
      <c r="O2837" s="10">
        <f t="shared" si="134"/>
        <v>42343</v>
      </c>
      <c r="P2837" s="10">
        <f t="shared" si="134"/>
        <v>42313.703900462962</v>
      </c>
      <c r="Q2837" t="s">
        <v>8271</v>
      </c>
      <c r="R2837" s="6">
        <f t="shared" si="135"/>
        <v>20.118172043010752</v>
      </c>
      <c r="S2837" t="s">
        <v>8316</v>
      </c>
      <c r="T2837" t="s">
        <v>8317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 t="shared" si="133"/>
        <v>1.0777777777777777</v>
      </c>
      <c r="O2838" s="10">
        <f t="shared" si="134"/>
        <v>42784.207638888889</v>
      </c>
      <c r="P2838" s="10">
        <f t="shared" si="134"/>
        <v>42746.261782407411</v>
      </c>
      <c r="Q2838" t="s">
        <v>8271</v>
      </c>
      <c r="R2838" s="6">
        <f t="shared" si="135"/>
        <v>44.090909090909093</v>
      </c>
      <c r="S2838" t="s">
        <v>8316</v>
      </c>
      <c r="T2838" t="s">
        <v>8317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 t="shared" si="133"/>
        <v>1</v>
      </c>
      <c r="O2839" s="10">
        <f t="shared" si="134"/>
        <v>42347.950046296297</v>
      </c>
      <c r="P2839" s="10">
        <f t="shared" si="134"/>
        <v>42307.908379629633</v>
      </c>
      <c r="Q2839" t="s">
        <v>8271</v>
      </c>
      <c r="R2839" s="6">
        <f t="shared" si="135"/>
        <v>40.476190476190474</v>
      </c>
      <c r="S2839" t="s">
        <v>8316</v>
      </c>
      <c r="T2839" t="s">
        <v>8317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 t="shared" si="133"/>
        <v>1.2024999999999999</v>
      </c>
      <c r="O2840" s="10">
        <f t="shared" si="134"/>
        <v>41864.916666666664</v>
      </c>
      <c r="P2840" s="10">
        <f t="shared" si="134"/>
        <v>41842.607592592591</v>
      </c>
      <c r="Q2840" t="s">
        <v>8271</v>
      </c>
      <c r="R2840" s="6">
        <f t="shared" si="135"/>
        <v>44.537037037037038</v>
      </c>
      <c r="S2840" t="s">
        <v>8316</v>
      </c>
      <c r="T2840" t="s">
        <v>8317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 t="shared" si="133"/>
        <v>1.1142857142857143</v>
      </c>
      <c r="O2841" s="10">
        <f t="shared" si="134"/>
        <v>41876.207638888889</v>
      </c>
      <c r="P2841" s="10">
        <f t="shared" si="134"/>
        <v>41853.240208333329</v>
      </c>
      <c r="Q2841" t="s">
        <v>8271</v>
      </c>
      <c r="R2841" s="6">
        <f t="shared" si="135"/>
        <v>125.80645161290323</v>
      </c>
      <c r="S2841" t="s">
        <v>8316</v>
      </c>
      <c r="T2841" t="s">
        <v>8317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 t="shared" si="133"/>
        <v>1.04</v>
      </c>
      <c r="O2842" s="10">
        <f t="shared" si="134"/>
        <v>42081.708333333328</v>
      </c>
      <c r="P2842" s="10">
        <f t="shared" si="134"/>
        <v>42060.035636574074</v>
      </c>
      <c r="Q2842" t="s">
        <v>8271</v>
      </c>
      <c r="R2842" s="6">
        <f t="shared" si="135"/>
        <v>19.696969696969695</v>
      </c>
      <c r="S2842" t="s">
        <v>8316</v>
      </c>
      <c r="T2842" t="s">
        <v>8317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 t="shared" si="133"/>
        <v>0.01</v>
      </c>
      <c r="O2843" s="10">
        <f t="shared" si="134"/>
        <v>42351.781215277777</v>
      </c>
      <c r="P2843" s="10">
        <f t="shared" si="134"/>
        <v>42291.739548611105</v>
      </c>
      <c r="Q2843" t="s">
        <v>8271</v>
      </c>
      <c r="R2843" s="6">
        <f t="shared" si="135"/>
        <v>10</v>
      </c>
      <c r="S2843" t="s">
        <v>8316</v>
      </c>
      <c r="T2843" t="s">
        <v>8317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 t="shared" si="133"/>
        <v>0</v>
      </c>
      <c r="O2844" s="10">
        <f t="shared" si="134"/>
        <v>41811.458333333336</v>
      </c>
      <c r="P2844" s="10">
        <f t="shared" si="134"/>
        <v>41784.952488425923</v>
      </c>
      <c r="Q2844" t="s">
        <v>8271</v>
      </c>
      <c r="R2844" s="6" t="e">
        <f t="shared" si="135"/>
        <v>#DIV/0!</v>
      </c>
      <c r="S2844" t="s">
        <v>8316</v>
      </c>
      <c r="T2844" t="s">
        <v>8317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 t="shared" si="133"/>
        <v>0</v>
      </c>
      <c r="O2845" s="10">
        <f t="shared" si="134"/>
        <v>42534.166666666672</v>
      </c>
      <c r="P2845" s="10">
        <f t="shared" si="134"/>
        <v>42492.737847222219</v>
      </c>
      <c r="Q2845" t="s">
        <v>8271</v>
      </c>
      <c r="R2845" s="6" t="e">
        <f t="shared" si="135"/>
        <v>#DIV/0!</v>
      </c>
      <c r="S2845" t="s">
        <v>8316</v>
      </c>
      <c r="T2845" t="s">
        <v>8317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 t="shared" si="133"/>
        <v>5.4545454545454543E-2</v>
      </c>
      <c r="O2846" s="10">
        <f t="shared" si="134"/>
        <v>42739.546064814815</v>
      </c>
      <c r="P2846" s="10">
        <f t="shared" si="134"/>
        <v>42709.546064814815</v>
      </c>
      <c r="Q2846" t="s">
        <v>8271</v>
      </c>
      <c r="R2846" s="6">
        <f t="shared" si="135"/>
        <v>30</v>
      </c>
      <c r="S2846" t="s">
        <v>8316</v>
      </c>
      <c r="T2846" t="s">
        <v>8317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 t="shared" si="133"/>
        <v>0.31546666666666667</v>
      </c>
      <c r="O2847" s="10">
        <f t="shared" si="134"/>
        <v>42163.016585648147</v>
      </c>
      <c r="P2847" s="10">
        <f t="shared" si="134"/>
        <v>42103.016585648147</v>
      </c>
      <c r="Q2847" t="s">
        <v>8271</v>
      </c>
      <c r="R2847" s="6">
        <f t="shared" si="135"/>
        <v>60.666666666666664</v>
      </c>
      <c r="S2847" t="s">
        <v>8316</v>
      </c>
      <c r="T2847" t="s">
        <v>8317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 t="shared" si="133"/>
        <v>0</v>
      </c>
      <c r="O2848" s="10">
        <f t="shared" si="134"/>
        <v>42153.692060185189</v>
      </c>
      <c r="P2848" s="10">
        <f t="shared" si="134"/>
        <v>42108.692060185189</v>
      </c>
      <c r="Q2848" t="s">
        <v>8271</v>
      </c>
      <c r="R2848" s="6" t="e">
        <f t="shared" si="135"/>
        <v>#DIV/0!</v>
      </c>
      <c r="S2848" t="s">
        <v>8316</v>
      </c>
      <c r="T2848" t="s">
        <v>8317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 t="shared" si="133"/>
        <v>0</v>
      </c>
      <c r="O2849" s="10">
        <f t="shared" si="134"/>
        <v>42513.806307870371</v>
      </c>
      <c r="P2849" s="10">
        <f t="shared" si="134"/>
        <v>42453.806307870371</v>
      </c>
      <c r="Q2849" t="s">
        <v>8271</v>
      </c>
      <c r="R2849" s="6" t="e">
        <f t="shared" si="135"/>
        <v>#DIV/0!</v>
      </c>
      <c r="S2849" t="s">
        <v>8316</v>
      </c>
      <c r="T2849" t="s">
        <v>8317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 t="shared" si="133"/>
        <v>2E-3</v>
      </c>
      <c r="O2850" s="10">
        <f t="shared" si="134"/>
        <v>42153.648831018523</v>
      </c>
      <c r="P2850" s="10">
        <f t="shared" si="134"/>
        <v>42123.648831018523</v>
      </c>
      <c r="Q2850" t="s">
        <v>8271</v>
      </c>
      <c r="R2850" s="6">
        <f t="shared" si="135"/>
        <v>23.333333333333332</v>
      </c>
      <c r="S2850" t="s">
        <v>8316</v>
      </c>
      <c r="T2850" t="s">
        <v>8317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 t="shared" si="133"/>
        <v>0.01</v>
      </c>
      <c r="O2851" s="10">
        <f t="shared" si="134"/>
        <v>42483.428240740745</v>
      </c>
      <c r="P2851" s="10">
        <f t="shared" si="134"/>
        <v>42453.428240740745</v>
      </c>
      <c r="Q2851" t="s">
        <v>8271</v>
      </c>
      <c r="R2851" s="6">
        <f t="shared" si="135"/>
        <v>5</v>
      </c>
      <c r="S2851" t="s">
        <v>8316</v>
      </c>
      <c r="T2851" t="s">
        <v>8317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 t="shared" si="133"/>
        <v>3.8875E-2</v>
      </c>
      <c r="O2852" s="10">
        <f t="shared" si="134"/>
        <v>41888.007071759261</v>
      </c>
      <c r="P2852" s="10">
        <f t="shared" si="134"/>
        <v>41858.007071759261</v>
      </c>
      <c r="Q2852" t="s">
        <v>8271</v>
      </c>
      <c r="R2852" s="6">
        <f t="shared" si="135"/>
        <v>23.923076923076923</v>
      </c>
      <c r="S2852" t="s">
        <v>8316</v>
      </c>
      <c r="T2852" t="s">
        <v>8317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 t="shared" si="133"/>
        <v>0</v>
      </c>
      <c r="O2853" s="10">
        <f t="shared" si="134"/>
        <v>42398.970138888893</v>
      </c>
      <c r="P2853" s="10">
        <f t="shared" si="134"/>
        <v>42390.002650462964</v>
      </c>
      <c r="Q2853" t="s">
        <v>8271</v>
      </c>
      <c r="R2853" s="6" t="e">
        <f t="shared" si="135"/>
        <v>#DIV/0!</v>
      </c>
      <c r="S2853" t="s">
        <v>8316</v>
      </c>
      <c r="T2853" t="s">
        <v>8317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 t="shared" si="133"/>
        <v>1.9E-2</v>
      </c>
      <c r="O2854" s="10">
        <f t="shared" si="134"/>
        <v>41811.045173611114</v>
      </c>
      <c r="P2854" s="10">
        <f t="shared" si="134"/>
        <v>41781.045173611114</v>
      </c>
      <c r="Q2854" t="s">
        <v>8271</v>
      </c>
      <c r="R2854" s="6">
        <f t="shared" si="135"/>
        <v>15.833333333333334</v>
      </c>
      <c r="S2854" t="s">
        <v>8316</v>
      </c>
      <c r="T2854" t="s">
        <v>8317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 t="shared" si="133"/>
        <v>0</v>
      </c>
      <c r="O2855" s="10">
        <f t="shared" si="134"/>
        <v>41896.190937499996</v>
      </c>
      <c r="P2855" s="10">
        <f t="shared" si="134"/>
        <v>41836.190937499996</v>
      </c>
      <c r="Q2855" t="s">
        <v>8271</v>
      </c>
      <c r="R2855" s="6" t="e">
        <f t="shared" si="135"/>
        <v>#DIV/0!</v>
      </c>
      <c r="S2855" t="s">
        <v>8316</v>
      </c>
      <c r="T2855" t="s">
        <v>8317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 t="shared" si="133"/>
        <v>0.41699999999999998</v>
      </c>
      <c r="O2856" s="10">
        <f t="shared" si="134"/>
        <v>42131.71665509259</v>
      </c>
      <c r="P2856" s="10">
        <f t="shared" si="134"/>
        <v>42111.71665509259</v>
      </c>
      <c r="Q2856" t="s">
        <v>8271</v>
      </c>
      <c r="R2856" s="6">
        <f t="shared" si="135"/>
        <v>29.785714285714285</v>
      </c>
      <c r="S2856" t="s">
        <v>8316</v>
      </c>
      <c r="T2856" t="s">
        <v>8317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 t="shared" si="133"/>
        <v>0.5</v>
      </c>
      <c r="O2857" s="10">
        <f t="shared" si="134"/>
        <v>42398.981944444444</v>
      </c>
      <c r="P2857" s="10">
        <f t="shared" si="134"/>
        <v>42370.007766203707</v>
      </c>
      <c r="Q2857" t="s">
        <v>8271</v>
      </c>
      <c r="R2857" s="6">
        <f t="shared" si="135"/>
        <v>60</v>
      </c>
      <c r="S2857" t="s">
        <v>8316</v>
      </c>
      <c r="T2857" t="s">
        <v>8317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 t="shared" si="133"/>
        <v>4.8666666666666664E-2</v>
      </c>
      <c r="O2858" s="10">
        <f t="shared" si="134"/>
        <v>42224.898611111115</v>
      </c>
      <c r="P2858" s="10">
        <f t="shared" si="134"/>
        <v>42165.037581018521</v>
      </c>
      <c r="Q2858" t="s">
        <v>8271</v>
      </c>
      <c r="R2858" s="6">
        <f t="shared" si="135"/>
        <v>24.333333333333332</v>
      </c>
      <c r="S2858" t="s">
        <v>8316</v>
      </c>
      <c r="T2858" t="s">
        <v>8317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 t="shared" si="133"/>
        <v>0.19736842105263158</v>
      </c>
      <c r="O2859" s="10">
        <f t="shared" si="134"/>
        <v>42786.75</v>
      </c>
      <c r="P2859" s="10">
        <f t="shared" si="134"/>
        <v>42726.920081018514</v>
      </c>
      <c r="Q2859" t="s">
        <v>8271</v>
      </c>
      <c r="R2859" s="6">
        <f t="shared" si="135"/>
        <v>500</v>
      </c>
      <c r="S2859" t="s">
        <v>8316</v>
      </c>
      <c r="T2859" t="s">
        <v>8317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 t="shared" si="133"/>
        <v>0</v>
      </c>
      <c r="O2860" s="10">
        <f t="shared" si="134"/>
        <v>41978.477777777778</v>
      </c>
      <c r="P2860" s="10">
        <f t="shared" si="134"/>
        <v>41954.545081018514</v>
      </c>
      <c r="Q2860" t="s">
        <v>8271</v>
      </c>
      <c r="R2860" s="6" t="e">
        <f t="shared" si="135"/>
        <v>#DIV/0!</v>
      </c>
      <c r="S2860" t="s">
        <v>8316</v>
      </c>
      <c r="T2860" t="s">
        <v>8317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 t="shared" si="133"/>
        <v>1.7500000000000002E-2</v>
      </c>
      <c r="O2861" s="10">
        <f t="shared" si="134"/>
        <v>42293.362314814818</v>
      </c>
      <c r="P2861" s="10">
        <f t="shared" si="134"/>
        <v>42233.362314814818</v>
      </c>
      <c r="Q2861" t="s">
        <v>8271</v>
      </c>
      <c r="R2861" s="6">
        <f t="shared" si="135"/>
        <v>35</v>
      </c>
      <c r="S2861" t="s">
        <v>8316</v>
      </c>
      <c r="T2861" t="s">
        <v>8317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 t="shared" si="133"/>
        <v>6.6500000000000004E-2</v>
      </c>
      <c r="O2862" s="10">
        <f t="shared" si="134"/>
        <v>42540.800648148142</v>
      </c>
      <c r="P2862" s="10">
        <f t="shared" si="134"/>
        <v>42480.800648148142</v>
      </c>
      <c r="Q2862" t="s">
        <v>8271</v>
      </c>
      <c r="R2862" s="6">
        <f t="shared" si="135"/>
        <v>29.555555555555557</v>
      </c>
      <c r="S2862" t="s">
        <v>8316</v>
      </c>
      <c r="T2862" t="s">
        <v>8317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 t="shared" si="133"/>
        <v>0.32</v>
      </c>
      <c r="O2863" s="10">
        <f t="shared" si="134"/>
        <v>42271.590833333335</v>
      </c>
      <c r="P2863" s="10">
        <f t="shared" si="134"/>
        <v>42257.590833333335</v>
      </c>
      <c r="Q2863" t="s">
        <v>8271</v>
      </c>
      <c r="R2863" s="6">
        <f t="shared" si="135"/>
        <v>26.666666666666668</v>
      </c>
      <c r="S2863" t="s">
        <v>8316</v>
      </c>
      <c r="T2863" t="s">
        <v>8317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 t="shared" si="133"/>
        <v>4.3307086614173228E-3</v>
      </c>
      <c r="O2864" s="10">
        <f t="shared" si="134"/>
        <v>41814.789687500001</v>
      </c>
      <c r="P2864" s="10">
        <f t="shared" si="134"/>
        <v>41784.789687500001</v>
      </c>
      <c r="Q2864" t="s">
        <v>8271</v>
      </c>
      <c r="R2864" s="6">
        <f t="shared" si="135"/>
        <v>18.333333333333332</v>
      </c>
      <c r="S2864" t="s">
        <v>8316</v>
      </c>
      <c r="T2864" t="s">
        <v>8317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 t="shared" si="133"/>
        <v>4.0000000000000002E-4</v>
      </c>
      <c r="O2865" s="10">
        <f t="shared" si="134"/>
        <v>41891.675034722226</v>
      </c>
      <c r="P2865" s="10">
        <f t="shared" si="134"/>
        <v>41831.675034722226</v>
      </c>
      <c r="Q2865" t="s">
        <v>8271</v>
      </c>
      <c r="R2865" s="6">
        <f t="shared" si="135"/>
        <v>20</v>
      </c>
      <c r="S2865" t="s">
        <v>8316</v>
      </c>
      <c r="T2865" t="s">
        <v>8317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 t="shared" si="133"/>
        <v>1.6E-2</v>
      </c>
      <c r="O2866" s="10">
        <f t="shared" si="134"/>
        <v>42202.554166666669</v>
      </c>
      <c r="P2866" s="10">
        <f t="shared" si="134"/>
        <v>42172.613506944443</v>
      </c>
      <c r="Q2866" t="s">
        <v>8271</v>
      </c>
      <c r="R2866" s="6">
        <f t="shared" si="135"/>
        <v>13.333333333333334</v>
      </c>
      <c r="S2866" t="s">
        <v>8316</v>
      </c>
      <c r="T2866" t="s">
        <v>8317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 t="shared" si="133"/>
        <v>0</v>
      </c>
      <c r="O2867" s="10">
        <f t="shared" si="134"/>
        <v>42010.114108796297</v>
      </c>
      <c r="P2867" s="10">
        <f t="shared" si="134"/>
        <v>41950.114108796297</v>
      </c>
      <c r="Q2867" t="s">
        <v>8271</v>
      </c>
      <c r="R2867" s="6" t="e">
        <f t="shared" si="135"/>
        <v>#DIV/0!</v>
      </c>
      <c r="S2867" t="s">
        <v>8316</v>
      </c>
      <c r="T2867" t="s">
        <v>8317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 t="shared" si="133"/>
        <v>8.9999999999999993E-3</v>
      </c>
      <c r="O2868" s="10">
        <f t="shared" si="134"/>
        <v>42657.916666666672</v>
      </c>
      <c r="P2868" s="10">
        <f t="shared" si="134"/>
        <v>42627.955104166671</v>
      </c>
      <c r="Q2868" t="s">
        <v>8271</v>
      </c>
      <c r="R2868" s="6">
        <f t="shared" si="135"/>
        <v>22.5</v>
      </c>
      <c r="S2868" t="s">
        <v>8316</v>
      </c>
      <c r="T2868" t="s">
        <v>8317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 t="shared" si="133"/>
        <v>0.2016</v>
      </c>
      <c r="O2869" s="10">
        <f t="shared" si="134"/>
        <v>42555.166666666672</v>
      </c>
      <c r="P2869" s="10">
        <f t="shared" si="134"/>
        <v>42531.195277777777</v>
      </c>
      <c r="Q2869" t="s">
        <v>8271</v>
      </c>
      <c r="R2869" s="6">
        <f t="shared" si="135"/>
        <v>50.4</v>
      </c>
      <c r="S2869" t="s">
        <v>8316</v>
      </c>
      <c r="T2869" t="s">
        <v>8317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 t="shared" si="133"/>
        <v>0.42011733333333334</v>
      </c>
      <c r="O2870" s="10">
        <f t="shared" si="134"/>
        <v>42648.827013888891</v>
      </c>
      <c r="P2870" s="10">
        <f t="shared" si="134"/>
        <v>42618.827013888891</v>
      </c>
      <c r="Q2870" t="s">
        <v>8271</v>
      </c>
      <c r="R2870" s="6">
        <f t="shared" si="135"/>
        <v>105.02933333333334</v>
      </c>
      <c r="S2870" t="s">
        <v>8316</v>
      </c>
      <c r="T2870" t="s">
        <v>8317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 t="shared" si="133"/>
        <v>8.8500000000000002E-3</v>
      </c>
      <c r="O2871" s="10">
        <f t="shared" si="134"/>
        <v>42570.593530092592</v>
      </c>
      <c r="P2871" s="10">
        <f t="shared" si="134"/>
        <v>42540.593530092592</v>
      </c>
      <c r="Q2871" t="s">
        <v>8271</v>
      </c>
      <c r="R2871" s="6">
        <f t="shared" si="135"/>
        <v>35.4</v>
      </c>
      <c r="S2871" t="s">
        <v>8316</v>
      </c>
      <c r="T2871" t="s">
        <v>8317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 t="shared" si="133"/>
        <v>0.15</v>
      </c>
      <c r="O2872" s="10">
        <f t="shared" si="134"/>
        <v>41776.189409722225</v>
      </c>
      <c r="P2872" s="10">
        <f t="shared" si="134"/>
        <v>41746.189409722225</v>
      </c>
      <c r="Q2872" t="s">
        <v>8271</v>
      </c>
      <c r="R2872" s="6">
        <f t="shared" si="135"/>
        <v>83.333333333333329</v>
      </c>
      <c r="S2872" t="s">
        <v>8316</v>
      </c>
      <c r="T2872" t="s">
        <v>8317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 t="shared" si="133"/>
        <v>4.6699999999999998E-2</v>
      </c>
      <c r="O2873" s="10">
        <f t="shared" si="134"/>
        <v>41994.738576388889</v>
      </c>
      <c r="P2873" s="10">
        <f t="shared" si="134"/>
        <v>41974.738576388889</v>
      </c>
      <c r="Q2873" t="s">
        <v>8271</v>
      </c>
      <c r="R2873" s="6">
        <f t="shared" si="135"/>
        <v>35.92307692307692</v>
      </c>
      <c r="S2873" t="s">
        <v>8316</v>
      </c>
      <c r="T2873" t="s">
        <v>8317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 t="shared" si="133"/>
        <v>0</v>
      </c>
      <c r="O2874" s="10">
        <f t="shared" si="134"/>
        <v>42175.11618055556</v>
      </c>
      <c r="P2874" s="10">
        <f t="shared" si="134"/>
        <v>42115.11618055556</v>
      </c>
      <c r="Q2874" t="s">
        <v>8271</v>
      </c>
      <c r="R2874" s="6" t="e">
        <f t="shared" si="135"/>
        <v>#DIV/0!</v>
      </c>
      <c r="S2874" t="s">
        <v>8316</v>
      </c>
      <c r="T2874" t="s">
        <v>8317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 t="shared" si="133"/>
        <v>0.38119999999999998</v>
      </c>
      <c r="O2875" s="10">
        <f t="shared" si="134"/>
        <v>42032.817488425921</v>
      </c>
      <c r="P2875" s="10">
        <f t="shared" si="134"/>
        <v>42002.817488425921</v>
      </c>
      <c r="Q2875" t="s">
        <v>8271</v>
      </c>
      <c r="R2875" s="6">
        <f t="shared" si="135"/>
        <v>119.125</v>
      </c>
      <c r="S2875" t="s">
        <v>8316</v>
      </c>
      <c r="T2875" t="s">
        <v>8317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 t="shared" si="133"/>
        <v>5.4199999999999998E-2</v>
      </c>
      <c r="O2876" s="10">
        <f t="shared" si="134"/>
        <v>42752.84474537037</v>
      </c>
      <c r="P2876" s="10">
        <f t="shared" si="134"/>
        <v>42722.84474537037</v>
      </c>
      <c r="Q2876" t="s">
        <v>8271</v>
      </c>
      <c r="R2876" s="6">
        <f t="shared" si="135"/>
        <v>90.333333333333329</v>
      </c>
      <c r="S2876" t="s">
        <v>8316</v>
      </c>
      <c r="T2876" t="s">
        <v>8317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 t="shared" si="133"/>
        <v>3.5E-4</v>
      </c>
      <c r="O2877" s="10">
        <f t="shared" si="134"/>
        <v>42495.128391203703</v>
      </c>
      <c r="P2877" s="10">
        <f t="shared" si="134"/>
        <v>42465.128391203703</v>
      </c>
      <c r="Q2877" t="s">
        <v>8271</v>
      </c>
      <c r="R2877" s="6">
        <f t="shared" si="135"/>
        <v>2.3333333333333335</v>
      </c>
      <c r="S2877" t="s">
        <v>8316</v>
      </c>
      <c r="T2877" t="s">
        <v>8317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 t="shared" si="133"/>
        <v>0</v>
      </c>
      <c r="O2878" s="10">
        <f t="shared" si="134"/>
        <v>42201.743969907402</v>
      </c>
      <c r="P2878" s="10">
        <f t="shared" si="134"/>
        <v>42171.743969907402</v>
      </c>
      <c r="Q2878" t="s">
        <v>8271</v>
      </c>
      <c r="R2878" s="6" t="e">
        <f t="shared" si="135"/>
        <v>#DIV/0!</v>
      </c>
      <c r="S2878" t="s">
        <v>8316</v>
      </c>
      <c r="T2878" t="s">
        <v>8317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 t="shared" si="133"/>
        <v>0.10833333333333334</v>
      </c>
      <c r="O2879" s="10">
        <f t="shared" si="134"/>
        <v>42704.708333333328</v>
      </c>
      <c r="P2879" s="10">
        <f t="shared" si="134"/>
        <v>42672.955138888887</v>
      </c>
      <c r="Q2879" t="s">
        <v>8271</v>
      </c>
      <c r="R2879" s="6">
        <f t="shared" si="135"/>
        <v>108.33333333333333</v>
      </c>
      <c r="S2879" t="s">
        <v>8316</v>
      </c>
      <c r="T2879" t="s">
        <v>8317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 t="shared" si="133"/>
        <v>2.1000000000000001E-2</v>
      </c>
      <c r="O2880" s="10">
        <f t="shared" si="134"/>
        <v>42188.615682870368</v>
      </c>
      <c r="P2880" s="10">
        <f t="shared" si="134"/>
        <v>42128.615682870368</v>
      </c>
      <c r="Q2880" t="s">
        <v>8271</v>
      </c>
      <c r="R2880" s="6">
        <f t="shared" si="135"/>
        <v>15.75</v>
      </c>
      <c r="S2880" t="s">
        <v>8316</v>
      </c>
      <c r="T2880" t="s">
        <v>8317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 t="shared" si="133"/>
        <v>2.5892857142857141E-3</v>
      </c>
      <c r="O2881" s="10">
        <f t="shared" si="134"/>
        <v>42389.725243055553</v>
      </c>
      <c r="P2881" s="10">
        <f t="shared" si="134"/>
        <v>42359.725243055553</v>
      </c>
      <c r="Q2881" t="s">
        <v>8271</v>
      </c>
      <c r="R2881" s="6">
        <f t="shared" si="135"/>
        <v>29</v>
      </c>
      <c r="S2881" t="s">
        <v>8316</v>
      </c>
      <c r="T2881" t="s">
        <v>8317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 t="shared" ref="N2882:N2945" si="136">E2882/D2882</f>
        <v>0.23333333333333334</v>
      </c>
      <c r="O2882" s="10">
        <f t="shared" ref="O2882:P2945" si="137">(((I2882/60)/60)/24)+DATE(1970,1,1)</f>
        <v>42236.711805555555</v>
      </c>
      <c r="P2882" s="10">
        <f t="shared" si="137"/>
        <v>42192.905694444446</v>
      </c>
      <c r="Q2882" t="s">
        <v>8271</v>
      </c>
      <c r="R2882" s="6">
        <f t="shared" si="135"/>
        <v>96.551724137931032</v>
      </c>
      <c r="S2882" t="s">
        <v>8316</v>
      </c>
      <c r="T2882" t="s">
        <v>8317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 t="shared" si="136"/>
        <v>0</v>
      </c>
      <c r="O2883" s="10">
        <f t="shared" si="137"/>
        <v>41976.639305555553</v>
      </c>
      <c r="P2883" s="10">
        <f t="shared" si="137"/>
        <v>41916.597638888888</v>
      </c>
      <c r="Q2883" t="s">
        <v>8271</v>
      </c>
      <c r="R2883" s="6" t="e">
        <f t="shared" ref="R2883:R2946" si="138">E2883/L2883</f>
        <v>#DIV/0!</v>
      </c>
      <c r="S2883" t="s">
        <v>8316</v>
      </c>
      <c r="T2883" t="s">
        <v>8317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 t="shared" si="136"/>
        <v>0.33600000000000002</v>
      </c>
      <c r="O2884" s="10">
        <f t="shared" si="137"/>
        <v>42491.596273148149</v>
      </c>
      <c r="P2884" s="10">
        <f t="shared" si="137"/>
        <v>42461.596273148149</v>
      </c>
      <c r="Q2884" t="s">
        <v>8271</v>
      </c>
      <c r="R2884" s="6">
        <f t="shared" si="138"/>
        <v>63</v>
      </c>
      <c r="S2884" t="s">
        <v>8316</v>
      </c>
      <c r="T2884" t="s">
        <v>8317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 t="shared" si="136"/>
        <v>0.1908</v>
      </c>
      <c r="O2885" s="10">
        <f t="shared" si="137"/>
        <v>42406.207638888889</v>
      </c>
      <c r="P2885" s="10">
        <f t="shared" si="137"/>
        <v>42370.90320601852</v>
      </c>
      <c r="Q2885" t="s">
        <v>8271</v>
      </c>
      <c r="R2885" s="6">
        <f t="shared" si="138"/>
        <v>381.6</v>
      </c>
      <c r="S2885" t="s">
        <v>8316</v>
      </c>
      <c r="T2885" t="s">
        <v>8317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 t="shared" si="136"/>
        <v>4.1111111111111114E-3</v>
      </c>
      <c r="O2886" s="10">
        <f t="shared" si="137"/>
        <v>41978.727256944447</v>
      </c>
      <c r="P2886" s="10">
        <f t="shared" si="137"/>
        <v>41948.727256944447</v>
      </c>
      <c r="Q2886" t="s">
        <v>8271</v>
      </c>
      <c r="R2886" s="6">
        <f t="shared" si="138"/>
        <v>46.25</v>
      </c>
      <c r="S2886" t="s">
        <v>8316</v>
      </c>
      <c r="T2886" t="s">
        <v>8317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 t="shared" si="136"/>
        <v>0.32500000000000001</v>
      </c>
      <c r="O2887" s="10">
        <f t="shared" si="137"/>
        <v>42077.034733796296</v>
      </c>
      <c r="P2887" s="10">
        <f t="shared" si="137"/>
        <v>42047.07640046296</v>
      </c>
      <c r="Q2887" t="s">
        <v>8271</v>
      </c>
      <c r="R2887" s="6">
        <f t="shared" si="138"/>
        <v>26</v>
      </c>
      <c r="S2887" t="s">
        <v>8316</v>
      </c>
      <c r="T2887" t="s">
        <v>8317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 t="shared" si="136"/>
        <v>0.05</v>
      </c>
      <c r="O2888" s="10">
        <f t="shared" si="137"/>
        <v>42266.165972222225</v>
      </c>
      <c r="P2888" s="10">
        <f t="shared" si="137"/>
        <v>42261.632916666669</v>
      </c>
      <c r="Q2888" t="s">
        <v>8271</v>
      </c>
      <c r="R2888" s="6">
        <f t="shared" si="138"/>
        <v>10</v>
      </c>
      <c r="S2888" t="s">
        <v>8316</v>
      </c>
      <c r="T2888" t="s">
        <v>8317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 t="shared" si="136"/>
        <v>1.6666666666666668E-3</v>
      </c>
      <c r="O2889" s="10">
        <f t="shared" si="137"/>
        <v>42015.427361111113</v>
      </c>
      <c r="P2889" s="10">
        <f t="shared" si="137"/>
        <v>41985.427361111113</v>
      </c>
      <c r="Q2889" t="s">
        <v>8271</v>
      </c>
      <c r="R2889" s="6">
        <f t="shared" si="138"/>
        <v>5</v>
      </c>
      <c r="S2889" t="s">
        <v>8316</v>
      </c>
      <c r="T2889" t="s">
        <v>8317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 t="shared" si="136"/>
        <v>0</v>
      </c>
      <c r="O2890" s="10">
        <f t="shared" si="137"/>
        <v>41930.207638888889</v>
      </c>
      <c r="P2890" s="10">
        <f t="shared" si="137"/>
        <v>41922.535185185188</v>
      </c>
      <c r="Q2890" t="s">
        <v>8271</v>
      </c>
      <c r="R2890" s="6" t="e">
        <f t="shared" si="138"/>
        <v>#DIV/0!</v>
      </c>
      <c r="S2890" t="s">
        <v>8316</v>
      </c>
      <c r="T2890" t="s">
        <v>8317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 t="shared" si="136"/>
        <v>0.38066666666666665</v>
      </c>
      <c r="O2891" s="10">
        <f t="shared" si="137"/>
        <v>41880.863252314812</v>
      </c>
      <c r="P2891" s="10">
        <f t="shared" si="137"/>
        <v>41850.863252314812</v>
      </c>
      <c r="Q2891" t="s">
        <v>8271</v>
      </c>
      <c r="R2891" s="6">
        <f t="shared" si="138"/>
        <v>81.571428571428569</v>
      </c>
      <c r="S2891" t="s">
        <v>8316</v>
      </c>
      <c r="T2891" t="s">
        <v>8317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 t="shared" si="136"/>
        <v>1.0500000000000001E-2</v>
      </c>
      <c r="O2892" s="10">
        <f t="shared" si="137"/>
        <v>41860.125</v>
      </c>
      <c r="P2892" s="10">
        <f t="shared" si="137"/>
        <v>41831.742962962962</v>
      </c>
      <c r="Q2892" t="s">
        <v>8271</v>
      </c>
      <c r="R2892" s="6">
        <f t="shared" si="138"/>
        <v>7</v>
      </c>
      <c r="S2892" t="s">
        <v>8316</v>
      </c>
      <c r="T2892" t="s">
        <v>8317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 t="shared" si="136"/>
        <v>2.7300000000000001E-2</v>
      </c>
      <c r="O2893" s="10">
        <f t="shared" si="137"/>
        <v>42475.84175925926</v>
      </c>
      <c r="P2893" s="10">
        <f t="shared" si="137"/>
        <v>42415.883425925931</v>
      </c>
      <c r="Q2893" t="s">
        <v>8271</v>
      </c>
      <c r="R2893" s="6">
        <f t="shared" si="138"/>
        <v>27.3</v>
      </c>
      <c r="S2893" t="s">
        <v>8316</v>
      </c>
      <c r="T2893" t="s">
        <v>8317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 t="shared" si="136"/>
        <v>9.0909090909090912E-2</v>
      </c>
      <c r="O2894" s="10">
        <f t="shared" si="137"/>
        <v>41876.875</v>
      </c>
      <c r="P2894" s="10">
        <f t="shared" si="137"/>
        <v>41869.714166666665</v>
      </c>
      <c r="Q2894" t="s">
        <v>8271</v>
      </c>
      <c r="R2894" s="6">
        <f t="shared" si="138"/>
        <v>29.411764705882351</v>
      </c>
      <c r="S2894" t="s">
        <v>8316</v>
      </c>
      <c r="T2894" t="s">
        <v>8317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 t="shared" si="136"/>
        <v>5.0000000000000001E-3</v>
      </c>
      <c r="O2895" s="10">
        <f t="shared" si="137"/>
        <v>42013.083333333328</v>
      </c>
      <c r="P2895" s="10">
        <f t="shared" si="137"/>
        <v>41953.773090277777</v>
      </c>
      <c r="Q2895" t="s">
        <v>8271</v>
      </c>
      <c r="R2895" s="6">
        <f t="shared" si="138"/>
        <v>12.5</v>
      </c>
      <c r="S2895" t="s">
        <v>8316</v>
      </c>
      <c r="T2895" t="s">
        <v>8317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 t="shared" si="136"/>
        <v>0</v>
      </c>
      <c r="O2896" s="10">
        <f t="shared" si="137"/>
        <v>42097.944618055553</v>
      </c>
      <c r="P2896" s="10">
        <f t="shared" si="137"/>
        <v>42037.986284722225</v>
      </c>
      <c r="Q2896" t="s">
        <v>8271</v>
      </c>
      <c r="R2896" s="6" t="e">
        <f t="shared" si="138"/>
        <v>#DIV/0!</v>
      </c>
      <c r="S2896" t="s">
        <v>8316</v>
      </c>
      <c r="T2896" t="s">
        <v>8317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 t="shared" si="136"/>
        <v>4.5999999999999999E-2</v>
      </c>
      <c r="O2897" s="10">
        <f t="shared" si="137"/>
        <v>41812.875</v>
      </c>
      <c r="P2897" s="10">
        <f t="shared" si="137"/>
        <v>41811.555462962962</v>
      </c>
      <c r="Q2897" t="s">
        <v>8271</v>
      </c>
      <c r="R2897" s="6">
        <f t="shared" si="138"/>
        <v>5.75</v>
      </c>
      <c r="S2897" t="s">
        <v>8316</v>
      </c>
      <c r="T2897" t="s">
        <v>8317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 t="shared" si="136"/>
        <v>0.20833333333333334</v>
      </c>
      <c r="O2898" s="10">
        <f t="shared" si="137"/>
        <v>42716.25</v>
      </c>
      <c r="P2898" s="10">
        <f t="shared" si="137"/>
        <v>42701.908807870372</v>
      </c>
      <c r="Q2898" t="s">
        <v>8271</v>
      </c>
      <c r="R2898" s="6">
        <f t="shared" si="138"/>
        <v>52.083333333333336</v>
      </c>
      <c r="S2898" t="s">
        <v>8316</v>
      </c>
      <c r="T2898" t="s">
        <v>8317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 t="shared" si="136"/>
        <v>4.583333333333333E-2</v>
      </c>
      <c r="O2899" s="10">
        <f t="shared" si="137"/>
        <v>42288.645196759258</v>
      </c>
      <c r="P2899" s="10">
        <f t="shared" si="137"/>
        <v>42258.646504629629</v>
      </c>
      <c r="Q2899" t="s">
        <v>8271</v>
      </c>
      <c r="R2899" s="6">
        <f t="shared" si="138"/>
        <v>183.33333333333334</v>
      </c>
      <c r="S2899" t="s">
        <v>8316</v>
      </c>
      <c r="T2899" t="s">
        <v>8317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 t="shared" si="136"/>
        <v>4.2133333333333335E-2</v>
      </c>
      <c r="O2900" s="10">
        <f t="shared" si="137"/>
        <v>42308.664965277778</v>
      </c>
      <c r="P2900" s="10">
        <f t="shared" si="137"/>
        <v>42278.664965277778</v>
      </c>
      <c r="Q2900" t="s">
        <v>8271</v>
      </c>
      <c r="R2900" s="6">
        <f t="shared" si="138"/>
        <v>26.333333333333332</v>
      </c>
      <c r="S2900" t="s">
        <v>8316</v>
      </c>
      <c r="T2900" t="s">
        <v>8317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 t="shared" si="136"/>
        <v>0</v>
      </c>
      <c r="O2901" s="10">
        <f t="shared" si="137"/>
        <v>42575.078217592592</v>
      </c>
      <c r="P2901" s="10">
        <f t="shared" si="137"/>
        <v>42515.078217592592</v>
      </c>
      <c r="Q2901" t="s">
        <v>8271</v>
      </c>
      <c r="R2901" s="6" t="e">
        <f t="shared" si="138"/>
        <v>#DIV/0!</v>
      </c>
      <c r="S2901" t="s">
        <v>8316</v>
      </c>
      <c r="T2901" t="s">
        <v>8317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 t="shared" si="136"/>
        <v>0.61909090909090914</v>
      </c>
      <c r="O2902" s="10">
        <f t="shared" si="137"/>
        <v>41860.234166666669</v>
      </c>
      <c r="P2902" s="10">
        <f t="shared" si="137"/>
        <v>41830.234166666669</v>
      </c>
      <c r="Q2902" t="s">
        <v>8271</v>
      </c>
      <c r="R2902" s="6">
        <f t="shared" si="138"/>
        <v>486.42857142857144</v>
      </c>
      <c r="S2902" t="s">
        <v>8316</v>
      </c>
      <c r="T2902" t="s">
        <v>8317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 t="shared" si="136"/>
        <v>8.0000000000000002E-3</v>
      </c>
      <c r="O2903" s="10">
        <f t="shared" si="137"/>
        <v>42042.904386574075</v>
      </c>
      <c r="P2903" s="10">
        <f t="shared" si="137"/>
        <v>41982.904386574075</v>
      </c>
      <c r="Q2903" t="s">
        <v>8271</v>
      </c>
      <c r="R2903" s="6">
        <f t="shared" si="138"/>
        <v>3</v>
      </c>
      <c r="S2903" t="s">
        <v>8316</v>
      </c>
      <c r="T2903" t="s">
        <v>8317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 t="shared" si="136"/>
        <v>1.6666666666666666E-4</v>
      </c>
      <c r="O2904" s="10">
        <f t="shared" si="137"/>
        <v>42240.439768518518</v>
      </c>
      <c r="P2904" s="10">
        <f t="shared" si="137"/>
        <v>42210.439768518518</v>
      </c>
      <c r="Q2904" t="s">
        <v>8271</v>
      </c>
      <c r="R2904" s="6">
        <f t="shared" si="138"/>
        <v>25</v>
      </c>
      <c r="S2904" t="s">
        <v>8316</v>
      </c>
      <c r="T2904" t="s">
        <v>8317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 t="shared" si="136"/>
        <v>7.7999999999999996E-3</v>
      </c>
      <c r="O2905" s="10">
        <f t="shared" si="137"/>
        <v>42256.166874999995</v>
      </c>
      <c r="P2905" s="10">
        <f t="shared" si="137"/>
        <v>42196.166874999995</v>
      </c>
      <c r="Q2905" t="s">
        <v>8271</v>
      </c>
      <c r="R2905" s="6">
        <f t="shared" si="138"/>
        <v>9.75</v>
      </c>
      <c r="S2905" t="s">
        <v>8316</v>
      </c>
      <c r="T2905" t="s">
        <v>8317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 t="shared" si="136"/>
        <v>0.05</v>
      </c>
      <c r="O2906" s="10">
        <f t="shared" si="137"/>
        <v>41952.5</v>
      </c>
      <c r="P2906" s="10">
        <f t="shared" si="137"/>
        <v>41940.967951388891</v>
      </c>
      <c r="Q2906" t="s">
        <v>8271</v>
      </c>
      <c r="R2906" s="6">
        <f t="shared" si="138"/>
        <v>18.75</v>
      </c>
      <c r="S2906" t="s">
        <v>8316</v>
      </c>
      <c r="T2906" t="s">
        <v>8317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 t="shared" si="136"/>
        <v>0.17771428571428571</v>
      </c>
      <c r="O2907" s="10">
        <f t="shared" si="137"/>
        <v>42620.056863425925</v>
      </c>
      <c r="P2907" s="10">
        <f t="shared" si="137"/>
        <v>42606.056863425925</v>
      </c>
      <c r="Q2907" t="s">
        <v>8271</v>
      </c>
      <c r="R2907" s="6">
        <f t="shared" si="138"/>
        <v>36.588235294117645</v>
      </c>
      <c r="S2907" t="s">
        <v>8316</v>
      </c>
      <c r="T2907" t="s">
        <v>8317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 t="shared" si="136"/>
        <v>9.4166666666666662E-2</v>
      </c>
      <c r="O2908" s="10">
        <f t="shared" si="137"/>
        <v>42217.041666666672</v>
      </c>
      <c r="P2908" s="10">
        <f t="shared" si="137"/>
        <v>42199.648912037039</v>
      </c>
      <c r="Q2908" t="s">
        <v>8271</v>
      </c>
      <c r="R2908" s="6">
        <f t="shared" si="138"/>
        <v>80.714285714285708</v>
      </c>
      <c r="S2908" t="s">
        <v>8316</v>
      </c>
      <c r="T2908" t="s">
        <v>8317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 t="shared" si="136"/>
        <v>8.0000000000000004E-4</v>
      </c>
      <c r="O2909" s="10">
        <f t="shared" si="137"/>
        <v>42504.877743055549</v>
      </c>
      <c r="P2909" s="10">
        <f t="shared" si="137"/>
        <v>42444.877743055549</v>
      </c>
      <c r="Q2909" t="s">
        <v>8271</v>
      </c>
      <c r="R2909" s="6">
        <f t="shared" si="138"/>
        <v>1</v>
      </c>
      <c r="S2909" t="s">
        <v>8316</v>
      </c>
      <c r="T2909" t="s">
        <v>8317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 t="shared" si="136"/>
        <v>2.75E-2</v>
      </c>
      <c r="O2910" s="10">
        <f t="shared" si="137"/>
        <v>42529.731701388882</v>
      </c>
      <c r="P2910" s="10">
        <f t="shared" si="137"/>
        <v>42499.731701388882</v>
      </c>
      <c r="Q2910" t="s">
        <v>8271</v>
      </c>
      <c r="R2910" s="6">
        <f t="shared" si="138"/>
        <v>52.8</v>
      </c>
      <c r="S2910" t="s">
        <v>8316</v>
      </c>
      <c r="T2910" t="s">
        <v>8317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 t="shared" si="136"/>
        <v>1.1111111111111112E-4</v>
      </c>
      <c r="O2911" s="10">
        <f t="shared" si="137"/>
        <v>41968.823611111111</v>
      </c>
      <c r="P2911" s="10">
        <f t="shared" si="137"/>
        <v>41929.266215277778</v>
      </c>
      <c r="Q2911" t="s">
        <v>8271</v>
      </c>
      <c r="R2911" s="6">
        <f t="shared" si="138"/>
        <v>20</v>
      </c>
      <c r="S2911" t="s">
        <v>8316</v>
      </c>
      <c r="T2911" t="s">
        <v>8317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 t="shared" si="136"/>
        <v>3.3333333333333335E-5</v>
      </c>
      <c r="O2912" s="10">
        <f t="shared" si="137"/>
        <v>42167.841284722221</v>
      </c>
      <c r="P2912" s="10">
        <f t="shared" si="137"/>
        <v>42107.841284722221</v>
      </c>
      <c r="Q2912" t="s">
        <v>8271</v>
      </c>
      <c r="R2912" s="6">
        <f t="shared" si="138"/>
        <v>1</v>
      </c>
      <c r="S2912" t="s">
        <v>8316</v>
      </c>
      <c r="T2912" t="s">
        <v>8317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 t="shared" si="136"/>
        <v>0.36499999999999999</v>
      </c>
      <c r="O2913" s="10">
        <f t="shared" si="137"/>
        <v>42182.768819444449</v>
      </c>
      <c r="P2913" s="10">
        <f t="shared" si="137"/>
        <v>42142.768819444449</v>
      </c>
      <c r="Q2913" t="s">
        <v>8271</v>
      </c>
      <c r="R2913" s="6">
        <f t="shared" si="138"/>
        <v>46.928571428571431</v>
      </c>
      <c r="S2913" t="s">
        <v>8316</v>
      </c>
      <c r="T2913" t="s">
        <v>8317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 t="shared" si="136"/>
        <v>0.14058171745152354</v>
      </c>
      <c r="O2914" s="10">
        <f t="shared" si="137"/>
        <v>42384.131643518514</v>
      </c>
      <c r="P2914" s="10">
        <f t="shared" si="137"/>
        <v>42354.131643518514</v>
      </c>
      <c r="Q2914" t="s">
        <v>8271</v>
      </c>
      <c r="R2914" s="6">
        <f t="shared" si="138"/>
        <v>78.07692307692308</v>
      </c>
      <c r="S2914" t="s">
        <v>8316</v>
      </c>
      <c r="T2914" t="s">
        <v>8317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 t="shared" si="136"/>
        <v>2.0000000000000001E-4</v>
      </c>
      <c r="O2915" s="10">
        <f t="shared" si="137"/>
        <v>41888.922905092593</v>
      </c>
      <c r="P2915" s="10">
        <f t="shared" si="137"/>
        <v>41828.922905092593</v>
      </c>
      <c r="Q2915" t="s">
        <v>8271</v>
      </c>
      <c r="R2915" s="6">
        <f t="shared" si="138"/>
        <v>1</v>
      </c>
      <c r="S2915" t="s">
        <v>8316</v>
      </c>
      <c r="T2915" t="s">
        <v>8317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 t="shared" si="136"/>
        <v>4.0000000000000003E-5</v>
      </c>
      <c r="O2916" s="10">
        <f t="shared" si="137"/>
        <v>42077.865671296298</v>
      </c>
      <c r="P2916" s="10">
        <f t="shared" si="137"/>
        <v>42017.907337962963</v>
      </c>
      <c r="Q2916" t="s">
        <v>8271</v>
      </c>
      <c r="R2916" s="6">
        <f t="shared" si="138"/>
        <v>1</v>
      </c>
      <c r="S2916" t="s">
        <v>8316</v>
      </c>
      <c r="T2916" t="s">
        <v>8317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 t="shared" si="136"/>
        <v>0.61099999999999999</v>
      </c>
      <c r="O2917" s="10">
        <f t="shared" si="137"/>
        <v>42445.356365740736</v>
      </c>
      <c r="P2917" s="10">
        <f t="shared" si="137"/>
        <v>42415.398032407407</v>
      </c>
      <c r="Q2917" t="s">
        <v>8271</v>
      </c>
      <c r="R2917" s="6">
        <f t="shared" si="138"/>
        <v>203.66666666666666</v>
      </c>
      <c r="S2917" t="s">
        <v>8316</v>
      </c>
      <c r="T2917" t="s">
        <v>8317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 t="shared" si="136"/>
        <v>7.8378378378378383E-2</v>
      </c>
      <c r="O2918" s="10">
        <f t="shared" si="137"/>
        <v>41778.476724537039</v>
      </c>
      <c r="P2918" s="10">
        <f t="shared" si="137"/>
        <v>41755.476724537039</v>
      </c>
      <c r="Q2918" t="s">
        <v>8271</v>
      </c>
      <c r="R2918" s="6">
        <f t="shared" si="138"/>
        <v>20.714285714285715</v>
      </c>
      <c r="S2918" t="s">
        <v>8316</v>
      </c>
      <c r="T2918" t="s">
        <v>8317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 t="shared" si="136"/>
        <v>0.2185</v>
      </c>
      <c r="O2919" s="10">
        <f t="shared" si="137"/>
        <v>42263.234340277777</v>
      </c>
      <c r="P2919" s="10">
        <f t="shared" si="137"/>
        <v>42245.234340277777</v>
      </c>
      <c r="Q2919" t="s">
        <v>8271</v>
      </c>
      <c r="R2919" s="6">
        <f t="shared" si="138"/>
        <v>48.555555555555557</v>
      </c>
      <c r="S2919" t="s">
        <v>8316</v>
      </c>
      <c r="T2919" t="s">
        <v>8317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 t="shared" si="136"/>
        <v>0.27239999999999998</v>
      </c>
      <c r="O2920" s="10">
        <f t="shared" si="137"/>
        <v>42306.629710648151</v>
      </c>
      <c r="P2920" s="10">
        <f t="shared" si="137"/>
        <v>42278.629710648151</v>
      </c>
      <c r="Q2920" t="s">
        <v>8271</v>
      </c>
      <c r="R2920" s="6">
        <f t="shared" si="138"/>
        <v>68.099999999999994</v>
      </c>
      <c r="S2920" t="s">
        <v>8316</v>
      </c>
      <c r="T2920" t="s">
        <v>8317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 t="shared" si="136"/>
        <v>8.5000000000000006E-2</v>
      </c>
      <c r="O2921" s="10">
        <f t="shared" si="137"/>
        <v>41856.61954861111</v>
      </c>
      <c r="P2921" s="10">
        <f t="shared" si="137"/>
        <v>41826.61954861111</v>
      </c>
      <c r="Q2921" t="s">
        <v>8271</v>
      </c>
      <c r="R2921" s="6">
        <f t="shared" si="138"/>
        <v>8.5</v>
      </c>
      <c r="S2921" t="s">
        <v>8316</v>
      </c>
      <c r="T2921" t="s">
        <v>8317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 t="shared" si="136"/>
        <v>0.26840000000000003</v>
      </c>
      <c r="O2922" s="10">
        <f t="shared" si="137"/>
        <v>42088.750810185185</v>
      </c>
      <c r="P2922" s="10">
        <f t="shared" si="137"/>
        <v>42058.792476851857</v>
      </c>
      <c r="Q2922" t="s">
        <v>8271</v>
      </c>
      <c r="R2922" s="6">
        <f t="shared" si="138"/>
        <v>51.615384615384613</v>
      </c>
      <c r="S2922" t="s">
        <v>8316</v>
      </c>
      <c r="T2922" t="s">
        <v>8317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 t="shared" si="136"/>
        <v>1.29</v>
      </c>
      <c r="O2923" s="10">
        <f t="shared" si="137"/>
        <v>41907.886620370373</v>
      </c>
      <c r="P2923" s="10">
        <f t="shared" si="137"/>
        <v>41877.886620370373</v>
      </c>
      <c r="Q2923" t="s">
        <v>8305</v>
      </c>
      <c r="R2923" s="6">
        <f t="shared" si="138"/>
        <v>43</v>
      </c>
      <c r="S2923" t="s">
        <v>8316</v>
      </c>
      <c r="T2923" t="s">
        <v>8358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 t="shared" si="136"/>
        <v>1</v>
      </c>
      <c r="O2924" s="10">
        <f t="shared" si="137"/>
        <v>42142.874155092592</v>
      </c>
      <c r="P2924" s="10">
        <f t="shared" si="137"/>
        <v>42097.874155092592</v>
      </c>
      <c r="Q2924" t="s">
        <v>8305</v>
      </c>
      <c r="R2924" s="6">
        <f t="shared" si="138"/>
        <v>83.333333333333329</v>
      </c>
      <c r="S2924" t="s">
        <v>8316</v>
      </c>
      <c r="T2924" t="s">
        <v>8358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 t="shared" si="136"/>
        <v>1</v>
      </c>
      <c r="O2925" s="10">
        <f t="shared" si="137"/>
        <v>42028.125</v>
      </c>
      <c r="P2925" s="10">
        <f t="shared" si="137"/>
        <v>42013.15253472222</v>
      </c>
      <c r="Q2925" t="s">
        <v>8305</v>
      </c>
      <c r="R2925" s="6">
        <f t="shared" si="138"/>
        <v>30</v>
      </c>
      <c r="S2925" t="s">
        <v>8316</v>
      </c>
      <c r="T2925" t="s">
        <v>8358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 t="shared" si="136"/>
        <v>1.032</v>
      </c>
      <c r="O2926" s="10">
        <f t="shared" si="137"/>
        <v>42133.165972222225</v>
      </c>
      <c r="P2926" s="10">
        <f t="shared" si="137"/>
        <v>42103.556828703702</v>
      </c>
      <c r="Q2926" t="s">
        <v>8305</v>
      </c>
      <c r="R2926" s="6">
        <f t="shared" si="138"/>
        <v>175.51020408163265</v>
      </c>
      <c r="S2926" t="s">
        <v>8316</v>
      </c>
      <c r="T2926" t="s">
        <v>8358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 t="shared" si="136"/>
        <v>1.0244597777777777</v>
      </c>
      <c r="O2927" s="10">
        <f t="shared" si="137"/>
        <v>41893.584120370368</v>
      </c>
      <c r="P2927" s="10">
        <f t="shared" si="137"/>
        <v>41863.584120370368</v>
      </c>
      <c r="Q2927" t="s">
        <v>8305</v>
      </c>
      <c r="R2927" s="6">
        <f t="shared" si="138"/>
        <v>231.66175879396985</v>
      </c>
      <c r="S2927" t="s">
        <v>8316</v>
      </c>
      <c r="T2927" t="s">
        <v>8358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 t="shared" si="136"/>
        <v>1.25</v>
      </c>
      <c r="O2928" s="10">
        <f t="shared" si="137"/>
        <v>42058.765960648147</v>
      </c>
      <c r="P2928" s="10">
        <f t="shared" si="137"/>
        <v>42044.765960648147</v>
      </c>
      <c r="Q2928" t="s">
        <v>8305</v>
      </c>
      <c r="R2928" s="6">
        <f t="shared" si="138"/>
        <v>75</v>
      </c>
      <c r="S2928" t="s">
        <v>8316</v>
      </c>
      <c r="T2928" t="s">
        <v>8358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 t="shared" si="136"/>
        <v>1.3083333333333333</v>
      </c>
      <c r="O2929" s="10">
        <f t="shared" si="137"/>
        <v>41835.208333333336</v>
      </c>
      <c r="P2929" s="10">
        <f t="shared" si="137"/>
        <v>41806.669317129628</v>
      </c>
      <c r="Q2929" t="s">
        <v>8305</v>
      </c>
      <c r="R2929" s="6">
        <f t="shared" si="138"/>
        <v>112.14285714285714</v>
      </c>
      <c r="S2929" t="s">
        <v>8316</v>
      </c>
      <c r="T2929" t="s">
        <v>8358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 t="shared" si="136"/>
        <v>1</v>
      </c>
      <c r="O2930" s="10">
        <f t="shared" si="137"/>
        <v>42433.998217592598</v>
      </c>
      <c r="P2930" s="10">
        <f t="shared" si="137"/>
        <v>42403.998217592598</v>
      </c>
      <c r="Q2930" t="s">
        <v>8305</v>
      </c>
      <c r="R2930" s="6">
        <f t="shared" si="138"/>
        <v>41.666666666666664</v>
      </c>
      <c r="S2930" t="s">
        <v>8316</v>
      </c>
      <c r="T2930" t="s">
        <v>8358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 t="shared" si="136"/>
        <v>1.02069375</v>
      </c>
      <c r="O2931" s="10">
        <f t="shared" si="137"/>
        <v>41784.564328703702</v>
      </c>
      <c r="P2931" s="10">
        <f t="shared" si="137"/>
        <v>41754.564328703702</v>
      </c>
      <c r="Q2931" t="s">
        <v>8305</v>
      </c>
      <c r="R2931" s="6">
        <f t="shared" si="138"/>
        <v>255.17343750000001</v>
      </c>
      <c r="S2931" t="s">
        <v>8316</v>
      </c>
      <c r="T2931" t="s">
        <v>8358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 t="shared" si="136"/>
        <v>1.0092000000000001</v>
      </c>
      <c r="O2932" s="10">
        <f t="shared" si="137"/>
        <v>42131.584074074075</v>
      </c>
      <c r="P2932" s="10">
        <f t="shared" si="137"/>
        <v>42101.584074074075</v>
      </c>
      <c r="Q2932" t="s">
        <v>8305</v>
      </c>
      <c r="R2932" s="6">
        <f t="shared" si="138"/>
        <v>162.7741935483871</v>
      </c>
      <c r="S2932" t="s">
        <v>8316</v>
      </c>
      <c r="T2932" t="s">
        <v>8358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 t="shared" si="136"/>
        <v>1.06</v>
      </c>
      <c r="O2933" s="10">
        <f t="shared" si="137"/>
        <v>41897.255555555559</v>
      </c>
      <c r="P2933" s="10">
        <f t="shared" si="137"/>
        <v>41872.291238425925</v>
      </c>
      <c r="Q2933" t="s">
        <v>8305</v>
      </c>
      <c r="R2933" s="6">
        <f t="shared" si="138"/>
        <v>88.333333333333329</v>
      </c>
      <c r="S2933" t="s">
        <v>8316</v>
      </c>
      <c r="T2933" t="s">
        <v>8358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 t="shared" si="136"/>
        <v>1.0509677419354839</v>
      </c>
      <c r="O2934" s="10">
        <f t="shared" si="137"/>
        <v>42056.458333333328</v>
      </c>
      <c r="P2934" s="10">
        <f t="shared" si="137"/>
        <v>42025.164780092593</v>
      </c>
      <c r="Q2934" t="s">
        <v>8305</v>
      </c>
      <c r="R2934" s="6">
        <f t="shared" si="138"/>
        <v>85.736842105263165</v>
      </c>
      <c r="S2934" t="s">
        <v>8316</v>
      </c>
      <c r="T2934" t="s">
        <v>8358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 t="shared" si="136"/>
        <v>1.0276000000000001</v>
      </c>
      <c r="O2935" s="10">
        <f t="shared" si="137"/>
        <v>42525.956631944442</v>
      </c>
      <c r="P2935" s="10">
        <f t="shared" si="137"/>
        <v>42495.956631944442</v>
      </c>
      <c r="Q2935" t="s">
        <v>8305</v>
      </c>
      <c r="R2935" s="6">
        <f t="shared" si="138"/>
        <v>47.574074074074076</v>
      </c>
      <c r="S2935" t="s">
        <v>8316</v>
      </c>
      <c r="T2935" t="s">
        <v>8358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 t="shared" si="136"/>
        <v>1.08</v>
      </c>
      <c r="O2936" s="10">
        <f t="shared" si="137"/>
        <v>41805.636157407411</v>
      </c>
      <c r="P2936" s="10">
        <f t="shared" si="137"/>
        <v>41775.636157407411</v>
      </c>
      <c r="Q2936" t="s">
        <v>8305</v>
      </c>
      <c r="R2936" s="6">
        <f t="shared" si="138"/>
        <v>72.972972972972968</v>
      </c>
      <c r="S2936" t="s">
        <v>8316</v>
      </c>
      <c r="T2936" t="s">
        <v>8358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 t="shared" si="136"/>
        <v>1.0088571428571429</v>
      </c>
      <c r="O2937" s="10">
        <f t="shared" si="137"/>
        <v>42611.708333333328</v>
      </c>
      <c r="P2937" s="10">
        <f t="shared" si="137"/>
        <v>42553.583425925928</v>
      </c>
      <c r="Q2937" t="s">
        <v>8305</v>
      </c>
      <c r="R2937" s="6">
        <f t="shared" si="138"/>
        <v>90.538461538461533</v>
      </c>
      <c r="S2937" t="s">
        <v>8316</v>
      </c>
      <c r="T2937" t="s">
        <v>8358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 t="shared" si="136"/>
        <v>1.28</v>
      </c>
      <c r="O2938" s="10">
        <f t="shared" si="137"/>
        <v>41925.207638888889</v>
      </c>
      <c r="P2938" s="10">
        <f t="shared" si="137"/>
        <v>41912.650729166664</v>
      </c>
      <c r="Q2938" t="s">
        <v>8305</v>
      </c>
      <c r="R2938" s="6">
        <f t="shared" si="138"/>
        <v>37.647058823529413</v>
      </c>
      <c r="S2938" t="s">
        <v>8316</v>
      </c>
      <c r="T2938" t="s">
        <v>8358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 t="shared" si="136"/>
        <v>1.3333333333333333</v>
      </c>
      <c r="O2939" s="10">
        <f t="shared" si="137"/>
        <v>41833.457326388889</v>
      </c>
      <c r="P2939" s="10">
        <f t="shared" si="137"/>
        <v>41803.457326388889</v>
      </c>
      <c r="Q2939" t="s">
        <v>8305</v>
      </c>
      <c r="R2939" s="6">
        <f t="shared" si="138"/>
        <v>36.363636363636367</v>
      </c>
      <c r="S2939" t="s">
        <v>8316</v>
      </c>
      <c r="T2939" t="s">
        <v>8358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 t="shared" si="136"/>
        <v>1.0137499999999999</v>
      </c>
      <c r="O2940" s="10">
        <f t="shared" si="137"/>
        <v>42034.703865740739</v>
      </c>
      <c r="P2940" s="10">
        <f t="shared" si="137"/>
        <v>42004.703865740739</v>
      </c>
      <c r="Q2940" t="s">
        <v>8305</v>
      </c>
      <c r="R2940" s="6">
        <f t="shared" si="138"/>
        <v>126.71875</v>
      </c>
      <c r="S2940" t="s">
        <v>8316</v>
      </c>
      <c r="T2940" t="s">
        <v>8358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 t="shared" si="136"/>
        <v>1.0287500000000001</v>
      </c>
      <c r="O2941" s="10">
        <f t="shared" si="137"/>
        <v>41879.041666666664</v>
      </c>
      <c r="P2941" s="10">
        <f t="shared" si="137"/>
        <v>41845.809166666666</v>
      </c>
      <c r="Q2941" t="s">
        <v>8305</v>
      </c>
      <c r="R2941" s="6">
        <f t="shared" si="138"/>
        <v>329.2</v>
      </c>
      <c r="S2941" t="s">
        <v>8316</v>
      </c>
      <c r="T2941" t="s">
        <v>8358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 t="shared" si="136"/>
        <v>1.0724</v>
      </c>
      <c r="O2942" s="10">
        <f t="shared" si="137"/>
        <v>42022.773356481484</v>
      </c>
      <c r="P2942" s="10">
        <f t="shared" si="137"/>
        <v>41982.773356481484</v>
      </c>
      <c r="Q2942" t="s">
        <v>8305</v>
      </c>
      <c r="R2942" s="6">
        <f t="shared" si="138"/>
        <v>81.242424242424249</v>
      </c>
      <c r="S2942" t="s">
        <v>8316</v>
      </c>
      <c r="T2942" t="s">
        <v>8358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 t="shared" si="136"/>
        <v>4.0000000000000003E-5</v>
      </c>
      <c r="O2943" s="10">
        <f t="shared" si="137"/>
        <v>42064.960127314815</v>
      </c>
      <c r="P2943" s="10">
        <f t="shared" si="137"/>
        <v>42034.960127314815</v>
      </c>
      <c r="Q2943" t="s">
        <v>8303</v>
      </c>
      <c r="R2943" s="6">
        <f t="shared" si="138"/>
        <v>1</v>
      </c>
      <c r="S2943" t="s">
        <v>8316</v>
      </c>
      <c r="T2943" t="s">
        <v>8356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 t="shared" si="136"/>
        <v>0.20424999999999999</v>
      </c>
      <c r="O2944" s="10">
        <f t="shared" si="137"/>
        <v>42354.845833333333</v>
      </c>
      <c r="P2944" s="10">
        <f t="shared" si="137"/>
        <v>42334.803923611107</v>
      </c>
      <c r="Q2944" t="s">
        <v>8303</v>
      </c>
      <c r="R2944" s="6">
        <f t="shared" si="138"/>
        <v>202.22772277227722</v>
      </c>
      <c r="S2944" t="s">
        <v>8316</v>
      </c>
      <c r="T2944" t="s">
        <v>8356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 t="shared" si="136"/>
        <v>0</v>
      </c>
      <c r="O2945" s="10">
        <f t="shared" si="137"/>
        <v>42107.129398148143</v>
      </c>
      <c r="P2945" s="10">
        <f t="shared" si="137"/>
        <v>42077.129398148143</v>
      </c>
      <c r="Q2945" t="s">
        <v>8303</v>
      </c>
      <c r="R2945" s="6" t="e">
        <f t="shared" si="138"/>
        <v>#DIV/0!</v>
      </c>
      <c r="S2945" t="s">
        <v>8316</v>
      </c>
      <c r="T2945" t="s">
        <v>8356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 t="shared" ref="N2946:N3009" si="139">E2946/D2946</f>
        <v>0.01</v>
      </c>
      <c r="O2946" s="10">
        <f t="shared" ref="O2946:P3009" si="140">(((I2946/60)/60)/24)+DATE(1970,1,1)</f>
        <v>42162.9143287037</v>
      </c>
      <c r="P2946" s="10">
        <f t="shared" si="140"/>
        <v>42132.9143287037</v>
      </c>
      <c r="Q2946" t="s">
        <v>8303</v>
      </c>
      <c r="R2946" s="6">
        <f t="shared" si="138"/>
        <v>100</v>
      </c>
      <c r="S2946" t="s">
        <v>8316</v>
      </c>
      <c r="T2946" t="s">
        <v>8356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 t="shared" si="139"/>
        <v>0</v>
      </c>
      <c r="O2947" s="10">
        <f t="shared" si="140"/>
        <v>42148.139583333337</v>
      </c>
      <c r="P2947" s="10">
        <f t="shared" si="140"/>
        <v>42118.139583333337</v>
      </c>
      <c r="Q2947" t="s">
        <v>8303</v>
      </c>
      <c r="R2947" s="6" t="e">
        <f t="shared" ref="R2947:R3010" si="141">E2947/L2947</f>
        <v>#DIV/0!</v>
      </c>
      <c r="S2947" t="s">
        <v>8316</v>
      </c>
      <c r="T2947" t="s">
        <v>8356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 t="shared" si="139"/>
        <v>1E-3</v>
      </c>
      <c r="O2948" s="10">
        <f t="shared" si="140"/>
        <v>42597.531157407408</v>
      </c>
      <c r="P2948" s="10">
        <f t="shared" si="140"/>
        <v>42567.531157407408</v>
      </c>
      <c r="Q2948" t="s">
        <v>8303</v>
      </c>
      <c r="R2948" s="6">
        <f t="shared" si="141"/>
        <v>1</v>
      </c>
      <c r="S2948" t="s">
        <v>8316</v>
      </c>
      <c r="T2948" t="s">
        <v>8356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 t="shared" si="139"/>
        <v>4.2880000000000001E-2</v>
      </c>
      <c r="O2949" s="10">
        <f t="shared" si="140"/>
        <v>42698.715972222228</v>
      </c>
      <c r="P2949" s="10">
        <f t="shared" si="140"/>
        <v>42649.562118055561</v>
      </c>
      <c r="Q2949" t="s">
        <v>8303</v>
      </c>
      <c r="R2949" s="6">
        <f t="shared" si="141"/>
        <v>82.461538461538467</v>
      </c>
      <c r="S2949" t="s">
        <v>8316</v>
      </c>
      <c r="T2949" t="s">
        <v>8356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 t="shared" si="139"/>
        <v>4.8000000000000001E-5</v>
      </c>
      <c r="O2950" s="10">
        <f t="shared" si="140"/>
        <v>42157.649224537032</v>
      </c>
      <c r="P2950" s="10">
        <f t="shared" si="140"/>
        <v>42097.649224537032</v>
      </c>
      <c r="Q2950" t="s">
        <v>8303</v>
      </c>
      <c r="R2950" s="6">
        <f t="shared" si="141"/>
        <v>2.6666666666666665</v>
      </c>
      <c r="S2950" t="s">
        <v>8316</v>
      </c>
      <c r="T2950" t="s">
        <v>8356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 t="shared" si="139"/>
        <v>2.5000000000000001E-2</v>
      </c>
      <c r="O2951" s="10">
        <f t="shared" si="140"/>
        <v>42327.864780092597</v>
      </c>
      <c r="P2951" s="10">
        <f t="shared" si="140"/>
        <v>42297.823113425926</v>
      </c>
      <c r="Q2951" t="s">
        <v>8303</v>
      </c>
      <c r="R2951" s="6">
        <f t="shared" si="141"/>
        <v>12.5</v>
      </c>
      <c r="S2951" t="s">
        <v>8316</v>
      </c>
      <c r="T2951" t="s">
        <v>8356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 t="shared" si="139"/>
        <v>0</v>
      </c>
      <c r="O2952" s="10">
        <f t="shared" si="140"/>
        <v>42392.36518518519</v>
      </c>
      <c r="P2952" s="10">
        <f t="shared" si="140"/>
        <v>42362.36518518519</v>
      </c>
      <c r="Q2952" t="s">
        <v>8303</v>
      </c>
      <c r="R2952" s="6" t="e">
        <f t="shared" si="141"/>
        <v>#DIV/0!</v>
      </c>
      <c r="S2952" t="s">
        <v>8316</v>
      </c>
      <c r="T2952" t="s">
        <v>8356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 t="shared" si="139"/>
        <v>2.1919999999999999E-2</v>
      </c>
      <c r="O2953" s="10">
        <f t="shared" si="140"/>
        <v>41917.802928240737</v>
      </c>
      <c r="P2953" s="10">
        <f t="shared" si="140"/>
        <v>41872.802928240737</v>
      </c>
      <c r="Q2953" t="s">
        <v>8303</v>
      </c>
      <c r="R2953" s="6">
        <f t="shared" si="141"/>
        <v>18.896551724137932</v>
      </c>
      <c r="S2953" t="s">
        <v>8316</v>
      </c>
      <c r="T2953" t="s">
        <v>8356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 t="shared" si="139"/>
        <v>8.0250000000000002E-2</v>
      </c>
      <c r="O2954" s="10">
        <f t="shared" si="140"/>
        <v>42660.166666666672</v>
      </c>
      <c r="P2954" s="10">
        <f t="shared" si="140"/>
        <v>42628.690266203703</v>
      </c>
      <c r="Q2954" t="s">
        <v>8303</v>
      </c>
      <c r="R2954" s="6">
        <f t="shared" si="141"/>
        <v>200.625</v>
      </c>
      <c r="S2954" t="s">
        <v>8316</v>
      </c>
      <c r="T2954" t="s">
        <v>8356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 t="shared" si="139"/>
        <v>1.5125E-3</v>
      </c>
      <c r="O2955" s="10">
        <f t="shared" si="140"/>
        <v>42285.791909722218</v>
      </c>
      <c r="P2955" s="10">
        <f t="shared" si="140"/>
        <v>42255.791909722218</v>
      </c>
      <c r="Q2955" t="s">
        <v>8303</v>
      </c>
      <c r="R2955" s="6">
        <f t="shared" si="141"/>
        <v>201.66666666666666</v>
      </c>
      <c r="S2955" t="s">
        <v>8316</v>
      </c>
      <c r="T2955" t="s">
        <v>8356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 t="shared" si="139"/>
        <v>0</v>
      </c>
      <c r="O2956" s="10">
        <f t="shared" si="140"/>
        <v>42810.541701388895</v>
      </c>
      <c r="P2956" s="10">
        <f t="shared" si="140"/>
        <v>42790.583368055552</v>
      </c>
      <c r="Q2956" t="s">
        <v>8303</v>
      </c>
      <c r="R2956" s="6" t="e">
        <f t="shared" si="141"/>
        <v>#DIV/0!</v>
      </c>
      <c r="S2956" t="s">
        <v>8316</v>
      </c>
      <c r="T2956" t="s">
        <v>8356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 t="shared" si="139"/>
        <v>0.59583333333333333</v>
      </c>
      <c r="O2957" s="10">
        <f t="shared" si="140"/>
        <v>42171.741307870368</v>
      </c>
      <c r="P2957" s="10">
        <f t="shared" si="140"/>
        <v>42141.741307870368</v>
      </c>
      <c r="Q2957" t="s">
        <v>8303</v>
      </c>
      <c r="R2957" s="6">
        <f t="shared" si="141"/>
        <v>65</v>
      </c>
      <c r="S2957" t="s">
        <v>8316</v>
      </c>
      <c r="T2957" t="s">
        <v>8356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 t="shared" si="139"/>
        <v>0.16734177215189874</v>
      </c>
      <c r="O2958" s="10">
        <f t="shared" si="140"/>
        <v>42494.958912037036</v>
      </c>
      <c r="P2958" s="10">
        <f t="shared" si="140"/>
        <v>42464.958912037036</v>
      </c>
      <c r="Q2958" t="s">
        <v>8303</v>
      </c>
      <c r="R2958" s="6">
        <f t="shared" si="141"/>
        <v>66.099999999999994</v>
      </c>
      <c r="S2958" t="s">
        <v>8316</v>
      </c>
      <c r="T2958" t="s">
        <v>8356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 t="shared" si="139"/>
        <v>1.8666666666666668E-2</v>
      </c>
      <c r="O2959" s="10">
        <f t="shared" si="140"/>
        <v>42090.969583333332</v>
      </c>
      <c r="P2959" s="10">
        <f t="shared" si="140"/>
        <v>42031.011249999996</v>
      </c>
      <c r="Q2959" t="s">
        <v>8303</v>
      </c>
      <c r="R2959" s="6">
        <f t="shared" si="141"/>
        <v>93.333333333333329</v>
      </c>
      <c r="S2959" t="s">
        <v>8316</v>
      </c>
      <c r="T2959" t="s">
        <v>8356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 t="shared" si="139"/>
        <v>0</v>
      </c>
      <c r="O2960" s="10">
        <f t="shared" si="140"/>
        <v>42498.73746527778</v>
      </c>
      <c r="P2960" s="10">
        <f t="shared" si="140"/>
        <v>42438.779131944444</v>
      </c>
      <c r="Q2960" t="s">
        <v>8303</v>
      </c>
      <c r="R2960" s="6" t="e">
        <f t="shared" si="141"/>
        <v>#DIV/0!</v>
      </c>
      <c r="S2960" t="s">
        <v>8316</v>
      </c>
      <c r="T2960" t="s">
        <v>8356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 t="shared" si="139"/>
        <v>0</v>
      </c>
      <c r="O2961" s="10">
        <f t="shared" si="140"/>
        <v>42528.008391203708</v>
      </c>
      <c r="P2961" s="10">
        <f t="shared" si="140"/>
        <v>42498.008391203708</v>
      </c>
      <c r="Q2961" t="s">
        <v>8303</v>
      </c>
      <c r="R2961" s="6" t="e">
        <f t="shared" si="141"/>
        <v>#DIV/0!</v>
      </c>
      <c r="S2961" t="s">
        <v>8316</v>
      </c>
      <c r="T2961" t="s">
        <v>8356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 t="shared" si="139"/>
        <v>0</v>
      </c>
      <c r="O2962" s="10">
        <f t="shared" si="140"/>
        <v>41893.757210648146</v>
      </c>
      <c r="P2962" s="10">
        <f t="shared" si="140"/>
        <v>41863.757210648146</v>
      </c>
      <c r="Q2962" t="s">
        <v>8303</v>
      </c>
      <c r="R2962" s="6" t="e">
        <f t="shared" si="141"/>
        <v>#DIV/0!</v>
      </c>
      <c r="S2962" t="s">
        <v>8316</v>
      </c>
      <c r="T2962" t="s">
        <v>8356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 t="shared" si="139"/>
        <v>1.0962000000000001</v>
      </c>
      <c r="O2963" s="10">
        <f t="shared" si="140"/>
        <v>42089.166666666672</v>
      </c>
      <c r="P2963" s="10">
        <f t="shared" si="140"/>
        <v>42061.212488425925</v>
      </c>
      <c r="Q2963" t="s">
        <v>8271</v>
      </c>
      <c r="R2963" s="6">
        <f t="shared" si="141"/>
        <v>50.75</v>
      </c>
      <c r="S2963" t="s">
        <v>8316</v>
      </c>
      <c r="T2963" t="s">
        <v>8317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 t="shared" si="139"/>
        <v>1.218</v>
      </c>
      <c r="O2964" s="10">
        <f t="shared" si="140"/>
        <v>42064.290972222225</v>
      </c>
      <c r="P2964" s="10">
        <f t="shared" si="140"/>
        <v>42036.24428240741</v>
      </c>
      <c r="Q2964" t="s">
        <v>8271</v>
      </c>
      <c r="R2964" s="6">
        <f t="shared" si="141"/>
        <v>60.9</v>
      </c>
      <c r="S2964" t="s">
        <v>8316</v>
      </c>
      <c r="T2964" t="s">
        <v>8317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 t="shared" si="139"/>
        <v>1.0685</v>
      </c>
      <c r="O2965" s="10">
        <f t="shared" si="140"/>
        <v>42187.470185185186</v>
      </c>
      <c r="P2965" s="10">
        <f t="shared" si="140"/>
        <v>42157.470185185186</v>
      </c>
      <c r="Q2965" t="s">
        <v>8271</v>
      </c>
      <c r="R2965" s="6">
        <f t="shared" si="141"/>
        <v>109.03061224489795</v>
      </c>
      <c r="S2965" t="s">
        <v>8316</v>
      </c>
      <c r="T2965" t="s">
        <v>8317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 t="shared" si="139"/>
        <v>1.0071379999999999</v>
      </c>
      <c r="O2966" s="10">
        <f t="shared" si="140"/>
        <v>41857.897222222222</v>
      </c>
      <c r="P2966" s="10">
        <f t="shared" si="140"/>
        <v>41827.909942129627</v>
      </c>
      <c r="Q2966" t="s">
        <v>8271</v>
      </c>
      <c r="R2966" s="6">
        <f t="shared" si="141"/>
        <v>25.692295918367346</v>
      </c>
      <c r="S2966" t="s">
        <v>8316</v>
      </c>
      <c r="T2966" t="s">
        <v>8317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 t="shared" si="139"/>
        <v>1.0900000000000001</v>
      </c>
      <c r="O2967" s="10">
        <f t="shared" si="140"/>
        <v>42192.729548611111</v>
      </c>
      <c r="P2967" s="10">
        <f t="shared" si="140"/>
        <v>42162.729548611111</v>
      </c>
      <c r="Q2967" t="s">
        <v>8271</v>
      </c>
      <c r="R2967" s="6">
        <f t="shared" si="141"/>
        <v>41.92307692307692</v>
      </c>
      <c r="S2967" t="s">
        <v>8316</v>
      </c>
      <c r="T2967" t="s">
        <v>8317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 t="shared" si="139"/>
        <v>1.1363000000000001</v>
      </c>
      <c r="O2968" s="10">
        <f t="shared" si="140"/>
        <v>42263.738564814819</v>
      </c>
      <c r="P2968" s="10">
        <f t="shared" si="140"/>
        <v>42233.738564814819</v>
      </c>
      <c r="Q2968" t="s">
        <v>8271</v>
      </c>
      <c r="R2968" s="6">
        <f t="shared" si="141"/>
        <v>88.7734375</v>
      </c>
      <c r="S2968" t="s">
        <v>8316</v>
      </c>
      <c r="T2968" t="s">
        <v>8317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 t="shared" si="139"/>
        <v>1.1392</v>
      </c>
      <c r="O2969" s="10">
        <f t="shared" si="140"/>
        <v>42072.156157407408</v>
      </c>
      <c r="P2969" s="10">
        <f t="shared" si="140"/>
        <v>42042.197824074072</v>
      </c>
      <c r="Q2969" t="s">
        <v>8271</v>
      </c>
      <c r="R2969" s="6">
        <f t="shared" si="141"/>
        <v>80.225352112676063</v>
      </c>
      <c r="S2969" t="s">
        <v>8316</v>
      </c>
      <c r="T2969" t="s">
        <v>8317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 t="shared" si="139"/>
        <v>1.06</v>
      </c>
      <c r="O2970" s="10">
        <f t="shared" si="140"/>
        <v>42599.165972222225</v>
      </c>
      <c r="P2970" s="10">
        <f t="shared" si="140"/>
        <v>42585.523842592593</v>
      </c>
      <c r="Q2970" t="s">
        <v>8271</v>
      </c>
      <c r="R2970" s="6">
        <f t="shared" si="141"/>
        <v>78.936170212765958</v>
      </c>
      <c r="S2970" t="s">
        <v>8316</v>
      </c>
      <c r="T2970" t="s">
        <v>8317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 t="shared" si="139"/>
        <v>1.625</v>
      </c>
      <c r="O2971" s="10">
        <f t="shared" si="140"/>
        <v>42127.952083333337</v>
      </c>
      <c r="P2971" s="10">
        <f t="shared" si="140"/>
        <v>42097.786493055552</v>
      </c>
      <c r="Q2971" t="s">
        <v>8271</v>
      </c>
      <c r="R2971" s="6">
        <f t="shared" si="141"/>
        <v>95.588235294117652</v>
      </c>
      <c r="S2971" t="s">
        <v>8316</v>
      </c>
      <c r="T2971" t="s">
        <v>8317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 t="shared" si="139"/>
        <v>1.06</v>
      </c>
      <c r="O2972" s="10">
        <f t="shared" si="140"/>
        <v>41838.669571759259</v>
      </c>
      <c r="P2972" s="10">
        <f t="shared" si="140"/>
        <v>41808.669571759259</v>
      </c>
      <c r="Q2972" t="s">
        <v>8271</v>
      </c>
      <c r="R2972" s="6">
        <f t="shared" si="141"/>
        <v>69.890109890109883</v>
      </c>
      <c r="S2972" t="s">
        <v>8316</v>
      </c>
      <c r="T2972" t="s">
        <v>8317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 t="shared" si="139"/>
        <v>1.0015624999999999</v>
      </c>
      <c r="O2973" s="10">
        <f t="shared" si="140"/>
        <v>41882.658310185187</v>
      </c>
      <c r="P2973" s="10">
        <f t="shared" si="140"/>
        <v>41852.658310185187</v>
      </c>
      <c r="Q2973" t="s">
        <v>8271</v>
      </c>
      <c r="R2973" s="6">
        <f t="shared" si="141"/>
        <v>74.534883720930239</v>
      </c>
      <c r="S2973" t="s">
        <v>8316</v>
      </c>
      <c r="T2973" t="s">
        <v>8317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 t="shared" si="139"/>
        <v>1.0535000000000001</v>
      </c>
      <c r="O2974" s="10">
        <f t="shared" si="140"/>
        <v>42709.041666666672</v>
      </c>
      <c r="P2974" s="10">
        <f t="shared" si="140"/>
        <v>42694.110185185185</v>
      </c>
      <c r="Q2974" t="s">
        <v>8271</v>
      </c>
      <c r="R2974" s="6">
        <f t="shared" si="141"/>
        <v>123.94117647058823</v>
      </c>
      <c r="S2974" t="s">
        <v>8316</v>
      </c>
      <c r="T2974" t="s">
        <v>8317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 t="shared" si="139"/>
        <v>1.748</v>
      </c>
      <c r="O2975" s="10">
        <f t="shared" si="140"/>
        <v>42370.166666666672</v>
      </c>
      <c r="P2975" s="10">
        <f t="shared" si="140"/>
        <v>42341.818379629629</v>
      </c>
      <c r="Q2975" t="s">
        <v>8271</v>
      </c>
      <c r="R2975" s="6">
        <f t="shared" si="141"/>
        <v>264.84848484848487</v>
      </c>
      <c r="S2975" t="s">
        <v>8316</v>
      </c>
      <c r="T2975" t="s">
        <v>8317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 t="shared" si="139"/>
        <v>1.02</v>
      </c>
      <c r="O2976" s="10">
        <f t="shared" si="140"/>
        <v>41908.065972222219</v>
      </c>
      <c r="P2976" s="10">
        <f t="shared" si="140"/>
        <v>41880.061006944445</v>
      </c>
      <c r="Q2976" t="s">
        <v>8271</v>
      </c>
      <c r="R2976" s="6">
        <f t="shared" si="141"/>
        <v>58.620689655172413</v>
      </c>
      <c r="S2976" t="s">
        <v>8316</v>
      </c>
      <c r="T2976" t="s">
        <v>8317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 t="shared" si="139"/>
        <v>1.00125</v>
      </c>
      <c r="O2977" s="10">
        <f t="shared" si="140"/>
        <v>41970.125</v>
      </c>
      <c r="P2977" s="10">
        <f t="shared" si="140"/>
        <v>41941.683865740742</v>
      </c>
      <c r="Q2977" t="s">
        <v>8271</v>
      </c>
      <c r="R2977" s="6">
        <f t="shared" si="141"/>
        <v>70.884955752212392</v>
      </c>
      <c r="S2977" t="s">
        <v>8316</v>
      </c>
      <c r="T2977" t="s">
        <v>8317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 t="shared" si="139"/>
        <v>1.7142857142857142</v>
      </c>
      <c r="O2978" s="10">
        <f t="shared" si="140"/>
        <v>42442.5</v>
      </c>
      <c r="P2978" s="10">
        <f t="shared" si="140"/>
        <v>42425.730671296296</v>
      </c>
      <c r="Q2978" t="s">
        <v>8271</v>
      </c>
      <c r="R2978" s="6">
        <f t="shared" si="141"/>
        <v>8.5714285714285712</v>
      </c>
      <c r="S2978" t="s">
        <v>8316</v>
      </c>
      <c r="T2978" t="s">
        <v>8317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 t="shared" si="139"/>
        <v>1.1356666666666666</v>
      </c>
      <c r="O2979" s="10">
        <f t="shared" si="140"/>
        <v>42086.093055555553</v>
      </c>
      <c r="P2979" s="10">
        <f t="shared" si="140"/>
        <v>42026.88118055556</v>
      </c>
      <c r="Q2979" t="s">
        <v>8271</v>
      </c>
      <c r="R2979" s="6">
        <f t="shared" si="141"/>
        <v>113.56666666666666</v>
      </c>
      <c r="S2979" t="s">
        <v>8316</v>
      </c>
      <c r="T2979" t="s">
        <v>8317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 t="shared" si="139"/>
        <v>1.2946666666666666</v>
      </c>
      <c r="O2980" s="10">
        <f t="shared" si="140"/>
        <v>41932.249305555553</v>
      </c>
      <c r="P2980" s="10">
        <f t="shared" si="140"/>
        <v>41922.640590277777</v>
      </c>
      <c r="Q2980" t="s">
        <v>8271</v>
      </c>
      <c r="R2980" s="6">
        <f t="shared" si="141"/>
        <v>60.6875</v>
      </c>
      <c r="S2980" t="s">
        <v>8316</v>
      </c>
      <c r="T2980" t="s">
        <v>8317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 t="shared" si="139"/>
        <v>1.014</v>
      </c>
      <c r="O2981" s="10">
        <f t="shared" si="140"/>
        <v>42010.25</v>
      </c>
      <c r="P2981" s="10">
        <f t="shared" si="140"/>
        <v>41993.824340277773</v>
      </c>
      <c r="Q2981" t="s">
        <v>8271</v>
      </c>
      <c r="R2981" s="6">
        <f t="shared" si="141"/>
        <v>110.21739130434783</v>
      </c>
      <c r="S2981" t="s">
        <v>8316</v>
      </c>
      <c r="T2981" t="s">
        <v>8317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 t="shared" si="139"/>
        <v>1.0916666666666666</v>
      </c>
      <c r="O2982" s="10">
        <f t="shared" si="140"/>
        <v>42240.083333333328</v>
      </c>
      <c r="P2982" s="10">
        <f t="shared" si="140"/>
        <v>42219.915856481486</v>
      </c>
      <c r="Q2982" t="s">
        <v>8271</v>
      </c>
      <c r="R2982" s="6">
        <f t="shared" si="141"/>
        <v>136.45833333333334</v>
      </c>
      <c r="S2982" t="s">
        <v>8316</v>
      </c>
      <c r="T2982" t="s">
        <v>8317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 t="shared" si="139"/>
        <v>1.28925</v>
      </c>
      <c r="O2983" s="10">
        <f t="shared" si="140"/>
        <v>42270.559675925921</v>
      </c>
      <c r="P2983" s="10">
        <f t="shared" si="140"/>
        <v>42225.559675925921</v>
      </c>
      <c r="Q2983" t="s">
        <v>8303</v>
      </c>
      <c r="R2983" s="6">
        <f t="shared" si="141"/>
        <v>53.164948453608247</v>
      </c>
      <c r="S2983" t="s">
        <v>8316</v>
      </c>
      <c r="T2983" t="s">
        <v>8356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 t="shared" si="139"/>
        <v>1.0206</v>
      </c>
      <c r="O2984" s="10">
        <f t="shared" si="140"/>
        <v>42411.686840277776</v>
      </c>
      <c r="P2984" s="10">
        <f t="shared" si="140"/>
        <v>42381.686840277776</v>
      </c>
      <c r="Q2984" t="s">
        <v>8303</v>
      </c>
      <c r="R2984" s="6">
        <f t="shared" si="141"/>
        <v>86.491525423728817</v>
      </c>
      <c r="S2984" t="s">
        <v>8316</v>
      </c>
      <c r="T2984" t="s">
        <v>8356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 t="shared" si="139"/>
        <v>1.465395775862069</v>
      </c>
      <c r="O2985" s="10">
        <f t="shared" si="140"/>
        <v>41954.674027777779</v>
      </c>
      <c r="P2985" s="10">
        <f t="shared" si="140"/>
        <v>41894.632361111115</v>
      </c>
      <c r="Q2985" t="s">
        <v>8303</v>
      </c>
      <c r="R2985" s="6">
        <f t="shared" si="141"/>
        <v>155.23827397260274</v>
      </c>
      <c r="S2985" t="s">
        <v>8316</v>
      </c>
      <c r="T2985" t="s">
        <v>8356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 t="shared" si="139"/>
        <v>1.00352</v>
      </c>
      <c r="O2986" s="10">
        <f t="shared" si="140"/>
        <v>42606.278715277775</v>
      </c>
      <c r="P2986" s="10">
        <f t="shared" si="140"/>
        <v>42576.278715277775</v>
      </c>
      <c r="Q2986" t="s">
        <v>8303</v>
      </c>
      <c r="R2986" s="6">
        <f t="shared" si="141"/>
        <v>115.08256880733946</v>
      </c>
      <c r="S2986" t="s">
        <v>8316</v>
      </c>
      <c r="T2986" t="s">
        <v>8356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 t="shared" si="139"/>
        <v>1.2164999999999999</v>
      </c>
      <c r="O2987" s="10">
        <f t="shared" si="140"/>
        <v>42674.166666666672</v>
      </c>
      <c r="P2987" s="10">
        <f t="shared" si="140"/>
        <v>42654.973703703698</v>
      </c>
      <c r="Q2987" t="s">
        <v>8303</v>
      </c>
      <c r="R2987" s="6">
        <f t="shared" si="141"/>
        <v>109.5945945945946</v>
      </c>
      <c r="S2987" t="s">
        <v>8316</v>
      </c>
      <c r="T2987" t="s">
        <v>8356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 t="shared" si="139"/>
        <v>1.0549999999999999</v>
      </c>
      <c r="O2988" s="10">
        <f t="shared" si="140"/>
        <v>42491.458402777775</v>
      </c>
      <c r="P2988" s="10">
        <f t="shared" si="140"/>
        <v>42431.500069444446</v>
      </c>
      <c r="Q2988" t="s">
        <v>8303</v>
      </c>
      <c r="R2988" s="6">
        <f t="shared" si="141"/>
        <v>45.214285714285715</v>
      </c>
      <c r="S2988" t="s">
        <v>8316</v>
      </c>
      <c r="T2988" t="s">
        <v>8356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 t="shared" si="139"/>
        <v>1.1040080000000001</v>
      </c>
      <c r="O2989" s="10">
        <f t="shared" si="140"/>
        <v>42656</v>
      </c>
      <c r="P2989" s="10">
        <f t="shared" si="140"/>
        <v>42627.307303240741</v>
      </c>
      <c r="Q2989" t="s">
        <v>8303</v>
      </c>
      <c r="R2989" s="6">
        <f t="shared" si="141"/>
        <v>104.15169811320754</v>
      </c>
      <c r="S2989" t="s">
        <v>8316</v>
      </c>
      <c r="T2989" t="s">
        <v>8356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 t="shared" si="139"/>
        <v>1</v>
      </c>
      <c r="O2990" s="10">
        <f t="shared" si="140"/>
        <v>42541.362048611118</v>
      </c>
      <c r="P2990" s="10">
        <f t="shared" si="140"/>
        <v>42511.362048611118</v>
      </c>
      <c r="Q2990" t="s">
        <v>8303</v>
      </c>
      <c r="R2990" s="6">
        <f t="shared" si="141"/>
        <v>35.714285714285715</v>
      </c>
      <c r="S2990" t="s">
        <v>8316</v>
      </c>
      <c r="T2990" t="s">
        <v>8356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 t="shared" si="139"/>
        <v>1.76535</v>
      </c>
      <c r="O2991" s="10">
        <f t="shared" si="140"/>
        <v>42359.207638888889</v>
      </c>
      <c r="P2991" s="10">
        <f t="shared" si="140"/>
        <v>42337.02039351852</v>
      </c>
      <c r="Q2991" t="s">
        <v>8303</v>
      </c>
      <c r="R2991" s="6">
        <f t="shared" si="141"/>
        <v>96.997252747252745</v>
      </c>
      <c r="S2991" t="s">
        <v>8316</v>
      </c>
      <c r="T2991" t="s">
        <v>8356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 t="shared" si="139"/>
        <v>1</v>
      </c>
      <c r="O2992" s="10">
        <f t="shared" si="140"/>
        <v>42376.57430555555</v>
      </c>
      <c r="P2992" s="10">
        <f t="shared" si="140"/>
        <v>42341.57430555555</v>
      </c>
      <c r="Q2992" t="s">
        <v>8303</v>
      </c>
      <c r="R2992" s="6">
        <f t="shared" si="141"/>
        <v>370.37037037037038</v>
      </c>
      <c r="S2992" t="s">
        <v>8316</v>
      </c>
      <c r="T2992" t="s">
        <v>8356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 t="shared" si="139"/>
        <v>1.0329411764705883</v>
      </c>
      <c r="O2993" s="10">
        <f t="shared" si="140"/>
        <v>42762.837152777778</v>
      </c>
      <c r="P2993" s="10">
        <f t="shared" si="140"/>
        <v>42740.837152777778</v>
      </c>
      <c r="Q2993" t="s">
        <v>8303</v>
      </c>
      <c r="R2993" s="6">
        <f t="shared" si="141"/>
        <v>94.408602150537632</v>
      </c>
      <c r="S2993" t="s">
        <v>8316</v>
      </c>
      <c r="T2993" t="s">
        <v>8356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 t="shared" si="139"/>
        <v>1.0449999999999999</v>
      </c>
      <c r="O2994" s="10">
        <f t="shared" si="140"/>
        <v>42652.767476851848</v>
      </c>
      <c r="P2994" s="10">
        <f t="shared" si="140"/>
        <v>42622.767476851848</v>
      </c>
      <c r="Q2994" t="s">
        <v>8303</v>
      </c>
      <c r="R2994" s="6">
        <f t="shared" si="141"/>
        <v>48.984375</v>
      </c>
      <c r="S2994" t="s">
        <v>8316</v>
      </c>
      <c r="T2994" t="s">
        <v>8356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 t="shared" si="139"/>
        <v>1.0029999999999999</v>
      </c>
      <c r="O2995" s="10">
        <f t="shared" si="140"/>
        <v>42420.838738425926</v>
      </c>
      <c r="P2995" s="10">
        <f t="shared" si="140"/>
        <v>42390.838738425926</v>
      </c>
      <c r="Q2995" t="s">
        <v>8303</v>
      </c>
      <c r="R2995" s="6">
        <f t="shared" si="141"/>
        <v>45.590909090909093</v>
      </c>
      <c r="S2995" t="s">
        <v>8316</v>
      </c>
      <c r="T2995" t="s">
        <v>8356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 t="shared" si="139"/>
        <v>4.577466666666667</v>
      </c>
      <c r="O2996" s="10">
        <f t="shared" si="140"/>
        <v>41915.478842592594</v>
      </c>
      <c r="P2996" s="10">
        <f t="shared" si="140"/>
        <v>41885.478842592594</v>
      </c>
      <c r="Q2996" t="s">
        <v>8303</v>
      </c>
      <c r="R2996" s="6">
        <f t="shared" si="141"/>
        <v>23.275254237288134</v>
      </c>
      <c r="S2996" t="s">
        <v>8316</v>
      </c>
      <c r="T2996" t="s">
        <v>8356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 t="shared" si="139"/>
        <v>1.0496000000000001</v>
      </c>
      <c r="O2997" s="10">
        <f t="shared" si="140"/>
        <v>42754.665173611109</v>
      </c>
      <c r="P2997" s="10">
        <f t="shared" si="140"/>
        <v>42724.665173611109</v>
      </c>
      <c r="Q2997" t="s">
        <v>8303</v>
      </c>
      <c r="R2997" s="6">
        <f t="shared" si="141"/>
        <v>63.2289156626506</v>
      </c>
      <c r="S2997" t="s">
        <v>8316</v>
      </c>
      <c r="T2997" t="s">
        <v>8356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 t="shared" si="139"/>
        <v>1.7194285714285715</v>
      </c>
      <c r="O2998" s="10">
        <f t="shared" si="140"/>
        <v>42150.912500000006</v>
      </c>
      <c r="P2998" s="10">
        <f t="shared" si="140"/>
        <v>42090.912500000006</v>
      </c>
      <c r="Q2998" t="s">
        <v>8303</v>
      </c>
      <c r="R2998" s="6">
        <f t="shared" si="141"/>
        <v>153.5204081632653</v>
      </c>
      <c r="S2998" t="s">
        <v>8316</v>
      </c>
      <c r="T2998" t="s">
        <v>8356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 t="shared" si="139"/>
        <v>1.0373000000000001</v>
      </c>
      <c r="O2999" s="10">
        <f t="shared" si="140"/>
        <v>42793.207638888889</v>
      </c>
      <c r="P2999" s="10">
        <f t="shared" si="140"/>
        <v>42775.733715277776</v>
      </c>
      <c r="Q2999" t="s">
        <v>8303</v>
      </c>
      <c r="R2999" s="6">
        <f t="shared" si="141"/>
        <v>90.2</v>
      </c>
      <c r="S2999" t="s">
        <v>8316</v>
      </c>
      <c r="T2999" t="s">
        <v>8356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 t="shared" si="139"/>
        <v>1.0302899999999999</v>
      </c>
      <c r="O3000" s="10">
        <f t="shared" si="140"/>
        <v>41806.184027777781</v>
      </c>
      <c r="P3000" s="10">
        <f t="shared" si="140"/>
        <v>41778.193622685183</v>
      </c>
      <c r="Q3000" t="s">
        <v>8303</v>
      </c>
      <c r="R3000" s="6">
        <f t="shared" si="141"/>
        <v>118.97113163972287</v>
      </c>
      <c r="S3000" t="s">
        <v>8316</v>
      </c>
      <c r="T3000" t="s">
        <v>8356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 t="shared" si="139"/>
        <v>1.1888888888888889</v>
      </c>
      <c r="O3001" s="10">
        <f t="shared" si="140"/>
        <v>42795.083333333328</v>
      </c>
      <c r="P3001" s="10">
        <f t="shared" si="140"/>
        <v>42780.740277777775</v>
      </c>
      <c r="Q3001" t="s">
        <v>8303</v>
      </c>
      <c r="R3001" s="6">
        <f t="shared" si="141"/>
        <v>80.25</v>
      </c>
      <c r="S3001" t="s">
        <v>8316</v>
      </c>
      <c r="T3001" t="s">
        <v>8356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 t="shared" si="139"/>
        <v>1</v>
      </c>
      <c r="O3002" s="10">
        <f t="shared" si="140"/>
        <v>42766.75</v>
      </c>
      <c r="P3002" s="10">
        <f t="shared" si="140"/>
        <v>42752.827199074076</v>
      </c>
      <c r="Q3002" t="s">
        <v>8303</v>
      </c>
      <c r="R3002" s="6">
        <f t="shared" si="141"/>
        <v>62.5</v>
      </c>
      <c r="S3002" t="s">
        <v>8316</v>
      </c>
      <c r="T3002" t="s">
        <v>8356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 t="shared" si="139"/>
        <v>3.1869988910451896</v>
      </c>
      <c r="O3003" s="10">
        <f t="shared" si="140"/>
        <v>42564.895625000005</v>
      </c>
      <c r="P3003" s="10">
        <f t="shared" si="140"/>
        <v>42534.895625000005</v>
      </c>
      <c r="Q3003" t="s">
        <v>8303</v>
      </c>
      <c r="R3003" s="6">
        <f t="shared" si="141"/>
        <v>131.37719999999999</v>
      </c>
      <c r="S3003" t="s">
        <v>8316</v>
      </c>
      <c r="T3003" t="s">
        <v>8356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 t="shared" si="139"/>
        <v>1.0850614285714286</v>
      </c>
      <c r="O3004" s="10">
        <f t="shared" si="140"/>
        <v>41269.83625</v>
      </c>
      <c r="P3004" s="10">
        <f t="shared" si="140"/>
        <v>41239.83625</v>
      </c>
      <c r="Q3004" t="s">
        <v>8303</v>
      </c>
      <c r="R3004" s="6">
        <f t="shared" si="141"/>
        <v>73.032980769230775</v>
      </c>
      <c r="S3004" t="s">
        <v>8316</v>
      </c>
      <c r="T3004" t="s">
        <v>8356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 t="shared" si="139"/>
        <v>1.0116666666666667</v>
      </c>
      <c r="O3005" s="10">
        <f t="shared" si="140"/>
        <v>42430.249305555553</v>
      </c>
      <c r="P3005" s="10">
        <f t="shared" si="140"/>
        <v>42398.849259259259</v>
      </c>
      <c r="Q3005" t="s">
        <v>8303</v>
      </c>
      <c r="R3005" s="6">
        <f t="shared" si="141"/>
        <v>178.52941176470588</v>
      </c>
      <c r="S3005" t="s">
        <v>8316</v>
      </c>
      <c r="T3005" t="s">
        <v>8356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 t="shared" si="139"/>
        <v>1.12815</v>
      </c>
      <c r="O3006" s="10">
        <f t="shared" si="140"/>
        <v>41958.922731481478</v>
      </c>
      <c r="P3006" s="10">
        <f t="shared" si="140"/>
        <v>41928.881064814814</v>
      </c>
      <c r="Q3006" t="s">
        <v>8303</v>
      </c>
      <c r="R3006" s="6">
        <f t="shared" si="141"/>
        <v>162.90974729241879</v>
      </c>
      <c r="S3006" t="s">
        <v>8316</v>
      </c>
      <c r="T3006" t="s">
        <v>8356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 t="shared" si="139"/>
        <v>1.2049622641509434</v>
      </c>
      <c r="O3007" s="10">
        <f t="shared" si="140"/>
        <v>41918.674826388888</v>
      </c>
      <c r="P3007" s="10">
        <f t="shared" si="140"/>
        <v>41888.674826388888</v>
      </c>
      <c r="Q3007" t="s">
        <v>8303</v>
      </c>
      <c r="R3007" s="6">
        <f t="shared" si="141"/>
        <v>108.24237288135593</v>
      </c>
      <c r="S3007" t="s">
        <v>8316</v>
      </c>
      <c r="T3007" t="s">
        <v>8356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 t="shared" si="139"/>
        <v>1.0774999999999999</v>
      </c>
      <c r="O3008" s="10">
        <f t="shared" si="140"/>
        <v>41987.756840277783</v>
      </c>
      <c r="P3008" s="10">
        <f t="shared" si="140"/>
        <v>41957.756840277783</v>
      </c>
      <c r="Q3008" t="s">
        <v>8303</v>
      </c>
      <c r="R3008" s="6">
        <f t="shared" si="141"/>
        <v>88.865979381443296</v>
      </c>
      <c r="S3008" t="s">
        <v>8316</v>
      </c>
      <c r="T3008" t="s">
        <v>8356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 t="shared" si="139"/>
        <v>1.8</v>
      </c>
      <c r="O3009" s="10">
        <f t="shared" si="140"/>
        <v>42119.216238425928</v>
      </c>
      <c r="P3009" s="10">
        <f t="shared" si="140"/>
        <v>42098.216238425928</v>
      </c>
      <c r="Q3009" t="s">
        <v>8303</v>
      </c>
      <c r="R3009" s="6">
        <f t="shared" si="141"/>
        <v>54</v>
      </c>
      <c r="S3009" t="s">
        <v>8316</v>
      </c>
      <c r="T3009" t="s">
        <v>8356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 t="shared" ref="N3010:N3073" si="142">E3010/D3010</f>
        <v>1.0116666666666667</v>
      </c>
      <c r="O3010" s="10">
        <f t="shared" ref="O3010:P3073" si="143">(((I3010/60)/60)/24)+DATE(1970,1,1)</f>
        <v>42390.212025462963</v>
      </c>
      <c r="P3010" s="10">
        <f t="shared" si="143"/>
        <v>42360.212025462963</v>
      </c>
      <c r="Q3010" t="s">
        <v>8303</v>
      </c>
      <c r="R3010" s="6">
        <f t="shared" si="141"/>
        <v>116.73076923076923</v>
      </c>
      <c r="S3010" t="s">
        <v>8316</v>
      </c>
      <c r="T3010" t="s">
        <v>8356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 t="shared" si="142"/>
        <v>1.19756</v>
      </c>
      <c r="O3011" s="10">
        <f t="shared" si="143"/>
        <v>41969.611574074079</v>
      </c>
      <c r="P3011" s="10">
        <f t="shared" si="143"/>
        <v>41939.569907407407</v>
      </c>
      <c r="Q3011" t="s">
        <v>8303</v>
      </c>
      <c r="R3011" s="6">
        <f t="shared" ref="R3011:R3074" si="144">E3011/L3011</f>
        <v>233.8984375</v>
      </c>
      <c r="S3011" t="s">
        <v>8316</v>
      </c>
      <c r="T3011" t="s">
        <v>8356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 t="shared" si="142"/>
        <v>1.58</v>
      </c>
      <c r="O3012" s="10">
        <f t="shared" si="143"/>
        <v>42056.832395833335</v>
      </c>
      <c r="P3012" s="10">
        <f t="shared" si="143"/>
        <v>41996.832395833335</v>
      </c>
      <c r="Q3012" t="s">
        <v>8303</v>
      </c>
      <c r="R3012" s="6">
        <f t="shared" si="144"/>
        <v>158</v>
      </c>
      <c r="S3012" t="s">
        <v>8316</v>
      </c>
      <c r="T3012" t="s">
        <v>8356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 t="shared" si="142"/>
        <v>1.2366666666666666</v>
      </c>
      <c r="O3013" s="10">
        <f t="shared" si="143"/>
        <v>42361.957638888889</v>
      </c>
      <c r="P3013" s="10">
        <f t="shared" si="143"/>
        <v>42334.468935185185</v>
      </c>
      <c r="Q3013" t="s">
        <v>8303</v>
      </c>
      <c r="R3013" s="6">
        <f t="shared" si="144"/>
        <v>14.84</v>
      </c>
      <c r="S3013" t="s">
        <v>8316</v>
      </c>
      <c r="T3013" t="s">
        <v>8356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 t="shared" si="142"/>
        <v>1.1712499999999999</v>
      </c>
      <c r="O3014" s="10">
        <f t="shared" si="143"/>
        <v>42045.702893518523</v>
      </c>
      <c r="P3014" s="10">
        <f t="shared" si="143"/>
        <v>42024.702893518523</v>
      </c>
      <c r="Q3014" t="s">
        <v>8303</v>
      </c>
      <c r="R3014" s="6">
        <f t="shared" si="144"/>
        <v>85.181818181818187</v>
      </c>
      <c r="S3014" t="s">
        <v>8316</v>
      </c>
      <c r="T3014" t="s">
        <v>8356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 t="shared" si="142"/>
        <v>1.5696000000000001</v>
      </c>
      <c r="O3015" s="10">
        <f t="shared" si="143"/>
        <v>42176.836215277777</v>
      </c>
      <c r="P3015" s="10">
        <f t="shared" si="143"/>
        <v>42146.836215277777</v>
      </c>
      <c r="Q3015" t="s">
        <v>8303</v>
      </c>
      <c r="R3015" s="6">
        <f t="shared" si="144"/>
        <v>146.69158878504672</v>
      </c>
      <c r="S3015" t="s">
        <v>8316</v>
      </c>
      <c r="T3015" t="s">
        <v>8356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 t="shared" si="142"/>
        <v>1.13104</v>
      </c>
      <c r="O3016" s="10">
        <f t="shared" si="143"/>
        <v>41948.208333333336</v>
      </c>
      <c r="P3016" s="10">
        <f t="shared" si="143"/>
        <v>41920.123611111114</v>
      </c>
      <c r="Q3016" t="s">
        <v>8303</v>
      </c>
      <c r="R3016" s="6">
        <f t="shared" si="144"/>
        <v>50.764811490125673</v>
      </c>
      <c r="S3016" t="s">
        <v>8316</v>
      </c>
      <c r="T3016" t="s">
        <v>8356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 t="shared" si="142"/>
        <v>1.0317647058823529</v>
      </c>
      <c r="O3017" s="10">
        <f t="shared" si="143"/>
        <v>41801.166666666664</v>
      </c>
      <c r="P3017" s="10">
        <f t="shared" si="143"/>
        <v>41785.72729166667</v>
      </c>
      <c r="Q3017" t="s">
        <v>8303</v>
      </c>
      <c r="R3017" s="6">
        <f t="shared" si="144"/>
        <v>87.7</v>
      </c>
      <c r="S3017" t="s">
        <v>8316</v>
      </c>
      <c r="T3017" t="s">
        <v>8356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 t="shared" si="142"/>
        <v>1.0261176470588236</v>
      </c>
      <c r="O3018" s="10">
        <f t="shared" si="143"/>
        <v>41838.548055555555</v>
      </c>
      <c r="P3018" s="10">
        <f t="shared" si="143"/>
        <v>41778.548055555555</v>
      </c>
      <c r="Q3018" t="s">
        <v>8303</v>
      </c>
      <c r="R3018" s="6">
        <f t="shared" si="144"/>
        <v>242.27777777777777</v>
      </c>
      <c r="S3018" t="s">
        <v>8316</v>
      </c>
      <c r="T3018" t="s">
        <v>8356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 t="shared" si="142"/>
        <v>1.0584090909090909</v>
      </c>
      <c r="O3019" s="10">
        <f t="shared" si="143"/>
        <v>41871.850034722222</v>
      </c>
      <c r="P3019" s="10">
        <f t="shared" si="143"/>
        <v>41841.850034722222</v>
      </c>
      <c r="Q3019" t="s">
        <v>8303</v>
      </c>
      <c r="R3019" s="6">
        <f t="shared" si="144"/>
        <v>146.44654088050314</v>
      </c>
      <c r="S3019" t="s">
        <v>8316</v>
      </c>
      <c r="T3019" t="s">
        <v>8356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 t="shared" si="142"/>
        <v>1.0071428571428571</v>
      </c>
      <c r="O3020" s="10">
        <f t="shared" si="143"/>
        <v>42205.916666666672</v>
      </c>
      <c r="P3020" s="10">
        <f t="shared" si="143"/>
        <v>42163.29833333334</v>
      </c>
      <c r="Q3020" t="s">
        <v>8303</v>
      </c>
      <c r="R3020" s="6">
        <f t="shared" si="144"/>
        <v>103.17073170731707</v>
      </c>
      <c r="S3020" t="s">
        <v>8316</v>
      </c>
      <c r="T3020" t="s">
        <v>8356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 t="shared" si="142"/>
        <v>1.2123333333333333</v>
      </c>
      <c r="O3021" s="10">
        <f t="shared" si="143"/>
        <v>41786.125</v>
      </c>
      <c r="P3021" s="10">
        <f t="shared" si="143"/>
        <v>41758.833564814813</v>
      </c>
      <c r="Q3021" t="s">
        <v>8303</v>
      </c>
      <c r="R3021" s="6">
        <f t="shared" si="144"/>
        <v>80.464601769911511</v>
      </c>
      <c r="S3021" t="s">
        <v>8316</v>
      </c>
      <c r="T3021" t="s">
        <v>8356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 t="shared" si="142"/>
        <v>1.0057142857142858</v>
      </c>
      <c r="O3022" s="10">
        <f t="shared" si="143"/>
        <v>42230.846446759257</v>
      </c>
      <c r="P3022" s="10">
        <f t="shared" si="143"/>
        <v>42170.846446759257</v>
      </c>
      <c r="Q3022" t="s">
        <v>8303</v>
      </c>
      <c r="R3022" s="6">
        <f t="shared" si="144"/>
        <v>234.66666666666666</v>
      </c>
      <c r="S3022" t="s">
        <v>8316</v>
      </c>
      <c r="T3022" t="s">
        <v>8356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 t="shared" si="142"/>
        <v>1.1602222222222223</v>
      </c>
      <c r="O3023" s="10">
        <f t="shared" si="143"/>
        <v>42696.249305555553</v>
      </c>
      <c r="P3023" s="10">
        <f t="shared" si="143"/>
        <v>42660.618854166663</v>
      </c>
      <c r="Q3023" t="s">
        <v>8303</v>
      </c>
      <c r="R3023" s="6">
        <f t="shared" si="144"/>
        <v>50.689320388349515</v>
      </c>
      <c r="S3023" t="s">
        <v>8316</v>
      </c>
      <c r="T3023" t="s">
        <v>8356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 t="shared" si="142"/>
        <v>1.0087999999999999</v>
      </c>
      <c r="O3024" s="10">
        <f t="shared" si="143"/>
        <v>42609.95380787037</v>
      </c>
      <c r="P3024" s="10">
        <f t="shared" si="143"/>
        <v>42564.95380787037</v>
      </c>
      <c r="Q3024" t="s">
        <v>8303</v>
      </c>
      <c r="R3024" s="6">
        <f t="shared" si="144"/>
        <v>162.70967741935485</v>
      </c>
      <c r="S3024" t="s">
        <v>8316</v>
      </c>
      <c r="T3024" t="s">
        <v>8356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 t="shared" si="142"/>
        <v>1.03</v>
      </c>
      <c r="O3025" s="10">
        <f t="shared" si="143"/>
        <v>42166.675763888896</v>
      </c>
      <c r="P3025" s="10">
        <f t="shared" si="143"/>
        <v>42121.675763888896</v>
      </c>
      <c r="Q3025" t="s">
        <v>8303</v>
      </c>
      <c r="R3025" s="6">
        <f t="shared" si="144"/>
        <v>120.16666666666667</v>
      </c>
      <c r="S3025" t="s">
        <v>8316</v>
      </c>
      <c r="T3025" t="s">
        <v>8356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 t="shared" si="142"/>
        <v>2.4641999999999999</v>
      </c>
      <c r="O3026" s="10">
        <f t="shared" si="143"/>
        <v>41188.993923611109</v>
      </c>
      <c r="P3026" s="10">
        <f t="shared" si="143"/>
        <v>41158.993923611109</v>
      </c>
      <c r="Q3026" t="s">
        <v>8303</v>
      </c>
      <c r="R3026" s="6">
        <f t="shared" si="144"/>
        <v>67.697802197802204</v>
      </c>
      <c r="S3026" t="s">
        <v>8316</v>
      </c>
      <c r="T3026" t="s">
        <v>8356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 t="shared" si="142"/>
        <v>3.0219999999999998</v>
      </c>
      <c r="O3027" s="10">
        <f t="shared" si="143"/>
        <v>41789.666666666664</v>
      </c>
      <c r="P3027" s="10">
        <f t="shared" si="143"/>
        <v>41761.509409722225</v>
      </c>
      <c r="Q3027" t="s">
        <v>8303</v>
      </c>
      <c r="R3027" s="6">
        <f t="shared" si="144"/>
        <v>52.103448275862071</v>
      </c>
      <c r="S3027" t="s">
        <v>8316</v>
      </c>
      <c r="T3027" t="s">
        <v>8356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 t="shared" si="142"/>
        <v>1.4333333333333333</v>
      </c>
      <c r="O3028" s="10">
        <f t="shared" si="143"/>
        <v>42797.459398148145</v>
      </c>
      <c r="P3028" s="10">
        <f t="shared" si="143"/>
        <v>42783.459398148145</v>
      </c>
      <c r="Q3028" t="s">
        <v>8303</v>
      </c>
      <c r="R3028" s="6">
        <f t="shared" si="144"/>
        <v>51.6</v>
      </c>
      <c r="S3028" t="s">
        <v>8316</v>
      </c>
      <c r="T3028" t="s">
        <v>8356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 t="shared" si="142"/>
        <v>1.3144</v>
      </c>
      <c r="O3029" s="10">
        <f t="shared" si="143"/>
        <v>42083.662627314814</v>
      </c>
      <c r="P3029" s="10">
        <f t="shared" si="143"/>
        <v>42053.704293981486</v>
      </c>
      <c r="Q3029" t="s">
        <v>8303</v>
      </c>
      <c r="R3029" s="6">
        <f t="shared" si="144"/>
        <v>164.3</v>
      </c>
      <c r="S3029" t="s">
        <v>8316</v>
      </c>
      <c r="T3029" t="s">
        <v>8356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 t="shared" si="142"/>
        <v>1.6801999999999999</v>
      </c>
      <c r="O3030" s="10">
        <f t="shared" si="143"/>
        <v>42597.264178240745</v>
      </c>
      <c r="P3030" s="10">
        <f t="shared" si="143"/>
        <v>42567.264178240745</v>
      </c>
      <c r="Q3030" t="s">
        <v>8303</v>
      </c>
      <c r="R3030" s="6">
        <f t="shared" si="144"/>
        <v>84.858585858585855</v>
      </c>
      <c r="S3030" t="s">
        <v>8316</v>
      </c>
      <c r="T3030" t="s">
        <v>8356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 t="shared" si="142"/>
        <v>1.0967666666666667</v>
      </c>
      <c r="O3031" s="10">
        <f t="shared" si="143"/>
        <v>41961.190972222219</v>
      </c>
      <c r="P3031" s="10">
        <f t="shared" si="143"/>
        <v>41932.708877314813</v>
      </c>
      <c r="Q3031" t="s">
        <v>8303</v>
      </c>
      <c r="R3031" s="6">
        <f t="shared" si="144"/>
        <v>94.548850574712645</v>
      </c>
      <c r="S3031" t="s">
        <v>8316</v>
      </c>
      <c r="T3031" t="s">
        <v>8356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 t="shared" si="142"/>
        <v>1.0668571428571429</v>
      </c>
      <c r="O3032" s="10">
        <f t="shared" si="143"/>
        <v>42263.747349537036</v>
      </c>
      <c r="P3032" s="10">
        <f t="shared" si="143"/>
        <v>42233.747349537036</v>
      </c>
      <c r="Q3032" t="s">
        <v>8303</v>
      </c>
      <c r="R3032" s="6">
        <f t="shared" si="144"/>
        <v>45.536585365853661</v>
      </c>
      <c r="S3032" t="s">
        <v>8316</v>
      </c>
      <c r="T3032" t="s">
        <v>8356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 t="shared" si="142"/>
        <v>1</v>
      </c>
      <c r="O3033" s="10">
        <f t="shared" si="143"/>
        <v>42657.882488425923</v>
      </c>
      <c r="P3033" s="10">
        <f t="shared" si="143"/>
        <v>42597.882488425923</v>
      </c>
      <c r="Q3033" t="s">
        <v>8303</v>
      </c>
      <c r="R3033" s="6">
        <f t="shared" si="144"/>
        <v>51.724137931034484</v>
      </c>
      <c r="S3033" t="s">
        <v>8316</v>
      </c>
      <c r="T3033" t="s">
        <v>8356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 t="shared" si="142"/>
        <v>1.272</v>
      </c>
      <c r="O3034" s="10">
        <f t="shared" si="143"/>
        <v>42258.044664351852</v>
      </c>
      <c r="P3034" s="10">
        <f t="shared" si="143"/>
        <v>42228.044664351852</v>
      </c>
      <c r="Q3034" t="s">
        <v>8303</v>
      </c>
      <c r="R3034" s="6">
        <f t="shared" si="144"/>
        <v>50.88</v>
      </c>
      <c r="S3034" t="s">
        <v>8316</v>
      </c>
      <c r="T3034" t="s">
        <v>8356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 t="shared" si="142"/>
        <v>1.4653333333333334</v>
      </c>
      <c r="O3035" s="10">
        <f t="shared" si="143"/>
        <v>42600.110243055555</v>
      </c>
      <c r="P3035" s="10">
        <f t="shared" si="143"/>
        <v>42570.110243055555</v>
      </c>
      <c r="Q3035" t="s">
        <v>8303</v>
      </c>
      <c r="R3035" s="6">
        <f t="shared" si="144"/>
        <v>191.13043478260869</v>
      </c>
      <c r="S3035" t="s">
        <v>8316</v>
      </c>
      <c r="T3035" t="s">
        <v>8356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 t="shared" si="142"/>
        <v>1.1253599999999999</v>
      </c>
      <c r="O3036" s="10">
        <f t="shared" si="143"/>
        <v>42675.165972222225</v>
      </c>
      <c r="P3036" s="10">
        <f t="shared" si="143"/>
        <v>42644.535358796296</v>
      </c>
      <c r="Q3036" t="s">
        <v>8303</v>
      </c>
      <c r="R3036" s="6">
        <f t="shared" si="144"/>
        <v>89.314285714285717</v>
      </c>
      <c r="S3036" t="s">
        <v>8316</v>
      </c>
      <c r="T3036" t="s">
        <v>8356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 t="shared" si="142"/>
        <v>1.0878684000000001</v>
      </c>
      <c r="O3037" s="10">
        <f t="shared" si="143"/>
        <v>41398.560289351852</v>
      </c>
      <c r="P3037" s="10">
        <f t="shared" si="143"/>
        <v>41368.560289351852</v>
      </c>
      <c r="Q3037" t="s">
        <v>8303</v>
      </c>
      <c r="R3037" s="6">
        <f t="shared" si="144"/>
        <v>88.588631921824103</v>
      </c>
      <c r="S3037" t="s">
        <v>8316</v>
      </c>
      <c r="T3037" t="s">
        <v>8356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 t="shared" si="142"/>
        <v>1.26732</v>
      </c>
      <c r="O3038" s="10">
        <f t="shared" si="143"/>
        <v>41502.499305555553</v>
      </c>
      <c r="P3038" s="10">
        <f t="shared" si="143"/>
        <v>41466.785231481481</v>
      </c>
      <c r="Q3038" t="s">
        <v>8303</v>
      </c>
      <c r="R3038" s="6">
        <f t="shared" si="144"/>
        <v>96.300911854103347</v>
      </c>
      <c r="S3038" t="s">
        <v>8316</v>
      </c>
      <c r="T3038" t="s">
        <v>8356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 t="shared" si="142"/>
        <v>2.1320000000000001</v>
      </c>
      <c r="O3039" s="10">
        <f t="shared" si="143"/>
        <v>40453.207638888889</v>
      </c>
      <c r="P3039" s="10">
        <f t="shared" si="143"/>
        <v>40378.893206018518</v>
      </c>
      <c r="Q3039" t="s">
        <v>8303</v>
      </c>
      <c r="R3039" s="6">
        <f t="shared" si="144"/>
        <v>33.3125</v>
      </c>
      <c r="S3039" t="s">
        <v>8316</v>
      </c>
      <c r="T3039" t="s">
        <v>8356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 t="shared" si="142"/>
        <v>1.0049999999999999</v>
      </c>
      <c r="O3040" s="10">
        <f t="shared" si="143"/>
        <v>42433.252280092594</v>
      </c>
      <c r="P3040" s="10">
        <f t="shared" si="143"/>
        <v>42373.252280092594</v>
      </c>
      <c r="Q3040" t="s">
        <v>8303</v>
      </c>
      <c r="R3040" s="6">
        <f t="shared" si="144"/>
        <v>37.222222222222221</v>
      </c>
      <c r="S3040" t="s">
        <v>8316</v>
      </c>
      <c r="T3040" t="s">
        <v>8356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 t="shared" si="142"/>
        <v>1.0871389999999999</v>
      </c>
      <c r="O3041" s="10">
        <f t="shared" si="143"/>
        <v>41637.332638888889</v>
      </c>
      <c r="P3041" s="10">
        <f t="shared" si="143"/>
        <v>41610.794421296298</v>
      </c>
      <c r="Q3041" t="s">
        <v>8303</v>
      </c>
      <c r="R3041" s="6">
        <f t="shared" si="144"/>
        <v>92.130423728813554</v>
      </c>
      <c r="S3041" t="s">
        <v>8316</v>
      </c>
      <c r="T3041" t="s">
        <v>8356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 t="shared" si="142"/>
        <v>1.075</v>
      </c>
      <c r="O3042" s="10">
        <f t="shared" si="143"/>
        <v>42181.958333333328</v>
      </c>
      <c r="P3042" s="10">
        <f t="shared" si="143"/>
        <v>42177.791909722218</v>
      </c>
      <c r="Q3042" t="s">
        <v>8303</v>
      </c>
      <c r="R3042" s="6">
        <f t="shared" si="144"/>
        <v>76.785714285714292</v>
      </c>
      <c r="S3042" t="s">
        <v>8316</v>
      </c>
      <c r="T3042" t="s">
        <v>8356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 t="shared" si="142"/>
        <v>1.1048192771084338</v>
      </c>
      <c r="O3043" s="10">
        <f t="shared" si="143"/>
        <v>42389.868611111116</v>
      </c>
      <c r="P3043" s="10">
        <f t="shared" si="143"/>
        <v>42359.868611111116</v>
      </c>
      <c r="Q3043" t="s">
        <v>8303</v>
      </c>
      <c r="R3043" s="6">
        <f t="shared" si="144"/>
        <v>96.526315789473685</v>
      </c>
      <c r="S3043" t="s">
        <v>8316</v>
      </c>
      <c r="T3043" t="s">
        <v>8356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 t="shared" si="142"/>
        <v>1.28</v>
      </c>
      <c r="O3044" s="10">
        <f t="shared" si="143"/>
        <v>42283.688043981485</v>
      </c>
      <c r="P3044" s="10">
        <f t="shared" si="143"/>
        <v>42253.688043981485</v>
      </c>
      <c r="Q3044" t="s">
        <v>8303</v>
      </c>
      <c r="R3044" s="6">
        <f t="shared" si="144"/>
        <v>51.891891891891895</v>
      </c>
      <c r="S3044" t="s">
        <v>8316</v>
      </c>
      <c r="T3044" t="s">
        <v>8356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 t="shared" si="142"/>
        <v>1.1000666666666667</v>
      </c>
      <c r="O3045" s="10">
        <f t="shared" si="143"/>
        <v>42110.118055555555</v>
      </c>
      <c r="P3045" s="10">
        <f t="shared" si="143"/>
        <v>42083.070590277777</v>
      </c>
      <c r="Q3045" t="s">
        <v>8303</v>
      </c>
      <c r="R3045" s="6">
        <f t="shared" si="144"/>
        <v>128.9140625</v>
      </c>
      <c r="S3045" t="s">
        <v>8316</v>
      </c>
      <c r="T3045" t="s">
        <v>8356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 t="shared" si="142"/>
        <v>1.0934166666666667</v>
      </c>
      <c r="O3046" s="10">
        <f t="shared" si="143"/>
        <v>42402.7268287037</v>
      </c>
      <c r="P3046" s="10">
        <f t="shared" si="143"/>
        <v>42387.7268287037</v>
      </c>
      <c r="Q3046" t="s">
        <v>8303</v>
      </c>
      <c r="R3046" s="6">
        <f t="shared" si="144"/>
        <v>84.108974358974365</v>
      </c>
      <c r="S3046" t="s">
        <v>8316</v>
      </c>
      <c r="T3046" t="s">
        <v>8356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 t="shared" si="142"/>
        <v>1.3270650000000002</v>
      </c>
      <c r="O3047" s="10">
        <f t="shared" si="143"/>
        <v>41873.155729166669</v>
      </c>
      <c r="P3047" s="10">
        <f t="shared" si="143"/>
        <v>41843.155729166669</v>
      </c>
      <c r="Q3047" t="s">
        <v>8303</v>
      </c>
      <c r="R3047" s="6">
        <f t="shared" si="144"/>
        <v>82.941562500000003</v>
      </c>
      <c r="S3047" t="s">
        <v>8316</v>
      </c>
      <c r="T3047" t="s">
        <v>8356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 t="shared" si="142"/>
        <v>1.9084810126582279</v>
      </c>
      <c r="O3048" s="10">
        <f t="shared" si="143"/>
        <v>41892.202777777777</v>
      </c>
      <c r="P3048" s="10">
        <f t="shared" si="143"/>
        <v>41862.803078703706</v>
      </c>
      <c r="Q3048" t="s">
        <v>8303</v>
      </c>
      <c r="R3048" s="6">
        <f t="shared" si="144"/>
        <v>259.94827586206895</v>
      </c>
      <c r="S3048" t="s">
        <v>8316</v>
      </c>
      <c r="T3048" t="s">
        <v>8356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 t="shared" si="142"/>
        <v>1.49</v>
      </c>
      <c r="O3049" s="10">
        <f t="shared" si="143"/>
        <v>42487.552777777775</v>
      </c>
      <c r="P3049" s="10">
        <f t="shared" si="143"/>
        <v>42443.989050925928</v>
      </c>
      <c r="Q3049" t="s">
        <v>8303</v>
      </c>
      <c r="R3049" s="6">
        <f t="shared" si="144"/>
        <v>37.25</v>
      </c>
      <c r="S3049" t="s">
        <v>8316</v>
      </c>
      <c r="T3049" t="s">
        <v>8356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 t="shared" si="142"/>
        <v>1.6639999999999999</v>
      </c>
      <c r="O3050" s="10">
        <f t="shared" si="143"/>
        <v>42004.890277777777</v>
      </c>
      <c r="P3050" s="10">
        <f t="shared" si="143"/>
        <v>41975.901180555549</v>
      </c>
      <c r="Q3050" t="s">
        <v>8303</v>
      </c>
      <c r="R3050" s="6">
        <f t="shared" si="144"/>
        <v>177.02127659574469</v>
      </c>
      <c r="S3050" t="s">
        <v>8316</v>
      </c>
      <c r="T3050" t="s">
        <v>8356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 t="shared" si="142"/>
        <v>1.0666666666666667</v>
      </c>
      <c r="O3051" s="10">
        <f t="shared" si="143"/>
        <v>42169.014525462961</v>
      </c>
      <c r="P3051" s="10">
        <f t="shared" si="143"/>
        <v>42139.014525462961</v>
      </c>
      <c r="Q3051" t="s">
        <v>8303</v>
      </c>
      <c r="R3051" s="6">
        <f t="shared" si="144"/>
        <v>74.074074074074076</v>
      </c>
      <c r="S3051" t="s">
        <v>8316</v>
      </c>
      <c r="T3051" t="s">
        <v>8356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 t="shared" si="142"/>
        <v>1.06</v>
      </c>
      <c r="O3052" s="10">
        <f t="shared" si="143"/>
        <v>42495.16851851852</v>
      </c>
      <c r="P3052" s="10">
        <f t="shared" si="143"/>
        <v>42465.16851851852</v>
      </c>
      <c r="Q3052" t="s">
        <v>8303</v>
      </c>
      <c r="R3052" s="6">
        <f t="shared" si="144"/>
        <v>70.666666666666671</v>
      </c>
      <c r="S3052" t="s">
        <v>8316</v>
      </c>
      <c r="T3052" t="s">
        <v>8356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 t="shared" si="142"/>
        <v>0.23628571428571429</v>
      </c>
      <c r="O3053" s="10">
        <f t="shared" si="143"/>
        <v>42774.416030092587</v>
      </c>
      <c r="P3053" s="10">
        <f t="shared" si="143"/>
        <v>42744.416030092587</v>
      </c>
      <c r="Q3053" t="s">
        <v>8303</v>
      </c>
      <c r="R3053" s="6">
        <f t="shared" si="144"/>
        <v>23.62857142857143</v>
      </c>
      <c r="S3053" t="s">
        <v>8316</v>
      </c>
      <c r="T3053" t="s">
        <v>8356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 t="shared" si="142"/>
        <v>1.5E-3</v>
      </c>
      <c r="O3054" s="10">
        <f t="shared" si="143"/>
        <v>42152.665972222225</v>
      </c>
      <c r="P3054" s="10">
        <f t="shared" si="143"/>
        <v>42122.670069444444</v>
      </c>
      <c r="Q3054" t="s">
        <v>8303</v>
      </c>
      <c r="R3054" s="6">
        <f t="shared" si="144"/>
        <v>37.5</v>
      </c>
      <c r="S3054" t="s">
        <v>8316</v>
      </c>
      <c r="T3054" t="s">
        <v>8356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 t="shared" si="142"/>
        <v>4.0000000000000001E-3</v>
      </c>
      <c r="O3055" s="10">
        <f t="shared" si="143"/>
        <v>41914.165972222225</v>
      </c>
      <c r="P3055" s="10">
        <f t="shared" si="143"/>
        <v>41862.761724537035</v>
      </c>
      <c r="Q3055" t="s">
        <v>8303</v>
      </c>
      <c r="R3055" s="6">
        <f t="shared" si="144"/>
        <v>13.333333333333334</v>
      </c>
      <c r="S3055" t="s">
        <v>8316</v>
      </c>
      <c r="T3055" t="s">
        <v>8356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 t="shared" si="142"/>
        <v>0</v>
      </c>
      <c r="O3056" s="10">
        <f t="shared" si="143"/>
        <v>42065.044444444444</v>
      </c>
      <c r="P3056" s="10">
        <f t="shared" si="143"/>
        <v>42027.832800925928</v>
      </c>
      <c r="Q3056" t="s">
        <v>8303</v>
      </c>
      <c r="R3056" s="6" t="e">
        <f t="shared" si="144"/>
        <v>#DIV/0!</v>
      </c>
      <c r="S3056" t="s">
        <v>8316</v>
      </c>
      <c r="T3056" t="s">
        <v>8356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 t="shared" si="142"/>
        <v>5.0000000000000002E-5</v>
      </c>
      <c r="O3057" s="10">
        <f t="shared" si="143"/>
        <v>42013.95821759259</v>
      </c>
      <c r="P3057" s="10">
        <f t="shared" si="143"/>
        <v>41953.95821759259</v>
      </c>
      <c r="Q3057" t="s">
        <v>8303</v>
      </c>
      <c r="R3057" s="6">
        <f t="shared" si="144"/>
        <v>1</v>
      </c>
      <c r="S3057" t="s">
        <v>8316</v>
      </c>
      <c r="T3057" t="s">
        <v>8356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 t="shared" si="142"/>
        <v>0</v>
      </c>
      <c r="O3058" s="10">
        <f t="shared" si="143"/>
        <v>41911.636388888888</v>
      </c>
      <c r="P3058" s="10">
        <f t="shared" si="143"/>
        <v>41851.636388888888</v>
      </c>
      <c r="Q3058" t="s">
        <v>8303</v>
      </c>
      <c r="R3058" s="6" t="e">
        <f t="shared" si="144"/>
        <v>#DIV/0!</v>
      </c>
      <c r="S3058" t="s">
        <v>8316</v>
      </c>
      <c r="T3058" t="s">
        <v>8356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 t="shared" si="142"/>
        <v>0</v>
      </c>
      <c r="O3059" s="10">
        <f t="shared" si="143"/>
        <v>42463.608923611115</v>
      </c>
      <c r="P3059" s="10">
        <f t="shared" si="143"/>
        <v>42433.650590277779</v>
      </c>
      <c r="Q3059" t="s">
        <v>8303</v>
      </c>
      <c r="R3059" s="6" t="e">
        <f t="shared" si="144"/>
        <v>#DIV/0!</v>
      </c>
      <c r="S3059" t="s">
        <v>8316</v>
      </c>
      <c r="T3059" t="s">
        <v>8356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 t="shared" si="142"/>
        <v>1.6666666666666666E-4</v>
      </c>
      <c r="O3060" s="10">
        <f t="shared" si="143"/>
        <v>42510.374305555553</v>
      </c>
      <c r="P3060" s="10">
        <f t="shared" si="143"/>
        <v>42460.374305555553</v>
      </c>
      <c r="Q3060" t="s">
        <v>8303</v>
      </c>
      <c r="R3060" s="6">
        <f t="shared" si="144"/>
        <v>1</v>
      </c>
      <c r="S3060" t="s">
        <v>8316</v>
      </c>
      <c r="T3060" t="s">
        <v>8356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 t="shared" si="142"/>
        <v>3.0066666666666665E-2</v>
      </c>
      <c r="O3061" s="10">
        <f t="shared" si="143"/>
        <v>41859.935717592591</v>
      </c>
      <c r="P3061" s="10">
        <f t="shared" si="143"/>
        <v>41829.935717592591</v>
      </c>
      <c r="Q3061" t="s">
        <v>8303</v>
      </c>
      <c r="R3061" s="6">
        <f t="shared" si="144"/>
        <v>41</v>
      </c>
      <c r="S3061" t="s">
        <v>8316</v>
      </c>
      <c r="T3061" t="s">
        <v>8356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 t="shared" si="142"/>
        <v>1.5227272727272728E-3</v>
      </c>
      <c r="O3062" s="10">
        <f t="shared" si="143"/>
        <v>42275.274699074071</v>
      </c>
      <c r="P3062" s="10">
        <f t="shared" si="143"/>
        <v>42245.274699074071</v>
      </c>
      <c r="Q3062" t="s">
        <v>8303</v>
      </c>
      <c r="R3062" s="6">
        <f t="shared" si="144"/>
        <v>55.833333333333336</v>
      </c>
      <c r="S3062" t="s">
        <v>8316</v>
      </c>
      <c r="T3062" t="s">
        <v>8356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 t="shared" si="142"/>
        <v>0</v>
      </c>
      <c r="O3063" s="10">
        <f t="shared" si="143"/>
        <v>41864.784120370372</v>
      </c>
      <c r="P3063" s="10">
        <f t="shared" si="143"/>
        <v>41834.784120370372</v>
      </c>
      <c r="Q3063" t="s">
        <v>8303</v>
      </c>
      <c r="R3063" s="6" t="e">
        <f t="shared" si="144"/>
        <v>#DIV/0!</v>
      </c>
      <c r="S3063" t="s">
        <v>8316</v>
      </c>
      <c r="T3063" t="s">
        <v>8356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 t="shared" si="142"/>
        <v>0.66839999999999999</v>
      </c>
      <c r="O3064" s="10">
        <f t="shared" si="143"/>
        <v>42277.75</v>
      </c>
      <c r="P3064" s="10">
        <f t="shared" si="143"/>
        <v>42248.535787037035</v>
      </c>
      <c r="Q3064" t="s">
        <v>8303</v>
      </c>
      <c r="R3064" s="6">
        <f t="shared" si="144"/>
        <v>99.761194029850742</v>
      </c>
      <c r="S3064" t="s">
        <v>8316</v>
      </c>
      <c r="T3064" t="s">
        <v>8356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 t="shared" si="142"/>
        <v>0.19566666666666666</v>
      </c>
      <c r="O3065" s="10">
        <f t="shared" si="143"/>
        <v>42665.922893518517</v>
      </c>
      <c r="P3065" s="10">
        <f t="shared" si="143"/>
        <v>42630.922893518517</v>
      </c>
      <c r="Q3065" t="s">
        <v>8303</v>
      </c>
      <c r="R3065" s="6">
        <f t="shared" si="144"/>
        <v>25.521739130434781</v>
      </c>
      <c r="S3065" t="s">
        <v>8316</v>
      </c>
      <c r="T3065" t="s">
        <v>8356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 t="shared" si="142"/>
        <v>0.11294666666666667</v>
      </c>
      <c r="O3066" s="10">
        <f t="shared" si="143"/>
        <v>42330.290972222225</v>
      </c>
      <c r="P3066" s="10">
        <f t="shared" si="143"/>
        <v>42299.130162037036</v>
      </c>
      <c r="Q3066" t="s">
        <v>8303</v>
      </c>
      <c r="R3066" s="6">
        <f t="shared" si="144"/>
        <v>117.65277777777777</v>
      </c>
      <c r="S3066" t="s">
        <v>8316</v>
      </c>
      <c r="T3066" t="s">
        <v>8356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 t="shared" si="142"/>
        <v>4.0000000000000002E-4</v>
      </c>
      <c r="O3067" s="10">
        <f t="shared" si="143"/>
        <v>41850.055231481485</v>
      </c>
      <c r="P3067" s="10">
        <f t="shared" si="143"/>
        <v>41825.055231481485</v>
      </c>
      <c r="Q3067" t="s">
        <v>8303</v>
      </c>
      <c r="R3067" s="6">
        <f t="shared" si="144"/>
        <v>5</v>
      </c>
      <c r="S3067" t="s">
        <v>8316</v>
      </c>
      <c r="T3067" t="s">
        <v>8356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 t="shared" si="142"/>
        <v>0.11985714285714286</v>
      </c>
      <c r="O3068" s="10">
        <f t="shared" si="143"/>
        <v>42561.228437500002</v>
      </c>
      <c r="P3068" s="10">
        <f t="shared" si="143"/>
        <v>42531.228437500002</v>
      </c>
      <c r="Q3068" t="s">
        <v>8303</v>
      </c>
      <c r="R3068" s="6">
        <f t="shared" si="144"/>
        <v>2796.6666666666665</v>
      </c>
      <c r="S3068" t="s">
        <v>8316</v>
      </c>
      <c r="T3068" t="s">
        <v>8356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 t="shared" si="142"/>
        <v>2.5000000000000001E-2</v>
      </c>
      <c r="O3069" s="10">
        <f t="shared" si="143"/>
        <v>42256.938414351855</v>
      </c>
      <c r="P3069" s="10">
        <f t="shared" si="143"/>
        <v>42226.938414351855</v>
      </c>
      <c r="Q3069" t="s">
        <v>8303</v>
      </c>
      <c r="R3069" s="6">
        <f t="shared" si="144"/>
        <v>200</v>
      </c>
      <c r="S3069" t="s">
        <v>8316</v>
      </c>
      <c r="T3069" t="s">
        <v>8356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 t="shared" si="142"/>
        <v>6.9999999999999999E-4</v>
      </c>
      <c r="O3070" s="10">
        <f t="shared" si="143"/>
        <v>42293.691574074073</v>
      </c>
      <c r="P3070" s="10">
        <f t="shared" si="143"/>
        <v>42263.691574074073</v>
      </c>
      <c r="Q3070" t="s">
        <v>8303</v>
      </c>
      <c r="R3070" s="6">
        <f t="shared" si="144"/>
        <v>87.5</v>
      </c>
      <c r="S3070" t="s">
        <v>8316</v>
      </c>
      <c r="T3070" t="s">
        <v>8356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 t="shared" si="142"/>
        <v>0.14099999999999999</v>
      </c>
      <c r="O3071" s="10">
        <f t="shared" si="143"/>
        <v>41987.833726851852</v>
      </c>
      <c r="P3071" s="10">
        <f t="shared" si="143"/>
        <v>41957.833726851852</v>
      </c>
      <c r="Q3071" t="s">
        <v>8303</v>
      </c>
      <c r="R3071" s="6">
        <f t="shared" si="144"/>
        <v>20.142857142857142</v>
      </c>
      <c r="S3071" t="s">
        <v>8316</v>
      </c>
      <c r="T3071" t="s">
        <v>8356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 t="shared" si="142"/>
        <v>3.3399999999999999E-2</v>
      </c>
      <c r="O3072" s="10">
        <f t="shared" si="143"/>
        <v>42711.733437499999</v>
      </c>
      <c r="P3072" s="10">
        <f t="shared" si="143"/>
        <v>42690.733437499999</v>
      </c>
      <c r="Q3072" t="s">
        <v>8303</v>
      </c>
      <c r="R3072" s="6">
        <f t="shared" si="144"/>
        <v>20.875</v>
      </c>
      <c r="S3072" t="s">
        <v>8316</v>
      </c>
      <c r="T3072" t="s">
        <v>8356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 t="shared" si="142"/>
        <v>0.59775</v>
      </c>
      <c r="O3073" s="10">
        <f t="shared" si="143"/>
        <v>42115.249305555553</v>
      </c>
      <c r="P3073" s="10">
        <f t="shared" si="143"/>
        <v>42097.732418981483</v>
      </c>
      <c r="Q3073" t="s">
        <v>8303</v>
      </c>
      <c r="R3073" s="6">
        <f t="shared" si="144"/>
        <v>61.307692307692307</v>
      </c>
      <c r="S3073" t="s">
        <v>8316</v>
      </c>
      <c r="T3073" t="s">
        <v>8356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 t="shared" ref="N3074:N3137" si="145">E3074/D3074</f>
        <v>1.6666666666666666E-4</v>
      </c>
      <c r="O3074" s="10">
        <f t="shared" ref="O3074:P3137" si="146">(((I3074/60)/60)/24)+DATE(1970,1,1)</f>
        <v>42673.073611111111</v>
      </c>
      <c r="P3074" s="10">
        <f t="shared" si="146"/>
        <v>42658.690532407403</v>
      </c>
      <c r="Q3074" t="s">
        <v>8303</v>
      </c>
      <c r="R3074" s="6">
        <f t="shared" si="144"/>
        <v>1</v>
      </c>
      <c r="S3074" t="s">
        <v>8316</v>
      </c>
      <c r="T3074" t="s">
        <v>8356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 t="shared" si="145"/>
        <v>2.3035714285714285E-4</v>
      </c>
      <c r="O3075" s="10">
        <f t="shared" si="146"/>
        <v>42169.804861111115</v>
      </c>
      <c r="P3075" s="10">
        <f t="shared" si="146"/>
        <v>42111.684027777781</v>
      </c>
      <c r="Q3075" t="s">
        <v>8303</v>
      </c>
      <c r="R3075" s="6">
        <f t="shared" ref="R3075:R3138" si="147">E3075/L3075</f>
        <v>92.142857142857139</v>
      </c>
      <c r="S3075" t="s">
        <v>8316</v>
      </c>
      <c r="T3075" t="s">
        <v>8356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 t="shared" si="145"/>
        <v>8.8000000000000003E-4</v>
      </c>
      <c r="O3076" s="10">
        <f t="shared" si="146"/>
        <v>42439.571284722217</v>
      </c>
      <c r="P3076" s="10">
        <f t="shared" si="146"/>
        <v>42409.571284722217</v>
      </c>
      <c r="Q3076" t="s">
        <v>8303</v>
      </c>
      <c r="R3076" s="6">
        <f t="shared" si="147"/>
        <v>7.333333333333333</v>
      </c>
      <c r="S3076" t="s">
        <v>8316</v>
      </c>
      <c r="T3076" t="s">
        <v>8356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 t="shared" si="145"/>
        <v>8.6400000000000005E-2</v>
      </c>
      <c r="O3077" s="10">
        <f t="shared" si="146"/>
        <v>42601.102314814809</v>
      </c>
      <c r="P3077" s="10">
        <f t="shared" si="146"/>
        <v>42551.102314814809</v>
      </c>
      <c r="Q3077" t="s">
        <v>8303</v>
      </c>
      <c r="R3077" s="6">
        <f t="shared" si="147"/>
        <v>64.8</v>
      </c>
      <c r="S3077" t="s">
        <v>8316</v>
      </c>
      <c r="T3077" t="s">
        <v>8356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 t="shared" si="145"/>
        <v>0.15060000000000001</v>
      </c>
      <c r="O3078" s="10">
        <f t="shared" si="146"/>
        <v>42286.651886574073</v>
      </c>
      <c r="P3078" s="10">
        <f t="shared" si="146"/>
        <v>42226.651886574073</v>
      </c>
      <c r="Q3078" t="s">
        <v>8303</v>
      </c>
      <c r="R3078" s="6">
        <f t="shared" si="147"/>
        <v>30.12</v>
      </c>
      <c r="S3078" t="s">
        <v>8316</v>
      </c>
      <c r="T3078" t="s">
        <v>8356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 t="shared" si="145"/>
        <v>4.7727272727272731E-3</v>
      </c>
      <c r="O3079" s="10">
        <f t="shared" si="146"/>
        <v>42796.956921296296</v>
      </c>
      <c r="P3079" s="10">
        <f t="shared" si="146"/>
        <v>42766.956921296296</v>
      </c>
      <c r="Q3079" t="s">
        <v>8303</v>
      </c>
      <c r="R3079" s="6">
        <f t="shared" si="147"/>
        <v>52.5</v>
      </c>
      <c r="S3079" t="s">
        <v>8316</v>
      </c>
      <c r="T3079" t="s">
        <v>8356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 t="shared" si="145"/>
        <v>1.1833333333333333E-3</v>
      </c>
      <c r="O3080" s="10">
        <f t="shared" si="146"/>
        <v>42061.138831018514</v>
      </c>
      <c r="P3080" s="10">
        <f t="shared" si="146"/>
        <v>42031.138831018514</v>
      </c>
      <c r="Q3080" t="s">
        <v>8303</v>
      </c>
      <c r="R3080" s="6">
        <f t="shared" si="147"/>
        <v>23.666666666666668</v>
      </c>
      <c r="S3080" t="s">
        <v>8316</v>
      </c>
      <c r="T3080" t="s">
        <v>8356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 t="shared" si="145"/>
        <v>8.4173998587352451E-3</v>
      </c>
      <c r="O3081" s="10">
        <f t="shared" si="146"/>
        <v>42085.671701388885</v>
      </c>
      <c r="P3081" s="10">
        <f t="shared" si="146"/>
        <v>42055.713368055556</v>
      </c>
      <c r="Q3081" t="s">
        <v>8303</v>
      </c>
      <c r="R3081" s="6">
        <f t="shared" si="147"/>
        <v>415.77777777777777</v>
      </c>
      <c r="S3081" t="s">
        <v>8316</v>
      </c>
      <c r="T3081" t="s">
        <v>8356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 t="shared" si="145"/>
        <v>1.8799999999999999E-4</v>
      </c>
      <c r="O3082" s="10">
        <f t="shared" si="146"/>
        <v>42000.0699537037</v>
      </c>
      <c r="P3082" s="10">
        <f t="shared" si="146"/>
        <v>41940.028287037036</v>
      </c>
      <c r="Q3082" t="s">
        <v>8303</v>
      </c>
      <c r="R3082" s="6">
        <f t="shared" si="147"/>
        <v>53.714285714285715</v>
      </c>
      <c r="S3082" t="s">
        <v>8316</v>
      </c>
      <c r="T3082" t="s">
        <v>8356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 t="shared" si="145"/>
        <v>2.1029999999999998E-3</v>
      </c>
      <c r="O3083" s="10">
        <f t="shared" si="146"/>
        <v>42267.181608796294</v>
      </c>
      <c r="P3083" s="10">
        <f t="shared" si="146"/>
        <v>42237.181608796294</v>
      </c>
      <c r="Q3083" t="s">
        <v>8303</v>
      </c>
      <c r="R3083" s="6">
        <f t="shared" si="147"/>
        <v>420.6</v>
      </c>
      <c r="S3083" t="s">
        <v>8316</v>
      </c>
      <c r="T3083" t="s">
        <v>8356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 t="shared" si="145"/>
        <v>0</v>
      </c>
      <c r="O3084" s="10">
        <f t="shared" si="146"/>
        <v>42323.96465277778</v>
      </c>
      <c r="P3084" s="10">
        <f t="shared" si="146"/>
        <v>42293.922986111109</v>
      </c>
      <c r="Q3084" t="s">
        <v>8303</v>
      </c>
      <c r="R3084" s="6" t="e">
        <f t="shared" si="147"/>
        <v>#DIV/0!</v>
      </c>
      <c r="S3084" t="s">
        <v>8316</v>
      </c>
      <c r="T3084" t="s">
        <v>8356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 t="shared" si="145"/>
        <v>2.8E-3</v>
      </c>
      <c r="O3085" s="10">
        <f t="shared" si="146"/>
        <v>41883.208333333336</v>
      </c>
      <c r="P3085" s="10">
        <f t="shared" si="146"/>
        <v>41853.563402777778</v>
      </c>
      <c r="Q3085" t="s">
        <v>8303</v>
      </c>
      <c r="R3085" s="6">
        <f t="shared" si="147"/>
        <v>18.666666666666668</v>
      </c>
      <c r="S3085" t="s">
        <v>8316</v>
      </c>
      <c r="T3085" t="s">
        <v>8356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 t="shared" si="145"/>
        <v>0.11579206701157921</v>
      </c>
      <c r="O3086" s="10">
        <f t="shared" si="146"/>
        <v>42129.783333333333</v>
      </c>
      <c r="P3086" s="10">
        <f t="shared" si="146"/>
        <v>42100.723738425921</v>
      </c>
      <c r="Q3086" t="s">
        <v>8303</v>
      </c>
      <c r="R3086" s="6">
        <f t="shared" si="147"/>
        <v>78.333333333333329</v>
      </c>
      <c r="S3086" t="s">
        <v>8316</v>
      </c>
      <c r="T3086" t="s">
        <v>8356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 t="shared" si="145"/>
        <v>2.4400000000000002E-2</v>
      </c>
      <c r="O3087" s="10">
        <f t="shared" si="146"/>
        <v>42276.883784722217</v>
      </c>
      <c r="P3087" s="10">
        <f t="shared" si="146"/>
        <v>42246.883784722217</v>
      </c>
      <c r="Q3087" t="s">
        <v>8303</v>
      </c>
      <c r="R3087" s="6">
        <f t="shared" si="147"/>
        <v>67.777777777777771</v>
      </c>
      <c r="S3087" t="s">
        <v>8316</v>
      </c>
      <c r="T3087" t="s">
        <v>8356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 t="shared" si="145"/>
        <v>2.5000000000000001E-3</v>
      </c>
      <c r="O3088" s="10">
        <f t="shared" si="146"/>
        <v>42233.67082175926</v>
      </c>
      <c r="P3088" s="10">
        <f t="shared" si="146"/>
        <v>42173.67082175926</v>
      </c>
      <c r="Q3088" t="s">
        <v>8303</v>
      </c>
      <c r="R3088" s="6">
        <f t="shared" si="147"/>
        <v>16.666666666666668</v>
      </c>
      <c r="S3088" t="s">
        <v>8316</v>
      </c>
      <c r="T3088" t="s">
        <v>8356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 t="shared" si="145"/>
        <v>6.2500000000000003E-3</v>
      </c>
      <c r="O3089" s="10">
        <f t="shared" si="146"/>
        <v>42725.192013888889</v>
      </c>
      <c r="P3089" s="10">
        <f t="shared" si="146"/>
        <v>42665.150347222225</v>
      </c>
      <c r="Q3089" t="s">
        <v>8303</v>
      </c>
      <c r="R3089" s="6">
        <f t="shared" si="147"/>
        <v>62.5</v>
      </c>
      <c r="S3089" t="s">
        <v>8316</v>
      </c>
      <c r="T3089" t="s">
        <v>8356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 t="shared" si="145"/>
        <v>1.9384615384615384E-3</v>
      </c>
      <c r="O3090" s="10">
        <f t="shared" si="146"/>
        <v>42012.570138888885</v>
      </c>
      <c r="P3090" s="10">
        <f t="shared" si="146"/>
        <v>41981.57230324074</v>
      </c>
      <c r="Q3090" t="s">
        <v>8303</v>
      </c>
      <c r="R3090" s="6">
        <f t="shared" si="147"/>
        <v>42</v>
      </c>
      <c r="S3090" t="s">
        <v>8316</v>
      </c>
      <c r="T3090" t="s">
        <v>8356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 t="shared" si="145"/>
        <v>0.23416000000000001</v>
      </c>
      <c r="O3091" s="10">
        <f t="shared" si="146"/>
        <v>42560.082638888889</v>
      </c>
      <c r="P3091" s="10">
        <f t="shared" si="146"/>
        <v>42528.542627314819</v>
      </c>
      <c r="Q3091" t="s">
        <v>8303</v>
      </c>
      <c r="R3091" s="6">
        <f t="shared" si="147"/>
        <v>130.0888888888889</v>
      </c>
      <c r="S3091" t="s">
        <v>8316</v>
      </c>
      <c r="T3091" t="s">
        <v>8356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 t="shared" si="145"/>
        <v>5.080888888888889E-2</v>
      </c>
      <c r="O3092" s="10">
        <f t="shared" si="146"/>
        <v>42125.777141203704</v>
      </c>
      <c r="P3092" s="10">
        <f t="shared" si="146"/>
        <v>42065.818807870368</v>
      </c>
      <c r="Q3092" t="s">
        <v>8303</v>
      </c>
      <c r="R3092" s="6">
        <f t="shared" si="147"/>
        <v>1270.2222222222222</v>
      </c>
      <c r="S3092" t="s">
        <v>8316</v>
      </c>
      <c r="T3092" t="s">
        <v>8356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 t="shared" si="145"/>
        <v>0.15920000000000001</v>
      </c>
      <c r="O3093" s="10">
        <f t="shared" si="146"/>
        <v>42596.948414351849</v>
      </c>
      <c r="P3093" s="10">
        <f t="shared" si="146"/>
        <v>42566.948414351849</v>
      </c>
      <c r="Q3093" t="s">
        <v>8303</v>
      </c>
      <c r="R3093" s="6">
        <f t="shared" si="147"/>
        <v>88.444444444444443</v>
      </c>
      <c r="S3093" t="s">
        <v>8316</v>
      </c>
      <c r="T3093" t="s">
        <v>8356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 t="shared" si="145"/>
        <v>1.1831900000000001E-2</v>
      </c>
      <c r="O3094" s="10">
        <f t="shared" si="146"/>
        <v>42292.916666666672</v>
      </c>
      <c r="P3094" s="10">
        <f t="shared" si="146"/>
        <v>42255.619351851856</v>
      </c>
      <c r="Q3094" t="s">
        <v>8303</v>
      </c>
      <c r="R3094" s="6">
        <f t="shared" si="147"/>
        <v>56.342380952380957</v>
      </c>
      <c r="S3094" t="s">
        <v>8316</v>
      </c>
      <c r="T3094" t="s">
        <v>8356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 t="shared" si="145"/>
        <v>0.22750000000000001</v>
      </c>
      <c r="O3095" s="10">
        <f t="shared" si="146"/>
        <v>41791.165972222225</v>
      </c>
      <c r="P3095" s="10">
        <f t="shared" si="146"/>
        <v>41760.909039351849</v>
      </c>
      <c r="Q3095" t="s">
        <v>8303</v>
      </c>
      <c r="R3095" s="6">
        <f t="shared" si="147"/>
        <v>53.529411764705884</v>
      </c>
      <c r="S3095" t="s">
        <v>8316</v>
      </c>
      <c r="T3095" t="s">
        <v>8356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 t="shared" si="145"/>
        <v>2.5000000000000001E-4</v>
      </c>
      <c r="O3096" s="10">
        <f t="shared" si="146"/>
        <v>42267.795787037037</v>
      </c>
      <c r="P3096" s="10">
        <f t="shared" si="146"/>
        <v>42207.795787037037</v>
      </c>
      <c r="Q3096" t="s">
        <v>8303</v>
      </c>
      <c r="R3096" s="6">
        <f t="shared" si="147"/>
        <v>25</v>
      </c>
      <c r="S3096" t="s">
        <v>8316</v>
      </c>
      <c r="T3096" t="s">
        <v>8356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 t="shared" si="145"/>
        <v>3.351206434316354E-3</v>
      </c>
      <c r="O3097" s="10">
        <f t="shared" si="146"/>
        <v>42583.025231481486</v>
      </c>
      <c r="P3097" s="10">
        <f t="shared" si="146"/>
        <v>42523.025231481486</v>
      </c>
      <c r="Q3097" t="s">
        <v>8303</v>
      </c>
      <c r="R3097" s="6">
        <f t="shared" si="147"/>
        <v>50</v>
      </c>
      <c r="S3097" t="s">
        <v>8316</v>
      </c>
      <c r="T3097" t="s">
        <v>8356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 t="shared" si="145"/>
        <v>3.9750000000000001E-2</v>
      </c>
      <c r="O3098" s="10">
        <f t="shared" si="146"/>
        <v>42144.825532407413</v>
      </c>
      <c r="P3098" s="10">
        <f t="shared" si="146"/>
        <v>42114.825532407413</v>
      </c>
      <c r="Q3098" t="s">
        <v>8303</v>
      </c>
      <c r="R3098" s="6">
        <f t="shared" si="147"/>
        <v>56.785714285714285</v>
      </c>
      <c r="S3098" t="s">
        <v>8316</v>
      </c>
      <c r="T3098" t="s">
        <v>8356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 t="shared" si="145"/>
        <v>0.17150000000000001</v>
      </c>
      <c r="O3099" s="10">
        <f t="shared" si="146"/>
        <v>42650.583333333328</v>
      </c>
      <c r="P3099" s="10">
        <f t="shared" si="146"/>
        <v>42629.503483796296</v>
      </c>
      <c r="Q3099" t="s">
        <v>8303</v>
      </c>
      <c r="R3099" s="6">
        <f t="shared" si="147"/>
        <v>40.833333333333336</v>
      </c>
      <c r="S3099" t="s">
        <v>8316</v>
      </c>
      <c r="T3099" t="s">
        <v>8356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 t="shared" si="145"/>
        <v>3.608004104669061E-2</v>
      </c>
      <c r="O3100" s="10">
        <f t="shared" si="146"/>
        <v>42408.01180555555</v>
      </c>
      <c r="P3100" s="10">
        <f t="shared" si="146"/>
        <v>42359.792233796295</v>
      </c>
      <c r="Q3100" t="s">
        <v>8303</v>
      </c>
      <c r="R3100" s="6">
        <f t="shared" si="147"/>
        <v>65.111111111111114</v>
      </c>
      <c r="S3100" t="s">
        <v>8316</v>
      </c>
      <c r="T3100" t="s">
        <v>8356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 t="shared" si="145"/>
        <v>0.13900000000000001</v>
      </c>
      <c r="O3101" s="10">
        <f t="shared" si="146"/>
        <v>42412.189710648148</v>
      </c>
      <c r="P3101" s="10">
        <f t="shared" si="146"/>
        <v>42382.189710648148</v>
      </c>
      <c r="Q3101" t="s">
        <v>8303</v>
      </c>
      <c r="R3101" s="6">
        <f t="shared" si="147"/>
        <v>55.6</v>
      </c>
      <c r="S3101" t="s">
        <v>8316</v>
      </c>
      <c r="T3101" t="s">
        <v>8356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 t="shared" si="145"/>
        <v>0.15225</v>
      </c>
      <c r="O3102" s="10">
        <f t="shared" si="146"/>
        <v>41932.622395833336</v>
      </c>
      <c r="P3102" s="10">
        <f t="shared" si="146"/>
        <v>41902.622395833336</v>
      </c>
      <c r="Q3102" t="s">
        <v>8303</v>
      </c>
      <c r="R3102" s="6">
        <f t="shared" si="147"/>
        <v>140.53846153846155</v>
      </c>
      <c r="S3102" t="s">
        <v>8316</v>
      </c>
      <c r="T3102" t="s">
        <v>8356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 t="shared" si="145"/>
        <v>0.12</v>
      </c>
      <c r="O3103" s="10">
        <f t="shared" si="146"/>
        <v>42201.330555555556</v>
      </c>
      <c r="P3103" s="10">
        <f t="shared" si="146"/>
        <v>42171.383530092593</v>
      </c>
      <c r="Q3103" t="s">
        <v>8303</v>
      </c>
      <c r="R3103" s="6">
        <f t="shared" si="147"/>
        <v>25</v>
      </c>
      <c r="S3103" t="s">
        <v>8316</v>
      </c>
      <c r="T3103" t="s">
        <v>8356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 t="shared" si="145"/>
        <v>0.391125</v>
      </c>
      <c r="O3104" s="10">
        <f t="shared" si="146"/>
        <v>42605.340486111112</v>
      </c>
      <c r="P3104" s="10">
        <f t="shared" si="146"/>
        <v>42555.340486111112</v>
      </c>
      <c r="Q3104" t="s">
        <v>8303</v>
      </c>
      <c r="R3104" s="6">
        <f t="shared" si="147"/>
        <v>69.533333333333331</v>
      </c>
      <c r="S3104" t="s">
        <v>8316</v>
      </c>
      <c r="T3104" t="s">
        <v>8356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 t="shared" si="145"/>
        <v>2.6829268292682929E-3</v>
      </c>
      <c r="O3105" s="10">
        <f t="shared" si="146"/>
        <v>42167.156319444446</v>
      </c>
      <c r="P3105" s="10">
        <f t="shared" si="146"/>
        <v>42107.156319444446</v>
      </c>
      <c r="Q3105" t="s">
        <v>8303</v>
      </c>
      <c r="R3105" s="6">
        <f t="shared" si="147"/>
        <v>5.5</v>
      </c>
      <c r="S3105" t="s">
        <v>8316</v>
      </c>
      <c r="T3105" t="s">
        <v>8356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 t="shared" si="145"/>
        <v>0.29625000000000001</v>
      </c>
      <c r="O3106" s="10">
        <f t="shared" si="146"/>
        <v>42038.083333333328</v>
      </c>
      <c r="P3106" s="10">
        <f t="shared" si="146"/>
        <v>42006.908692129626</v>
      </c>
      <c r="Q3106" t="s">
        <v>8303</v>
      </c>
      <c r="R3106" s="6">
        <f t="shared" si="147"/>
        <v>237</v>
      </c>
      <c r="S3106" t="s">
        <v>8316</v>
      </c>
      <c r="T3106" t="s">
        <v>8356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 t="shared" si="145"/>
        <v>0.4236099230111206</v>
      </c>
      <c r="O3107" s="10">
        <f t="shared" si="146"/>
        <v>41931.208333333336</v>
      </c>
      <c r="P3107" s="10">
        <f t="shared" si="146"/>
        <v>41876.718935185185</v>
      </c>
      <c r="Q3107" t="s">
        <v>8303</v>
      </c>
      <c r="R3107" s="6">
        <f t="shared" si="147"/>
        <v>79.870967741935488</v>
      </c>
      <c r="S3107" t="s">
        <v>8316</v>
      </c>
      <c r="T3107" t="s">
        <v>8356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 t="shared" si="145"/>
        <v>4.1000000000000002E-2</v>
      </c>
      <c r="O3108" s="10">
        <f t="shared" si="146"/>
        <v>42263.916666666672</v>
      </c>
      <c r="P3108" s="10">
        <f t="shared" si="146"/>
        <v>42241.429120370376</v>
      </c>
      <c r="Q3108" t="s">
        <v>8303</v>
      </c>
      <c r="R3108" s="6">
        <f t="shared" si="147"/>
        <v>10.25</v>
      </c>
      <c r="S3108" t="s">
        <v>8316</v>
      </c>
      <c r="T3108" t="s">
        <v>8356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 t="shared" si="145"/>
        <v>0.197625</v>
      </c>
      <c r="O3109" s="10">
        <f t="shared" si="146"/>
        <v>42135.814247685179</v>
      </c>
      <c r="P3109" s="10">
        <f t="shared" si="146"/>
        <v>42128.814247685179</v>
      </c>
      <c r="Q3109" t="s">
        <v>8303</v>
      </c>
      <c r="R3109" s="6">
        <f t="shared" si="147"/>
        <v>272.58620689655174</v>
      </c>
      <c r="S3109" t="s">
        <v>8316</v>
      </c>
      <c r="T3109" t="s">
        <v>8356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 t="shared" si="145"/>
        <v>5.1999999999999995E-4</v>
      </c>
      <c r="O3110" s="10">
        <f t="shared" si="146"/>
        <v>42122.638819444444</v>
      </c>
      <c r="P3110" s="10">
        <f t="shared" si="146"/>
        <v>42062.680486111116</v>
      </c>
      <c r="Q3110" t="s">
        <v>8303</v>
      </c>
      <c r="R3110" s="6">
        <f t="shared" si="147"/>
        <v>13</v>
      </c>
      <c r="S3110" t="s">
        <v>8316</v>
      </c>
      <c r="T3110" t="s">
        <v>8356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 t="shared" si="145"/>
        <v>0.25030188679245285</v>
      </c>
      <c r="O3111" s="10">
        <f t="shared" si="146"/>
        <v>41879.125115740739</v>
      </c>
      <c r="P3111" s="10">
        <f t="shared" si="146"/>
        <v>41844.125115740739</v>
      </c>
      <c r="Q3111" t="s">
        <v>8303</v>
      </c>
      <c r="R3111" s="6">
        <f t="shared" si="147"/>
        <v>58.184210526315788</v>
      </c>
      <c r="S3111" t="s">
        <v>8316</v>
      </c>
      <c r="T3111" t="s">
        <v>8356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 t="shared" si="145"/>
        <v>4.0000000000000002E-4</v>
      </c>
      <c r="O3112" s="10">
        <f t="shared" si="146"/>
        <v>42785.031469907408</v>
      </c>
      <c r="P3112" s="10">
        <f t="shared" si="146"/>
        <v>42745.031469907408</v>
      </c>
      <c r="Q3112" t="s">
        <v>8303</v>
      </c>
      <c r="R3112" s="6">
        <f t="shared" si="147"/>
        <v>10</v>
      </c>
      <c r="S3112" t="s">
        <v>8316</v>
      </c>
      <c r="T3112" t="s">
        <v>8356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 t="shared" si="145"/>
        <v>0.26640000000000003</v>
      </c>
      <c r="O3113" s="10">
        <f t="shared" si="146"/>
        <v>41916.595138888886</v>
      </c>
      <c r="P3113" s="10">
        <f t="shared" si="146"/>
        <v>41885.595138888886</v>
      </c>
      <c r="Q3113" t="s">
        <v>8303</v>
      </c>
      <c r="R3113" s="6">
        <f t="shared" si="147"/>
        <v>70.10526315789474</v>
      </c>
      <c r="S3113" t="s">
        <v>8316</v>
      </c>
      <c r="T3113" t="s">
        <v>8356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 t="shared" si="145"/>
        <v>4.7363636363636365E-2</v>
      </c>
      <c r="O3114" s="10">
        <f t="shared" si="146"/>
        <v>42675.121921296297</v>
      </c>
      <c r="P3114" s="10">
        <f t="shared" si="146"/>
        <v>42615.121921296297</v>
      </c>
      <c r="Q3114" t="s">
        <v>8303</v>
      </c>
      <c r="R3114" s="6">
        <f t="shared" si="147"/>
        <v>57.888888888888886</v>
      </c>
      <c r="S3114" t="s">
        <v>8316</v>
      </c>
      <c r="T3114" t="s">
        <v>8356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 t="shared" si="145"/>
        <v>4.2435339894712751E-2</v>
      </c>
      <c r="O3115" s="10">
        <f t="shared" si="146"/>
        <v>42111.731273148151</v>
      </c>
      <c r="P3115" s="10">
        <f t="shared" si="146"/>
        <v>42081.731273148151</v>
      </c>
      <c r="Q3115" t="s">
        <v>8303</v>
      </c>
      <c r="R3115" s="6">
        <f t="shared" si="147"/>
        <v>125.27027027027027</v>
      </c>
      <c r="S3115" t="s">
        <v>8316</v>
      </c>
      <c r="T3115" t="s">
        <v>8356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 t="shared" si="145"/>
        <v>0</v>
      </c>
      <c r="O3116" s="10">
        <f t="shared" si="146"/>
        <v>41903.632523148146</v>
      </c>
      <c r="P3116" s="10">
        <f t="shared" si="146"/>
        <v>41843.632523148146</v>
      </c>
      <c r="Q3116" t="s">
        <v>8303</v>
      </c>
      <c r="R3116" s="6" t="e">
        <f t="shared" si="147"/>
        <v>#DIV/0!</v>
      </c>
      <c r="S3116" t="s">
        <v>8316</v>
      </c>
      <c r="T3116" t="s">
        <v>8356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 t="shared" si="145"/>
        <v>0.03</v>
      </c>
      <c r="O3117" s="10">
        <f t="shared" si="146"/>
        <v>42526.447071759263</v>
      </c>
      <c r="P3117" s="10">
        <f t="shared" si="146"/>
        <v>42496.447071759263</v>
      </c>
      <c r="Q3117" t="s">
        <v>8303</v>
      </c>
      <c r="R3117" s="6">
        <f t="shared" si="147"/>
        <v>300</v>
      </c>
      <c r="S3117" t="s">
        <v>8316</v>
      </c>
      <c r="T3117" t="s">
        <v>8356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 t="shared" si="145"/>
        <v>0.57333333333333336</v>
      </c>
      <c r="O3118" s="10">
        <f t="shared" si="146"/>
        <v>42095.515335648146</v>
      </c>
      <c r="P3118" s="10">
        <f t="shared" si="146"/>
        <v>42081.515335648146</v>
      </c>
      <c r="Q3118" t="s">
        <v>8303</v>
      </c>
      <c r="R3118" s="6">
        <f t="shared" si="147"/>
        <v>43</v>
      </c>
      <c r="S3118" t="s">
        <v>8316</v>
      </c>
      <c r="T3118" t="s">
        <v>8356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 t="shared" si="145"/>
        <v>1E-3</v>
      </c>
      <c r="O3119" s="10">
        <f t="shared" si="146"/>
        <v>42517.55</v>
      </c>
      <c r="P3119" s="10">
        <f t="shared" si="146"/>
        <v>42509.374537037031</v>
      </c>
      <c r="Q3119" t="s">
        <v>8303</v>
      </c>
      <c r="R3119" s="6">
        <f t="shared" si="147"/>
        <v>1</v>
      </c>
      <c r="S3119" t="s">
        <v>8316</v>
      </c>
      <c r="T3119" t="s">
        <v>8356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 t="shared" si="145"/>
        <v>3.0999999999999999E-3</v>
      </c>
      <c r="O3120" s="10">
        <f t="shared" si="146"/>
        <v>42553.649571759262</v>
      </c>
      <c r="P3120" s="10">
        <f t="shared" si="146"/>
        <v>42534.649571759262</v>
      </c>
      <c r="Q3120" t="s">
        <v>8303</v>
      </c>
      <c r="R3120" s="6">
        <f t="shared" si="147"/>
        <v>775</v>
      </c>
      <c r="S3120" t="s">
        <v>8316</v>
      </c>
      <c r="T3120" t="s">
        <v>8356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 t="shared" si="145"/>
        <v>5.0000000000000001E-4</v>
      </c>
      <c r="O3121" s="10">
        <f t="shared" si="146"/>
        <v>42090.003842592589</v>
      </c>
      <c r="P3121" s="10">
        <f t="shared" si="146"/>
        <v>42060.04550925926</v>
      </c>
      <c r="Q3121" t="s">
        <v>8303</v>
      </c>
      <c r="R3121" s="6">
        <f t="shared" si="147"/>
        <v>5</v>
      </c>
      <c r="S3121" t="s">
        <v>8316</v>
      </c>
      <c r="T3121" t="s">
        <v>8356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 t="shared" si="145"/>
        <v>9.8461538461538464E-5</v>
      </c>
      <c r="O3122" s="10">
        <f t="shared" si="146"/>
        <v>42495.900416666671</v>
      </c>
      <c r="P3122" s="10">
        <f t="shared" si="146"/>
        <v>42435.942083333335</v>
      </c>
      <c r="Q3122" t="s">
        <v>8303</v>
      </c>
      <c r="R3122" s="6">
        <f t="shared" si="147"/>
        <v>12.8</v>
      </c>
      <c r="S3122" t="s">
        <v>8316</v>
      </c>
      <c r="T3122" t="s">
        <v>8356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 t="shared" si="145"/>
        <v>6.6666666666666671E-3</v>
      </c>
      <c r="O3123" s="10">
        <f t="shared" si="146"/>
        <v>41908.679803240739</v>
      </c>
      <c r="P3123" s="10">
        <f t="shared" si="146"/>
        <v>41848.679803240739</v>
      </c>
      <c r="Q3123" t="s">
        <v>8303</v>
      </c>
      <c r="R3123" s="6">
        <f t="shared" si="147"/>
        <v>10</v>
      </c>
      <c r="S3123" t="s">
        <v>8316</v>
      </c>
      <c r="T3123" t="s">
        <v>8356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 t="shared" si="145"/>
        <v>0.58291457286432158</v>
      </c>
      <c r="O3124" s="10">
        <f t="shared" si="146"/>
        <v>42683.973750000005</v>
      </c>
      <c r="P3124" s="10">
        <f t="shared" si="146"/>
        <v>42678.932083333333</v>
      </c>
      <c r="Q3124" t="s">
        <v>8303</v>
      </c>
      <c r="R3124" s="6">
        <f t="shared" si="147"/>
        <v>58</v>
      </c>
      <c r="S3124" t="s">
        <v>8316</v>
      </c>
      <c r="T3124" t="s">
        <v>8356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 t="shared" si="145"/>
        <v>0.68153600000000003</v>
      </c>
      <c r="O3125" s="10">
        <f t="shared" si="146"/>
        <v>42560.993032407408</v>
      </c>
      <c r="P3125" s="10">
        <f t="shared" si="146"/>
        <v>42530.993032407408</v>
      </c>
      <c r="Q3125" t="s">
        <v>8303</v>
      </c>
      <c r="R3125" s="6">
        <f t="shared" si="147"/>
        <v>244.80459770114942</v>
      </c>
      <c r="S3125" t="s">
        <v>8316</v>
      </c>
      <c r="T3125" t="s">
        <v>8356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 t="shared" si="145"/>
        <v>3.2499999999999997E-5</v>
      </c>
      <c r="O3126" s="10">
        <f t="shared" si="146"/>
        <v>42037.780104166668</v>
      </c>
      <c r="P3126" s="10">
        <f t="shared" si="146"/>
        <v>41977.780104166668</v>
      </c>
      <c r="Q3126" t="s">
        <v>8303</v>
      </c>
      <c r="R3126" s="6">
        <f t="shared" si="147"/>
        <v>6.5</v>
      </c>
      <c r="S3126" t="s">
        <v>8316</v>
      </c>
      <c r="T3126" t="s">
        <v>8356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 t="shared" si="145"/>
        <v>0</v>
      </c>
      <c r="O3127" s="10">
        <f t="shared" si="146"/>
        <v>42376.20685185185</v>
      </c>
      <c r="P3127" s="10">
        <f t="shared" si="146"/>
        <v>42346.20685185185</v>
      </c>
      <c r="Q3127" t="s">
        <v>8303</v>
      </c>
      <c r="R3127" s="6" t="e">
        <f t="shared" si="147"/>
        <v>#DIV/0!</v>
      </c>
      <c r="S3127" t="s">
        <v>8316</v>
      </c>
      <c r="T3127" t="s">
        <v>8356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 t="shared" si="145"/>
        <v>4.1599999999999998E-2</v>
      </c>
      <c r="O3128" s="10">
        <f t="shared" si="146"/>
        <v>42456.976412037038</v>
      </c>
      <c r="P3128" s="10">
        <f t="shared" si="146"/>
        <v>42427.01807870371</v>
      </c>
      <c r="Q3128" t="s">
        <v>8303</v>
      </c>
      <c r="R3128" s="6">
        <f t="shared" si="147"/>
        <v>61.176470588235297</v>
      </c>
      <c r="S3128" t="s">
        <v>8316</v>
      </c>
      <c r="T3128" t="s">
        <v>8356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 t="shared" si="145"/>
        <v>0</v>
      </c>
      <c r="O3129" s="10">
        <f t="shared" si="146"/>
        <v>42064.856817129628</v>
      </c>
      <c r="P3129" s="10">
        <f t="shared" si="146"/>
        <v>42034.856817129628</v>
      </c>
      <c r="Q3129" t="s">
        <v>8303</v>
      </c>
      <c r="R3129" s="6" t="e">
        <f t="shared" si="147"/>
        <v>#DIV/0!</v>
      </c>
      <c r="S3129" t="s">
        <v>8316</v>
      </c>
      <c r="T3129" t="s">
        <v>8356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 t="shared" si="145"/>
        <v>1.0860666666666667</v>
      </c>
      <c r="O3130" s="10">
        <f t="shared" si="146"/>
        <v>42810.784039351856</v>
      </c>
      <c r="P3130" s="10">
        <f t="shared" si="146"/>
        <v>42780.825706018513</v>
      </c>
      <c r="Q3130" t="s">
        <v>8271</v>
      </c>
      <c r="R3130" s="6">
        <f t="shared" si="147"/>
        <v>139.23931623931625</v>
      </c>
      <c r="S3130" t="s">
        <v>8316</v>
      </c>
      <c r="T3130" t="s">
        <v>8317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 t="shared" si="145"/>
        <v>8.0000000000000002E-3</v>
      </c>
      <c r="O3131" s="10">
        <f t="shared" si="146"/>
        <v>42843.801145833335</v>
      </c>
      <c r="P3131" s="10">
        <f t="shared" si="146"/>
        <v>42803.842812499999</v>
      </c>
      <c r="Q3131" t="s">
        <v>8271</v>
      </c>
      <c r="R3131" s="6">
        <f t="shared" si="147"/>
        <v>10</v>
      </c>
      <c r="S3131" t="s">
        <v>8316</v>
      </c>
      <c r="T3131" t="s">
        <v>8317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 t="shared" si="145"/>
        <v>3.7499999999999999E-2</v>
      </c>
      <c r="O3132" s="10">
        <f t="shared" si="146"/>
        <v>42839.207638888889</v>
      </c>
      <c r="P3132" s="10">
        <f t="shared" si="146"/>
        <v>42808.640231481477</v>
      </c>
      <c r="Q3132" t="s">
        <v>8271</v>
      </c>
      <c r="R3132" s="6">
        <f t="shared" si="147"/>
        <v>93.75</v>
      </c>
      <c r="S3132" t="s">
        <v>8316</v>
      </c>
      <c r="T3132" t="s">
        <v>8317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 t="shared" si="145"/>
        <v>0.15731707317073171</v>
      </c>
      <c r="O3133" s="10">
        <f t="shared" si="146"/>
        <v>42833.537557870368</v>
      </c>
      <c r="P3133" s="10">
        <f t="shared" si="146"/>
        <v>42803.579224537039</v>
      </c>
      <c r="Q3133" t="s">
        <v>8271</v>
      </c>
      <c r="R3133" s="6">
        <f t="shared" si="147"/>
        <v>53.75</v>
      </c>
      <c r="S3133" t="s">
        <v>8316</v>
      </c>
      <c r="T3133" t="s">
        <v>8317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 t="shared" si="145"/>
        <v>3.3333333333333332E-4</v>
      </c>
      <c r="O3134" s="10">
        <f t="shared" si="146"/>
        <v>42846.308564814812</v>
      </c>
      <c r="P3134" s="10">
        <f t="shared" si="146"/>
        <v>42786.350231481483</v>
      </c>
      <c r="Q3134" t="s">
        <v>8271</v>
      </c>
      <c r="R3134" s="6">
        <f t="shared" si="147"/>
        <v>10</v>
      </c>
      <c r="S3134" t="s">
        <v>8316</v>
      </c>
      <c r="T3134" t="s">
        <v>8317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 t="shared" si="145"/>
        <v>1.08</v>
      </c>
      <c r="O3135" s="10">
        <f t="shared" si="146"/>
        <v>42818.523541666669</v>
      </c>
      <c r="P3135" s="10">
        <f t="shared" si="146"/>
        <v>42788.565208333333</v>
      </c>
      <c r="Q3135" t="s">
        <v>8271</v>
      </c>
      <c r="R3135" s="6">
        <f t="shared" si="147"/>
        <v>33.75</v>
      </c>
      <c r="S3135" t="s">
        <v>8316</v>
      </c>
      <c r="T3135" t="s">
        <v>8317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 t="shared" si="145"/>
        <v>0.22500000000000001</v>
      </c>
      <c r="O3136" s="10">
        <f t="shared" si="146"/>
        <v>42821.678460648152</v>
      </c>
      <c r="P3136" s="10">
        <f t="shared" si="146"/>
        <v>42800.720127314817</v>
      </c>
      <c r="Q3136" t="s">
        <v>8271</v>
      </c>
      <c r="R3136" s="6">
        <f t="shared" si="147"/>
        <v>18.75</v>
      </c>
      <c r="S3136" t="s">
        <v>8316</v>
      </c>
      <c r="T3136" t="s">
        <v>8317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 t="shared" si="145"/>
        <v>0.20849420849420849</v>
      </c>
      <c r="O3137" s="10">
        <f t="shared" si="146"/>
        <v>42829.151863425926</v>
      </c>
      <c r="P3137" s="10">
        <f t="shared" si="146"/>
        <v>42807.151863425926</v>
      </c>
      <c r="Q3137" t="s">
        <v>8271</v>
      </c>
      <c r="R3137" s="6">
        <f t="shared" si="147"/>
        <v>23.142857142857142</v>
      </c>
      <c r="S3137" t="s">
        <v>8316</v>
      </c>
      <c r="T3137" t="s">
        <v>8317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 t="shared" ref="N3138:N3201" si="148">E3138/D3138</f>
        <v>1.278</v>
      </c>
      <c r="O3138" s="10">
        <f t="shared" ref="O3138:P3201" si="149">(((I3138/60)/60)/24)+DATE(1970,1,1)</f>
        <v>42825.957638888889</v>
      </c>
      <c r="P3138" s="10">
        <f t="shared" si="149"/>
        <v>42789.462430555555</v>
      </c>
      <c r="Q3138" t="s">
        <v>8271</v>
      </c>
      <c r="R3138" s="6">
        <f t="shared" si="147"/>
        <v>29.045454545454547</v>
      </c>
      <c r="S3138" t="s">
        <v>8316</v>
      </c>
      <c r="T3138" t="s">
        <v>8317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 t="shared" si="148"/>
        <v>3.3333333333333333E-2</v>
      </c>
      <c r="O3139" s="10">
        <f t="shared" si="149"/>
        <v>42858.8</v>
      </c>
      <c r="P3139" s="10">
        <f t="shared" si="149"/>
        <v>42807.885057870371</v>
      </c>
      <c r="Q3139" t="s">
        <v>8271</v>
      </c>
      <c r="R3139" s="6">
        <f t="shared" ref="R3139:R3202" si="150">E3139/L3139</f>
        <v>50</v>
      </c>
      <c r="S3139" t="s">
        <v>8316</v>
      </c>
      <c r="T3139" t="s">
        <v>8317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 t="shared" si="148"/>
        <v>0</v>
      </c>
      <c r="O3140" s="10">
        <f t="shared" si="149"/>
        <v>42828.645914351851</v>
      </c>
      <c r="P3140" s="10">
        <f t="shared" si="149"/>
        <v>42809.645914351851</v>
      </c>
      <c r="Q3140" t="s">
        <v>8271</v>
      </c>
      <c r="R3140" s="6" t="e">
        <f t="shared" si="150"/>
        <v>#DIV/0!</v>
      </c>
      <c r="S3140" t="s">
        <v>8316</v>
      </c>
      <c r="T3140" t="s">
        <v>8317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 t="shared" si="148"/>
        <v>5.3999999999999999E-2</v>
      </c>
      <c r="O3141" s="10">
        <f t="shared" si="149"/>
        <v>42819.189583333333</v>
      </c>
      <c r="P3141" s="10">
        <f t="shared" si="149"/>
        <v>42785.270370370374</v>
      </c>
      <c r="Q3141" t="s">
        <v>8271</v>
      </c>
      <c r="R3141" s="6">
        <f t="shared" si="150"/>
        <v>450</v>
      </c>
      <c r="S3141" t="s">
        <v>8316</v>
      </c>
      <c r="T3141" t="s">
        <v>8317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 t="shared" si="148"/>
        <v>9.5999999999999992E-3</v>
      </c>
      <c r="O3142" s="10">
        <f t="shared" si="149"/>
        <v>42832.677118055552</v>
      </c>
      <c r="P3142" s="10">
        <f t="shared" si="149"/>
        <v>42802.718784722223</v>
      </c>
      <c r="Q3142" t="s">
        <v>8271</v>
      </c>
      <c r="R3142" s="6">
        <f t="shared" si="150"/>
        <v>24</v>
      </c>
      <c r="S3142" t="s">
        <v>8316</v>
      </c>
      <c r="T3142" t="s">
        <v>8317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 t="shared" si="148"/>
        <v>0.51600000000000001</v>
      </c>
      <c r="O3143" s="10">
        <f t="shared" si="149"/>
        <v>42841.833333333328</v>
      </c>
      <c r="P3143" s="10">
        <f t="shared" si="149"/>
        <v>42800.753333333334</v>
      </c>
      <c r="Q3143" t="s">
        <v>8271</v>
      </c>
      <c r="R3143" s="6">
        <f t="shared" si="150"/>
        <v>32.25</v>
      </c>
      <c r="S3143" t="s">
        <v>8316</v>
      </c>
      <c r="T3143" t="s">
        <v>8317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 t="shared" si="148"/>
        <v>1.6363636363636365E-2</v>
      </c>
      <c r="O3144" s="10">
        <f t="shared" si="149"/>
        <v>42813.471516203703</v>
      </c>
      <c r="P3144" s="10">
        <f t="shared" si="149"/>
        <v>42783.513182870374</v>
      </c>
      <c r="Q3144" t="s">
        <v>8271</v>
      </c>
      <c r="R3144" s="6">
        <f t="shared" si="150"/>
        <v>15</v>
      </c>
      <c r="S3144" t="s">
        <v>8316</v>
      </c>
      <c r="T3144" t="s">
        <v>8317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 t="shared" si="148"/>
        <v>0</v>
      </c>
      <c r="O3145" s="10">
        <f t="shared" si="149"/>
        <v>42834.358287037037</v>
      </c>
      <c r="P3145" s="10">
        <f t="shared" si="149"/>
        <v>42808.358287037037</v>
      </c>
      <c r="Q3145" t="s">
        <v>8271</v>
      </c>
      <c r="R3145" s="6" t="e">
        <f t="shared" si="150"/>
        <v>#DIV/0!</v>
      </c>
      <c r="S3145" t="s">
        <v>8316</v>
      </c>
      <c r="T3145" t="s">
        <v>8317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 t="shared" si="148"/>
        <v>0.754</v>
      </c>
      <c r="O3146" s="10">
        <f t="shared" si="149"/>
        <v>42813.25</v>
      </c>
      <c r="P3146" s="10">
        <f t="shared" si="149"/>
        <v>42796.538275462968</v>
      </c>
      <c r="Q3146" t="s">
        <v>8271</v>
      </c>
      <c r="R3146" s="6">
        <f t="shared" si="150"/>
        <v>251.33333333333334</v>
      </c>
      <c r="S3146" t="s">
        <v>8316</v>
      </c>
      <c r="T3146" t="s">
        <v>8317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 t="shared" si="148"/>
        <v>0</v>
      </c>
      <c r="O3147" s="10">
        <f t="shared" si="149"/>
        <v>42821.999236111107</v>
      </c>
      <c r="P3147" s="10">
        <f t="shared" si="149"/>
        <v>42762.040902777779</v>
      </c>
      <c r="Q3147" t="s">
        <v>8271</v>
      </c>
      <c r="R3147" s="6" t="e">
        <f t="shared" si="150"/>
        <v>#DIV/0!</v>
      </c>
      <c r="S3147" t="s">
        <v>8316</v>
      </c>
      <c r="T3147" t="s">
        <v>8317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 t="shared" si="148"/>
        <v>0.105</v>
      </c>
      <c r="O3148" s="10">
        <f t="shared" si="149"/>
        <v>42841.640810185185</v>
      </c>
      <c r="P3148" s="10">
        <f t="shared" si="149"/>
        <v>42796.682476851856</v>
      </c>
      <c r="Q3148" t="s">
        <v>8271</v>
      </c>
      <c r="R3148" s="6">
        <f t="shared" si="150"/>
        <v>437.5</v>
      </c>
      <c r="S3148" t="s">
        <v>8316</v>
      </c>
      <c r="T3148" t="s">
        <v>8317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 t="shared" si="148"/>
        <v>1.1752499999999999</v>
      </c>
      <c r="O3149" s="10">
        <f t="shared" si="149"/>
        <v>41950.011053240742</v>
      </c>
      <c r="P3149" s="10">
        <f t="shared" si="149"/>
        <v>41909.969386574077</v>
      </c>
      <c r="Q3149" t="s">
        <v>8271</v>
      </c>
      <c r="R3149" s="6">
        <f t="shared" si="150"/>
        <v>110.35211267605634</v>
      </c>
      <c r="S3149" t="s">
        <v>8316</v>
      </c>
      <c r="T3149" t="s">
        <v>8317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 t="shared" si="148"/>
        <v>1.3116666666666668</v>
      </c>
      <c r="O3150" s="10">
        <f t="shared" si="149"/>
        <v>41913.166666666664</v>
      </c>
      <c r="P3150" s="10">
        <f t="shared" si="149"/>
        <v>41891.665324074071</v>
      </c>
      <c r="Q3150" t="s">
        <v>8271</v>
      </c>
      <c r="R3150" s="6">
        <f t="shared" si="150"/>
        <v>41.421052631578945</v>
      </c>
      <c r="S3150" t="s">
        <v>8316</v>
      </c>
      <c r="T3150" t="s">
        <v>8317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 t="shared" si="148"/>
        <v>1.04</v>
      </c>
      <c r="O3151" s="10">
        <f t="shared" si="149"/>
        <v>41250.083333333336</v>
      </c>
      <c r="P3151" s="10">
        <f t="shared" si="149"/>
        <v>41226.017361111109</v>
      </c>
      <c r="Q3151" t="s">
        <v>8271</v>
      </c>
      <c r="R3151" s="6">
        <f t="shared" si="150"/>
        <v>52</v>
      </c>
      <c r="S3151" t="s">
        <v>8316</v>
      </c>
      <c r="T3151" t="s">
        <v>8317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 t="shared" si="148"/>
        <v>1.01</v>
      </c>
      <c r="O3152" s="10">
        <f t="shared" si="149"/>
        <v>40568.166666666664</v>
      </c>
      <c r="P3152" s="10">
        <f t="shared" si="149"/>
        <v>40478.263923611114</v>
      </c>
      <c r="Q3152" t="s">
        <v>8271</v>
      </c>
      <c r="R3152" s="6">
        <f t="shared" si="150"/>
        <v>33.990384615384613</v>
      </c>
      <c r="S3152" t="s">
        <v>8316</v>
      </c>
      <c r="T3152" t="s">
        <v>8317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 t="shared" si="148"/>
        <v>1.004</v>
      </c>
      <c r="O3153" s="10">
        <f t="shared" si="149"/>
        <v>41892.83997685185</v>
      </c>
      <c r="P3153" s="10">
        <f t="shared" si="149"/>
        <v>41862.83997685185</v>
      </c>
      <c r="Q3153" t="s">
        <v>8271</v>
      </c>
      <c r="R3153" s="6">
        <f t="shared" si="150"/>
        <v>103.35294117647059</v>
      </c>
      <c r="S3153" t="s">
        <v>8316</v>
      </c>
      <c r="T3153" t="s">
        <v>8317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 t="shared" si="148"/>
        <v>1.0595454545454546</v>
      </c>
      <c r="O3154" s="10">
        <f t="shared" si="149"/>
        <v>41580.867673611108</v>
      </c>
      <c r="P3154" s="10">
        <f t="shared" si="149"/>
        <v>41550.867673611108</v>
      </c>
      <c r="Q3154" t="s">
        <v>8271</v>
      </c>
      <c r="R3154" s="6">
        <f t="shared" si="150"/>
        <v>34.791044776119406</v>
      </c>
      <c r="S3154" t="s">
        <v>8316</v>
      </c>
      <c r="T3154" t="s">
        <v>8317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 t="shared" si="148"/>
        <v>3.3558333333333334</v>
      </c>
      <c r="O3155" s="10">
        <f t="shared" si="149"/>
        <v>40664.207638888889</v>
      </c>
      <c r="P3155" s="10">
        <f t="shared" si="149"/>
        <v>40633.154363425929</v>
      </c>
      <c r="Q3155" t="s">
        <v>8271</v>
      </c>
      <c r="R3155" s="6">
        <f t="shared" si="150"/>
        <v>41.773858921161825</v>
      </c>
      <c r="S3155" t="s">
        <v>8316</v>
      </c>
      <c r="T3155" t="s">
        <v>8317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 t="shared" si="148"/>
        <v>1.1292857142857142</v>
      </c>
      <c r="O3156" s="10">
        <f t="shared" si="149"/>
        <v>41000.834004629629</v>
      </c>
      <c r="P3156" s="10">
        <f t="shared" si="149"/>
        <v>40970.875671296293</v>
      </c>
      <c r="Q3156" t="s">
        <v>8271</v>
      </c>
      <c r="R3156" s="6">
        <f t="shared" si="150"/>
        <v>64.268292682926827</v>
      </c>
      <c r="S3156" t="s">
        <v>8316</v>
      </c>
      <c r="T3156" t="s">
        <v>8317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 t="shared" si="148"/>
        <v>1.885046</v>
      </c>
      <c r="O3157" s="10">
        <f t="shared" si="149"/>
        <v>41263.499131944445</v>
      </c>
      <c r="P3157" s="10">
        <f t="shared" si="149"/>
        <v>41233.499131944445</v>
      </c>
      <c r="Q3157" t="s">
        <v>8271</v>
      </c>
      <c r="R3157" s="6">
        <f t="shared" si="150"/>
        <v>31.209370860927152</v>
      </c>
      <c r="S3157" t="s">
        <v>8316</v>
      </c>
      <c r="T3157" t="s">
        <v>8317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 t="shared" si="148"/>
        <v>1.0181818181818181</v>
      </c>
      <c r="O3158" s="10">
        <f t="shared" si="149"/>
        <v>41061.953055555554</v>
      </c>
      <c r="P3158" s="10">
        <f t="shared" si="149"/>
        <v>41026.953055555554</v>
      </c>
      <c r="Q3158" t="s">
        <v>8271</v>
      </c>
      <c r="R3158" s="6">
        <f t="shared" si="150"/>
        <v>62.921348314606739</v>
      </c>
      <c r="S3158" t="s">
        <v>8316</v>
      </c>
      <c r="T3158" t="s">
        <v>8317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 t="shared" si="148"/>
        <v>1.01</v>
      </c>
      <c r="O3159" s="10">
        <f t="shared" si="149"/>
        <v>41839.208333333336</v>
      </c>
      <c r="P3159" s="10">
        <f t="shared" si="149"/>
        <v>41829.788252314815</v>
      </c>
      <c r="Q3159" t="s">
        <v>8271</v>
      </c>
      <c r="R3159" s="6">
        <f t="shared" si="150"/>
        <v>98.536585365853654</v>
      </c>
      <c r="S3159" t="s">
        <v>8316</v>
      </c>
      <c r="T3159" t="s">
        <v>8317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 t="shared" si="148"/>
        <v>1.1399999999999999</v>
      </c>
      <c r="O3160" s="10">
        <f t="shared" si="149"/>
        <v>41477.839722222219</v>
      </c>
      <c r="P3160" s="10">
        <f t="shared" si="149"/>
        <v>41447.839722222219</v>
      </c>
      <c r="Q3160" t="s">
        <v>8271</v>
      </c>
      <c r="R3160" s="6">
        <f t="shared" si="150"/>
        <v>82.608695652173907</v>
      </c>
      <c r="S3160" t="s">
        <v>8316</v>
      </c>
      <c r="T3160" t="s">
        <v>8317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 t="shared" si="148"/>
        <v>1.3348133333333334</v>
      </c>
      <c r="O3161" s="10">
        <f t="shared" si="149"/>
        <v>40926.958333333336</v>
      </c>
      <c r="P3161" s="10">
        <f t="shared" si="149"/>
        <v>40884.066678240742</v>
      </c>
      <c r="Q3161" t="s">
        <v>8271</v>
      </c>
      <c r="R3161" s="6">
        <f t="shared" si="150"/>
        <v>38.504230769230773</v>
      </c>
      <c r="S3161" t="s">
        <v>8316</v>
      </c>
      <c r="T3161" t="s">
        <v>8317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 t="shared" si="148"/>
        <v>1.0153333333333334</v>
      </c>
      <c r="O3162" s="10">
        <f t="shared" si="149"/>
        <v>41864.207638888889</v>
      </c>
      <c r="P3162" s="10">
        <f t="shared" si="149"/>
        <v>41841.26489583333</v>
      </c>
      <c r="Q3162" t="s">
        <v>8271</v>
      </c>
      <c r="R3162" s="6">
        <f t="shared" si="150"/>
        <v>80.15789473684211</v>
      </c>
      <c r="S3162" t="s">
        <v>8316</v>
      </c>
      <c r="T3162" t="s">
        <v>8317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 t="shared" si="148"/>
        <v>1.0509999999999999</v>
      </c>
      <c r="O3163" s="10">
        <f t="shared" si="149"/>
        <v>41927.536134259259</v>
      </c>
      <c r="P3163" s="10">
        <f t="shared" si="149"/>
        <v>41897.536134259259</v>
      </c>
      <c r="Q3163" t="s">
        <v>8271</v>
      </c>
      <c r="R3163" s="6">
        <f t="shared" si="150"/>
        <v>28.405405405405407</v>
      </c>
      <c r="S3163" t="s">
        <v>8316</v>
      </c>
      <c r="T3163" t="s">
        <v>8317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 t="shared" si="148"/>
        <v>1.2715000000000001</v>
      </c>
      <c r="O3164" s="10">
        <f t="shared" si="149"/>
        <v>41827.083333333336</v>
      </c>
      <c r="P3164" s="10">
        <f t="shared" si="149"/>
        <v>41799.685902777775</v>
      </c>
      <c r="Q3164" t="s">
        <v>8271</v>
      </c>
      <c r="R3164" s="6">
        <f t="shared" si="150"/>
        <v>80.730158730158735</v>
      </c>
      <c r="S3164" t="s">
        <v>8316</v>
      </c>
      <c r="T3164" t="s">
        <v>8317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 t="shared" si="148"/>
        <v>1.1115384615384616</v>
      </c>
      <c r="O3165" s="10">
        <f t="shared" si="149"/>
        <v>41805.753761574073</v>
      </c>
      <c r="P3165" s="10">
        <f t="shared" si="149"/>
        <v>41775.753761574073</v>
      </c>
      <c r="Q3165" t="s">
        <v>8271</v>
      </c>
      <c r="R3165" s="6">
        <f t="shared" si="150"/>
        <v>200.69444444444446</v>
      </c>
      <c r="S3165" t="s">
        <v>8316</v>
      </c>
      <c r="T3165" t="s">
        <v>8317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 t="shared" si="148"/>
        <v>1.0676000000000001</v>
      </c>
      <c r="O3166" s="10">
        <f t="shared" si="149"/>
        <v>41799.80572916667</v>
      </c>
      <c r="P3166" s="10">
        <f t="shared" si="149"/>
        <v>41766.80572916667</v>
      </c>
      <c r="Q3166" t="s">
        <v>8271</v>
      </c>
      <c r="R3166" s="6">
        <f t="shared" si="150"/>
        <v>37.591549295774648</v>
      </c>
      <c r="S3166" t="s">
        <v>8316</v>
      </c>
      <c r="T3166" t="s">
        <v>8317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 t="shared" si="148"/>
        <v>1.6266666666666667</v>
      </c>
      <c r="O3167" s="10">
        <f t="shared" si="149"/>
        <v>40666.165972222225</v>
      </c>
      <c r="P3167" s="10">
        <f t="shared" si="149"/>
        <v>40644.159259259257</v>
      </c>
      <c r="Q3167" t="s">
        <v>8271</v>
      </c>
      <c r="R3167" s="6">
        <f t="shared" si="150"/>
        <v>58.095238095238095</v>
      </c>
      <c r="S3167" t="s">
        <v>8316</v>
      </c>
      <c r="T3167" t="s">
        <v>8317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 t="shared" si="148"/>
        <v>1.6022808571428573</v>
      </c>
      <c r="O3168" s="10">
        <f t="shared" si="149"/>
        <v>41969.332638888889</v>
      </c>
      <c r="P3168" s="10">
        <f t="shared" si="149"/>
        <v>41940.69158564815</v>
      </c>
      <c r="Q3168" t="s">
        <v>8271</v>
      </c>
      <c r="R3168" s="6">
        <f t="shared" si="150"/>
        <v>60.300892473118282</v>
      </c>
      <c r="S3168" t="s">
        <v>8316</v>
      </c>
      <c r="T3168" t="s">
        <v>8317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 t="shared" si="148"/>
        <v>1.1616666666666666</v>
      </c>
      <c r="O3169" s="10">
        <f t="shared" si="149"/>
        <v>41853.175706018519</v>
      </c>
      <c r="P3169" s="10">
        <f t="shared" si="149"/>
        <v>41839.175706018519</v>
      </c>
      <c r="Q3169" t="s">
        <v>8271</v>
      </c>
      <c r="R3169" s="6">
        <f t="shared" si="150"/>
        <v>63.363636363636367</v>
      </c>
      <c r="S3169" t="s">
        <v>8316</v>
      </c>
      <c r="T3169" t="s">
        <v>8317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 t="shared" si="148"/>
        <v>1.242</v>
      </c>
      <c r="O3170" s="10">
        <f t="shared" si="149"/>
        <v>41803.916666666664</v>
      </c>
      <c r="P3170" s="10">
        <f t="shared" si="149"/>
        <v>41772.105937500004</v>
      </c>
      <c r="Q3170" t="s">
        <v>8271</v>
      </c>
      <c r="R3170" s="6">
        <f t="shared" si="150"/>
        <v>50.901639344262293</v>
      </c>
      <c r="S3170" t="s">
        <v>8316</v>
      </c>
      <c r="T3170" t="s">
        <v>8317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 t="shared" si="148"/>
        <v>1.030125</v>
      </c>
      <c r="O3171" s="10">
        <f t="shared" si="149"/>
        <v>41621.207638888889</v>
      </c>
      <c r="P3171" s="10">
        <f t="shared" si="149"/>
        <v>41591.737974537034</v>
      </c>
      <c r="Q3171" t="s">
        <v>8271</v>
      </c>
      <c r="R3171" s="6">
        <f t="shared" si="150"/>
        <v>100.5</v>
      </c>
      <c r="S3171" t="s">
        <v>8316</v>
      </c>
      <c r="T3171" t="s">
        <v>8317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 t="shared" si="148"/>
        <v>1.1225000000000001</v>
      </c>
      <c r="O3172" s="10">
        <f t="shared" si="149"/>
        <v>41822.166666666664</v>
      </c>
      <c r="P3172" s="10">
        <f t="shared" si="149"/>
        <v>41789.080370370371</v>
      </c>
      <c r="Q3172" t="s">
        <v>8271</v>
      </c>
      <c r="R3172" s="6">
        <f t="shared" si="150"/>
        <v>31.619718309859156</v>
      </c>
      <c r="S3172" t="s">
        <v>8316</v>
      </c>
      <c r="T3172" t="s">
        <v>8317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 t="shared" si="148"/>
        <v>1.0881428571428571</v>
      </c>
      <c r="O3173" s="10">
        <f t="shared" si="149"/>
        <v>42496.608310185184</v>
      </c>
      <c r="P3173" s="10">
        <f t="shared" si="149"/>
        <v>42466.608310185184</v>
      </c>
      <c r="Q3173" t="s">
        <v>8271</v>
      </c>
      <c r="R3173" s="6">
        <f t="shared" si="150"/>
        <v>65.102564102564102</v>
      </c>
      <c r="S3173" t="s">
        <v>8316</v>
      </c>
      <c r="T3173" t="s">
        <v>8317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 t="shared" si="148"/>
        <v>1.1499999999999999</v>
      </c>
      <c r="O3174" s="10">
        <f t="shared" si="149"/>
        <v>40953.729953703703</v>
      </c>
      <c r="P3174" s="10">
        <f t="shared" si="149"/>
        <v>40923.729953703703</v>
      </c>
      <c r="Q3174" t="s">
        <v>8271</v>
      </c>
      <c r="R3174" s="6">
        <f t="shared" si="150"/>
        <v>79.310344827586206</v>
      </c>
      <c r="S3174" t="s">
        <v>8316</v>
      </c>
      <c r="T3174" t="s">
        <v>8317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 t="shared" si="148"/>
        <v>1.03</v>
      </c>
      <c r="O3175" s="10">
        <f t="shared" si="149"/>
        <v>41908.878379629627</v>
      </c>
      <c r="P3175" s="10">
        <f t="shared" si="149"/>
        <v>41878.878379629627</v>
      </c>
      <c r="Q3175" t="s">
        <v>8271</v>
      </c>
      <c r="R3175" s="6">
        <f t="shared" si="150"/>
        <v>139.18918918918919</v>
      </c>
      <c r="S3175" t="s">
        <v>8316</v>
      </c>
      <c r="T3175" t="s">
        <v>8317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 t="shared" si="148"/>
        <v>1.0113333333333334</v>
      </c>
      <c r="O3176" s="10">
        <f t="shared" si="149"/>
        <v>41876.864675925928</v>
      </c>
      <c r="P3176" s="10">
        <f t="shared" si="149"/>
        <v>41862.864675925928</v>
      </c>
      <c r="Q3176" t="s">
        <v>8271</v>
      </c>
      <c r="R3176" s="6">
        <f t="shared" si="150"/>
        <v>131.91304347826087</v>
      </c>
      <c r="S3176" t="s">
        <v>8316</v>
      </c>
      <c r="T3176" t="s">
        <v>8317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 t="shared" si="148"/>
        <v>1.0955999999999999</v>
      </c>
      <c r="O3177" s="10">
        <f t="shared" si="149"/>
        <v>40591.886886574073</v>
      </c>
      <c r="P3177" s="10">
        <f t="shared" si="149"/>
        <v>40531.886886574073</v>
      </c>
      <c r="Q3177" t="s">
        <v>8271</v>
      </c>
      <c r="R3177" s="6">
        <f t="shared" si="150"/>
        <v>91.3</v>
      </c>
      <c r="S3177" t="s">
        <v>8316</v>
      </c>
      <c r="T3177" t="s">
        <v>8317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 t="shared" si="148"/>
        <v>1.148421052631579</v>
      </c>
      <c r="O3178" s="10">
        <f t="shared" si="149"/>
        <v>41504.625</v>
      </c>
      <c r="P3178" s="10">
        <f t="shared" si="149"/>
        <v>41477.930914351848</v>
      </c>
      <c r="Q3178" t="s">
        <v>8271</v>
      </c>
      <c r="R3178" s="6">
        <f t="shared" si="150"/>
        <v>39.672727272727272</v>
      </c>
      <c r="S3178" t="s">
        <v>8316</v>
      </c>
      <c r="T3178" t="s">
        <v>8317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 t="shared" si="148"/>
        <v>1.1739999999999999</v>
      </c>
      <c r="O3179" s="10">
        <f t="shared" si="149"/>
        <v>41811.666770833333</v>
      </c>
      <c r="P3179" s="10">
        <f t="shared" si="149"/>
        <v>41781.666770833333</v>
      </c>
      <c r="Q3179" t="s">
        <v>8271</v>
      </c>
      <c r="R3179" s="6">
        <f t="shared" si="150"/>
        <v>57.549019607843135</v>
      </c>
      <c r="S3179" t="s">
        <v>8316</v>
      </c>
      <c r="T3179" t="s">
        <v>8317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 t="shared" si="148"/>
        <v>1.7173333333333334</v>
      </c>
      <c r="O3180" s="10">
        <f t="shared" si="149"/>
        <v>41836.605034722219</v>
      </c>
      <c r="P3180" s="10">
        <f t="shared" si="149"/>
        <v>41806.605034722219</v>
      </c>
      <c r="Q3180" t="s">
        <v>8271</v>
      </c>
      <c r="R3180" s="6">
        <f t="shared" si="150"/>
        <v>33.025641025641029</v>
      </c>
      <c r="S3180" t="s">
        <v>8316</v>
      </c>
      <c r="T3180" t="s">
        <v>8317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 t="shared" si="148"/>
        <v>1.1416238095238094</v>
      </c>
      <c r="O3181" s="10">
        <f t="shared" si="149"/>
        <v>41400.702210648145</v>
      </c>
      <c r="P3181" s="10">
        <f t="shared" si="149"/>
        <v>41375.702210648145</v>
      </c>
      <c r="Q3181" t="s">
        <v>8271</v>
      </c>
      <c r="R3181" s="6">
        <f t="shared" si="150"/>
        <v>77.335806451612896</v>
      </c>
      <c r="S3181" t="s">
        <v>8316</v>
      </c>
      <c r="T3181" t="s">
        <v>8317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 t="shared" si="148"/>
        <v>1.1975</v>
      </c>
      <c r="O3182" s="10">
        <f t="shared" si="149"/>
        <v>41810.412604166668</v>
      </c>
      <c r="P3182" s="10">
        <f t="shared" si="149"/>
        <v>41780.412604166668</v>
      </c>
      <c r="Q3182" t="s">
        <v>8271</v>
      </c>
      <c r="R3182" s="6">
        <f t="shared" si="150"/>
        <v>31.933333333333334</v>
      </c>
      <c r="S3182" t="s">
        <v>8316</v>
      </c>
      <c r="T3182" t="s">
        <v>8317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 t="shared" si="148"/>
        <v>1.0900000000000001</v>
      </c>
      <c r="O3183" s="10">
        <f t="shared" si="149"/>
        <v>41805.666666666664</v>
      </c>
      <c r="P3183" s="10">
        <f t="shared" si="149"/>
        <v>41779.310034722221</v>
      </c>
      <c r="Q3183" t="s">
        <v>8271</v>
      </c>
      <c r="R3183" s="6">
        <f t="shared" si="150"/>
        <v>36.333333333333336</v>
      </c>
      <c r="S3183" t="s">
        <v>8316</v>
      </c>
      <c r="T3183" t="s">
        <v>8317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 t="shared" si="148"/>
        <v>1.0088571428571429</v>
      </c>
      <c r="O3184" s="10">
        <f t="shared" si="149"/>
        <v>40939.708333333336</v>
      </c>
      <c r="P3184" s="10">
        <f t="shared" si="149"/>
        <v>40883.949317129627</v>
      </c>
      <c r="Q3184" t="s">
        <v>8271</v>
      </c>
      <c r="R3184" s="6">
        <f t="shared" si="150"/>
        <v>46.768211920529801</v>
      </c>
      <c r="S3184" t="s">
        <v>8316</v>
      </c>
      <c r="T3184" t="s">
        <v>8317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 t="shared" si="148"/>
        <v>1.0900000000000001</v>
      </c>
      <c r="O3185" s="10">
        <f t="shared" si="149"/>
        <v>41509.79478009259</v>
      </c>
      <c r="P3185" s="10">
        <f t="shared" si="149"/>
        <v>41491.79478009259</v>
      </c>
      <c r="Q3185" t="s">
        <v>8271</v>
      </c>
      <c r="R3185" s="6">
        <f t="shared" si="150"/>
        <v>40.073529411764703</v>
      </c>
      <c r="S3185" t="s">
        <v>8316</v>
      </c>
      <c r="T3185" t="s">
        <v>8317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 t="shared" si="148"/>
        <v>1.0720930232558139</v>
      </c>
      <c r="O3186" s="10">
        <f t="shared" si="149"/>
        <v>41821.993414351848</v>
      </c>
      <c r="P3186" s="10">
        <f t="shared" si="149"/>
        <v>41791.993414351848</v>
      </c>
      <c r="Q3186" t="s">
        <v>8271</v>
      </c>
      <c r="R3186" s="6">
        <f t="shared" si="150"/>
        <v>100.21739130434783</v>
      </c>
      <c r="S3186" t="s">
        <v>8316</v>
      </c>
      <c r="T3186" t="s">
        <v>8317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 t="shared" si="148"/>
        <v>1</v>
      </c>
      <c r="O3187" s="10">
        <f t="shared" si="149"/>
        <v>41836.977326388893</v>
      </c>
      <c r="P3187" s="10">
        <f t="shared" si="149"/>
        <v>41829.977326388893</v>
      </c>
      <c r="Q3187" t="s">
        <v>8271</v>
      </c>
      <c r="R3187" s="6">
        <f t="shared" si="150"/>
        <v>41.666666666666664</v>
      </c>
      <c r="S3187" t="s">
        <v>8316</v>
      </c>
      <c r="T3187" t="s">
        <v>8317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 t="shared" si="148"/>
        <v>1.0218750000000001</v>
      </c>
      <c r="O3188" s="10">
        <f t="shared" si="149"/>
        <v>41898.875</v>
      </c>
      <c r="P3188" s="10">
        <f t="shared" si="149"/>
        <v>41868.924050925925</v>
      </c>
      <c r="Q3188" t="s">
        <v>8271</v>
      </c>
      <c r="R3188" s="6">
        <f t="shared" si="150"/>
        <v>46.714285714285715</v>
      </c>
      <c r="S3188" t="s">
        <v>8316</v>
      </c>
      <c r="T3188" t="s">
        <v>8317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 t="shared" si="148"/>
        <v>1.1629333333333334</v>
      </c>
      <c r="O3189" s="10">
        <f t="shared" si="149"/>
        <v>41855.666354166664</v>
      </c>
      <c r="P3189" s="10">
        <f t="shared" si="149"/>
        <v>41835.666354166664</v>
      </c>
      <c r="Q3189" t="s">
        <v>8271</v>
      </c>
      <c r="R3189" s="6">
        <f t="shared" si="150"/>
        <v>71.491803278688522</v>
      </c>
      <c r="S3189" t="s">
        <v>8316</v>
      </c>
      <c r="T3189" t="s">
        <v>8317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 t="shared" si="148"/>
        <v>0.65</v>
      </c>
      <c r="O3190" s="10">
        <f t="shared" si="149"/>
        <v>42165.415532407409</v>
      </c>
      <c r="P3190" s="10">
        <f t="shared" si="149"/>
        <v>42144.415532407409</v>
      </c>
      <c r="Q3190" t="s">
        <v>8305</v>
      </c>
      <c r="R3190" s="6">
        <f t="shared" si="150"/>
        <v>14.444444444444445</v>
      </c>
      <c r="S3190" t="s">
        <v>8316</v>
      </c>
      <c r="T3190" t="s">
        <v>8358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 t="shared" si="148"/>
        <v>0.12327272727272727</v>
      </c>
      <c r="O3191" s="10">
        <f t="shared" si="149"/>
        <v>42148.346435185187</v>
      </c>
      <c r="P3191" s="10">
        <f t="shared" si="149"/>
        <v>42118.346435185187</v>
      </c>
      <c r="Q3191" t="s">
        <v>8305</v>
      </c>
      <c r="R3191" s="6">
        <f t="shared" si="150"/>
        <v>356.84210526315792</v>
      </c>
      <c r="S3191" t="s">
        <v>8316</v>
      </c>
      <c r="T3191" t="s">
        <v>8358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 t="shared" si="148"/>
        <v>0</v>
      </c>
      <c r="O3192" s="10">
        <f t="shared" si="149"/>
        <v>42713.192997685182</v>
      </c>
      <c r="P3192" s="10">
        <f t="shared" si="149"/>
        <v>42683.151331018518</v>
      </c>
      <c r="Q3192" t="s">
        <v>8305</v>
      </c>
      <c r="R3192" s="6" t="e">
        <f t="shared" si="150"/>
        <v>#DIV/0!</v>
      </c>
      <c r="S3192" t="s">
        <v>8316</v>
      </c>
      <c r="T3192" t="s">
        <v>8358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 t="shared" si="148"/>
        <v>4.0266666666666666E-2</v>
      </c>
      <c r="O3193" s="10">
        <f t="shared" si="149"/>
        <v>42598.755428240736</v>
      </c>
      <c r="P3193" s="10">
        <f t="shared" si="149"/>
        <v>42538.755428240736</v>
      </c>
      <c r="Q3193" t="s">
        <v>8305</v>
      </c>
      <c r="R3193" s="6">
        <f t="shared" si="150"/>
        <v>37.75</v>
      </c>
      <c r="S3193" t="s">
        <v>8316</v>
      </c>
      <c r="T3193" t="s">
        <v>8358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 t="shared" si="148"/>
        <v>1.0200000000000001E-2</v>
      </c>
      <c r="O3194" s="10">
        <f t="shared" si="149"/>
        <v>42063.916666666672</v>
      </c>
      <c r="P3194" s="10">
        <f t="shared" si="149"/>
        <v>42018.94049768518</v>
      </c>
      <c r="Q3194" t="s">
        <v>8305</v>
      </c>
      <c r="R3194" s="6">
        <f t="shared" si="150"/>
        <v>12.75</v>
      </c>
      <c r="S3194" t="s">
        <v>8316</v>
      </c>
      <c r="T3194" t="s">
        <v>8358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 t="shared" si="148"/>
        <v>0.1174</v>
      </c>
      <c r="O3195" s="10">
        <f t="shared" si="149"/>
        <v>42055.968240740738</v>
      </c>
      <c r="P3195" s="10">
        <f t="shared" si="149"/>
        <v>42010.968240740738</v>
      </c>
      <c r="Q3195" t="s">
        <v>8305</v>
      </c>
      <c r="R3195" s="6">
        <f t="shared" si="150"/>
        <v>24.458333333333332</v>
      </c>
      <c r="S3195" t="s">
        <v>8316</v>
      </c>
      <c r="T3195" t="s">
        <v>8358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 t="shared" si="148"/>
        <v>0</v>
      </c>
      <c r="O3196" s="10">
        <f t="shared" si="149"/>
        <v>42212.062476851846</v>
      </c>
      <c r="P3196" s="10">
        <f t="shared" si="149"/>
        <v>42182.062476851846</v>
      </c>
      <c r="Q3196" t="s">
        <v>8305</v>
      </c>
      <c r="R3196" s="6" t="e">
        <f t="shared" si="150"/>
        <v>#DIV/0!</v>
      </c>
      <c r="S3196" t="s">
        <v>8316</v>
      </c>
      <c r="T3196" t="s">
        <v>8358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 t="shared" si="148"/>
        <v>0.59142857142857141</v>
      </c>
      <c r="O3197" s="10">
        <f t="shared" si="149"/>
        <v>42047.594236111108</v>
      </c>
      <c r="P3197" s="10">
        <f t="shared" si="149"/>
        <v>42017.594236111108</v>
      </c>
      <c r="Q3197" t="s">
        <v>8305</v>
      </c>
      <c r="R3197" s="6">
        <f t="shared" si="150"/>
        <v>53.07692307692308</v>
      </c>
      <c r="S3197" t="s">
        <v>8316</v>
      </c>
      <c r="T3197" t="s">
        <v>8358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 t="shared" si="148"/>
        <v>5.9999999999999995E-4</v>
      </c>
      <c r="O3198" s="10">
        <f t="shared" si="149"/>
        <v>42217.583333333328</v>
      </c>
      <c r="P3198" s="10">
        <f t="shared" si="149"/>
        <v>42157.598090277781</v>
      </c>
      <c r="Q3198" t="s">
        <v>8305</v>
      </c>
      <c r="R3198" s="6">
        <f t="shared" si="150"/>
        <v>300</v>
      </c>
      <c r="S3198" t="s">
        <v>8316</v>
      </c>
      <c r="T3198" t="s">
        <v>8358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 t="shared" si="148"/>
        <v>0.1145</v>
      </c>
      <c r="O3199" s="10">
        <f t="shared" si="149"/>
        <v>42039.493263888886</v>
      </c>
      <c r="P3199" s="10">
        <f t="shared" si="149"/>
        <v>42009.493263888886</v>
      </c>
      <c r="Q3199" t="s">
        <v>8305</v>
      </c>
      <c r="R3199" s="6">
        <f t="shared" si="150"/>
        <v>286.25</v>
      </c>
      <c r="S3199" t="s">
        <v>8316</v>
      </c>
      <c r="T3199" t="s">
        <v>8358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 t="shared" si="148"/>
        <v>3.6666666666666666E-3</v>
      </c>
      <c r="O3200" s="10">
        <f t="shared" si="149"/>
        <v>42051.424502314811</v>
      </c>
      <c r="P3200" s="10">
        <f t="shared" si="149"/>
        <v>42013.424502314811</v>
      </c>
      <c r="Q3200" t="s">
        <v>8305</v>
      </c>
      <c r="R3200" s="6">
        <f t="shared" si="150"/>
        <v>36.666666666666664</v>
      </c>
      <c r="S3200" t="s">
        <v>8316</v>
      </c>
      <c r="T3200" t="s">
        <v>8358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 t="shared" si="148"/>
        <v>0.52159999999999995</v>
      </c>
      <c r="O3201" s="10">
        <f t="shared" si="149"/>
        <v>41888.875</v>
      </c>
      <c r="P3201" s="10">
        <f t="shared" si="149"/>
        <v>41858.761782407404</v>
      </c>
      <c r="Q3201" t="s">
        <v>8305</v>
      </c>
      <c r="R3201" s="6">
        <f t="shared" si="150"/>
        <v>49.20754716981132</v>
      </c>
      <c r="S3201" t="s">
        <v>8316</v>
      </c>
      <c r="T3201" t="s">
        <v>8358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 t="shared" ref="N3202:N3265" si="151">E3202/D3202</f>
        <v>2.0000000000000002E-5</v>
      </c>
      <c r="O3202" s="10">
        <f t="shared" ref="O3202:P3265" si="152">(((I3202/60)/60)/24)+DATE(1970,1,1)</f>
        <v>42490.231944444444</v>
      </c>
      <c r="P3202" s="10">
        <f t="shared" si="152"/>
        <v>42460.320613425924</v>
      </c>
      <c r="Q3202" t="s">
        <v>8305</v>
      </c>
      <c r="R3202" s="6">
        <f t="shared" si="150"/>
        <v>1</v>
      </c>
      <c r="S3202" t="s">
        <v>8316</v>
      </c>
      <c r="T3202" t="s">
        <v>8358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 t="shared" si="151"/>
        <v>1.2500000000000001E-2</v>
      </c>
      <c r="O3203" s="10">
        <f t="shared" si="152"/>
        <v>41882.767094907409</v>
      </c>
      <c r="P3203" s="10">
        <f t="shared" si="152"/>
        <v>41861.767094907409</v>
      </c>
      <c r="Q3203" t="s">
        <v>8305</v>
      </c>
      <c r="R3203" s="6">
        <f t="shared" ref="R3203:R3266" si="153">E3203/L3203</f>
        <v>12.5</v>
      </c>
      <c r="S3203" t="s">
        <v>8316</v>
      </c>
      <c r="T3203" t="s">
        <v>8358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 t="shared" si="151"/>
        <v>0.54520000000000002</v>
      </c>
      <c r="O3204" s="10">
        <f t="shared" si="152"/>
        <v>42352.249305555553</v>
      </c>
      <c r="P3204" s="10">
        <f t="shared" si="152"/>
        <v>42293.853541666671</v>
      </c>
      <c r="Q3204" t="s">
        <v>8305</v>
      </c>
      <c r="R3204" s="6">
        <f t="shared" si="153"/>
        <v>109.04</v>
      </c>
      <c r="S3204" t="s">
        <v>8316</v>
      </c>
      <c r="T3204" t="s">
        <v>8358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 t="shared" si="151"/>
        <v>0.25</v>
      </c>
      <c r="O3205" s="10">
        <f t="shared" si="152"/>
        <v>42272.988680555558</v>
      </c>
      <c r="P3205" s="10">
        <f t="shared" si="152"/>
        <v>42242.988680555558</v>
      </c>
      <c r="Q3205" t="s">
        <v>8305</v>
      </c>
      <c r="R3205" s="6">
        <f t="shared" si="153"/>
        <v>41.666666666666664</v>
      </c>
      <c r="S3205" t="s">
        <v>8316</v>
      </c>
      <c r="T3205" t="s">
        <v>8358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 t="shared" si="151"/>
        <v>0</v>
      </c>
      <c r="O3206" s="10">
        <f t="shared" si="152"/>
        <v>42202.676388888889</v>
      </c>
      <c r="P3206" s="10">
        <f t="shared" si="152"/>
        <v>42172.686099537037</v>
      </c>
      <c r="Q3206" t="s">
        <v>8305</v>
      </c>
      <c r="R3206" s="6" t="e">
        <f t="shared" si="153"/>
        <v>#DIV/0!</v>
      </c>
      <c r="S3206" t="s">
        <v>8316</v>
      </c>
      <c r="T3206" t="s">
        <v>8358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 t="shared" si="151"/>
        <v>3.4125000000000003E-2</v>
      </c>
      <c r="O3207" s="10">
        <f t="shared" si="152"/>
        <v>42125.374675925923</v>
      </c>
      <c r="P3207" s="10">
        <f t="shared" si="152"/>
        <v>42095.374675925923</v>
      </c>
      <c r="Q3207" t="s">
        <v>8305</v>
      </c>
      <c r="R3207" s="6">
        <f t="shared" si="153"/>
        <v>22.75</v>
      </c>
      <c r="S3207" t="s">
        <v>8316</v>
      </c>
      <c r="T3207" t="s">
        <v>8358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 t="shared" si="151"/>
        <v>0</v>
      </c>
      <c r="O3208" s="10">
        <f t="shared" si="152"/>
        <v>42266.276053240741</v>
      </c>
      <c r="P3208" s="10">
        <f t="shared" si="152"/>
        <v>42236.276053240741</v>
      </c>
      <c r="Q3208" t="s">
        <v>8305</v>
      </c>
      <c r="R3208" s="6" t="e">
        <f t="shared" si="153"/>
        <v>#DIV/0!</v>
      </c>
      <c r="S3208" t="s">
        <v>8316</v>
      </c>
      <c r="T3208" t="s">
        <v>8358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 t="shared" si="151"/>
        <v>0.46363636363636362</v>
      </c>
      <c r="O3209" s="10">
        <f t="shared" si="152"/>
        <v>42117.236192129625</v>
      </c>
      <c r="P3209" s="10">
        <f t="shared" si="152"/>
        <v>42057.277858796297</v>
      </c>
      <c r="Q3209" t="s">
        <v>8305</v>
      </c>
      <c r="R3209" s="6">
        <f t="shared" si="153"/>
        <v>70.833333333333329</v>
      </c>
      <c r="S3209" t="s">
        <v>8316</v>
      </c>
      <c r="T3209" t="s">
        <v>8358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 t="shared" si="151"/>
        <v>1.0349999999999999</v>
      </c>
      <c r="O3210" s="10">
        <f t="shared" si="152"/>
        <v>41848.605057870373</v>
      </c>
      <c r="P3210" s="10">
        <f t="shared" si="152"/>
        <v>41827.605057870373</v>
      </c>
      <c r="Q3210" t="s">
        <v>8271</v>
      </c>
      <c r="R3210" s="6">
        <f t="shared" si="153"/>
        <v>63.109756097560975</v>
      </c>
      <c r="S3210" t="s">
        <v>8316</v>
      </c>
      <c r="T3210" t="s">
        <v>8317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 t="shared" si="151"/>
        <v>1.1932315789473684</v>
      </c>
      <c r="O3211" s="10">
        <f t="shared" si="152"/>
        <v>41810.958333333336</v>
      </c>
      <c r="P3211" s="10">
        <f t="shared" si="152"/>
        <v>41778.637245370373</v>
      </c>
      <c r="Q3211" t="s">
        <v>8271</v>
      </c>
      <c r="R3211" s="6">
        <f t="shared" si="153"/>
        <v>50.157964601769912</v>
      </c>
      <c r="S3211" t="s">
        <v>8316</v>
      </c>
      <c r="T3211" t="s">
        <v>8317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 t="shared" si="151"/>
        <v>1.2576666666666667</v>
      </c>
      <c r="O3212" s="10">
        <f t="shared" si="152"/>
        <v>41061.165972222225</v>
      </c>
      <c r="P3212" s="10">
        <f t="shared" si="152"/>
        <v>41013.936562499999</v>
      </c>
      <c r="Q3212" t="s">
        <v>8271</v>
      </c>
      <c r="R3212" s="6">
        <f t="shared" si="153"/>
        <v>62.883333333333333</v>
      </c>
      <c r="S3212" t="s">
        <v>8316</v>
      </c>
      <c r="T3212" t="s">
        <v>8317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 t="shared" si="151"/>
        <v>1.1974347826086957</v>
      </c>
      <c r="O3213" s="10">
        <f t="shared" si="152"/>
        <v>41866.083333333336</v>
      </c>
      <c r="P3213" s="10">
        <f t="shared" si="152"/>
        <v>41834.586574074077</v>
      </c>
      <c r="Q3213" t="s">
        <v>8271</v>
      </c>
      <c r="R3213" s="6">
        <f t="shared" si="153"/>
        <v>85.531055900621112</v>
      </c>
      <c r="S3213" t="s">
        <v>8316</v>
      </c>
      <c r="T3213" t="s">
        <v>8317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 t="shared" si="151"/>
        <v>1.2625</v>
      </c>
      <c r="O3214" s="10">
        <f t="shared" si="152"/>
        <v>41859.795729166668</v>
      </c>
      <c r="P3214" s="10">
        <f t="shared" si="152"/>
        <v>41829.795729166668</v>
      </c>
      <c r="Q3214" t="s">
        <v>8271</v>
      </c>
      <c r="R3214" s="6">
        <f t="shared" si="153"/>
        <v>53.723404255319146</v>
      </c>
      <c r="S3214" t="s">
        <v>8316</v>
      </c>
      <c r="T3214" t="s">
        <v>8317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 t="shared" si="151"/>
        <v>1.0011666666666668</v>
      </c>
      <c r="O3215" s="10">
        <f t="shared" si="152"/>
        <v>42211.763414351852</v>
      </c>
      <c r="P3215" s="10">
        <f t="shared" si="152"/>
        <v>42171.763414351852</v>
      </c>
      <c r="Q3215" t="s">
        <v>8271</v>
      </c>
      <c r="R3215" s="6">
        <f t="shared" si="153"/>
        <v>127.80851063829788</v>
      </c>
      <c r="S3215" t="s">
        <v>8316</v>
      </c>
      <c r="T3215" t="s">
        <v>8317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 t="shared" si="151"/>
        <v>1.0213333333333334</v>
      </c>
      <c r="O3216" s="10">
        <f t="shared" si="152"/>
        <v>42374.996527777781</v>
      </c>
      <c r="P3216" s="10">
        <f t="shared" si="152"/>
        <v>42337.792511574073</v>
      </c>
      <c r="Q3216" t="s">
        <v>8271</v>
      </c>
      <c r="R3216" s="6">
        <f t="shared" si="153"/>
        <v>106.57391304347826</v>
      </c>
      <c r="S3216" t="s">
        <v>8316</v>
      </c>
      <c r="T3216" t="s">
        <v>8317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 t="shared" si="151"/>
        <v>1.0035142857142858</v>
      </c>
      <c r="O3217" s="10">
        <f t="shared" si="152"/>
        <v>42257.165972222225</v>
      </c>
      <c r="P3217" s="10">
        <f t="shared" si="152"/>
        <v>42219.665173611109</v>
      </c>
      <c r="Q3217" t="s">
        <v>8271</v>
      </c>
      <c r="R3217" s="6">
        <f t="shared" si="153"/>
        <v>262.11194029850748</v>
      </c>
      <c r="S3217" t="s">
        <v>8316</v>
      </c>
      <c r="T3217" t="s">
        <v>8317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 t="shared" si="151"/>
        <v>1.0004999999999999</v>
      </c>
      <c r="O3218" s="10">
        <f t="shared" si="152"/>
        <v>42196.604166666672</v>
      </c>
      <c r="P3218" s="10">
        <f t="shared" si="152"/>
        <v>42165.462627314817</v>
      </c>
      <c r="Q3218" t="s">
        <v>8271</v>
      </c>
      <c r="R3218" s="6">
        <f t="shared" si="153"/>
        <v>57.171428571428571</v>
      </c>
      <c r="S3218" t="s">
        <v>8316</v>
      </c>
      <c r="T3218" t="s">
        <v>8317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 t="shared" si="151"/>
        <v>1.1602222222222223</v>
      </c>
      <c r="O3219" s="10">
        <f t="shared" si="152"/>
        <v>42678.546111111107</v>
      </c>
      <c r="P3219" s="10">
        <f t="shared" si="152"/>
        <v>42648.546111111107</v>
      </c>
      <c r="Q3219" t="s">
        <v>8271</v>
      </c>
      <c r="R3219" s="6">
        <f t="shared" si="153"/>
        <v>50.20192307692308</v>
      </c>
      <c r="S3219" t="s">
        <v>8316</v>
      </c>
      <c r="T3219" t="s">
        <v>8317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 t="shared" si="151"/>
        <v>1.0209999999999999</v>
      </c>
      <c r="O3220" s="10">
        <f t="shared" si="152"/>
        <v>42004</v>
      </c>
      <c r="P3220" s="10">
        <f t="shared" si="152"/>
        <v>41971.002152777779</v>
      </c>
      <c r="Q3220" t="s">
        <v>8271</v>
      </c>
      <c r="R3220" s="6">
        <f t="shared" si="153"/>
        <v>66.586956521739125</v>
      </c>
      <c r="S3220" t="s">
        <v>8316</v>
      </c>
      <c r="T3220" t="s">
        <v>8317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 t="shared" si="151"/>
        <v>1.0011000000000001</v>
      </c>
      <c r="O3221" s="10">
        <f t="shared" si="152"/>
        <v>42085.941516203704</v>
      </c>
      <c r="P3221" s="10">
        <f t="shared" si="152"/>
        <v>42050.983182870375</v>
      </c>
      <c r="Q3221" t="s">
        <v>8271</v>
      </c>
      <c r="R3221" s="6">
        <f t="shared" si="153"/>
        <v>168.25210084033614</v>
      </c>
      <c r="S3221" t="s">
        <v>8316</v>
      </c>
      <c r="T3221" t="s">
        <v>8317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 t="shared" si="151"/>
        <v>1.0084</v>
      </c>
      <c r="O3222" s="10">
        <f t="shared" si="152"/>
        <v>42806.875</v>
      </c>
      <c r="P3222" s="10">
        <f t="shared" si="152"/>
        <v>42772.833379629628</v>
      </c>
      <c r="Q3222" t="s">
        <v>8271</v>
      </c>
      <c r="R3222" s="6">
        <f t="shared" si="153"/>
        <v>256.37288135593218</v>
      </c>
      <c r="S3222" t="s">
        <v>8316</v>
      </c>
      <c r="T3222" t="s">
        <v>8317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 t="shared" si="151"/>
        <v>1.0342499999999999</v>
      </c>
      <c r="O3223" s="10">
        <f t="shared" si="152"/>
        <v>42190.696793981479</v>
      </c>
      <c r="P3223" s="10">
        <f t="shared" si="152"/>
        <v>42155.696793981479</v>
      </c>
      <c r="Q3223" t="s">
        <v>8271</v>
      </c>
      <c r="R3223" s="6">
        <f t="shared" si="153"/>
        <v>36.610619469026545</v>
      </c>
      <c r="S3223" t="s">
        <v>8316</v>
      </c>
      <c r="T3223" t="s">
        <v>8317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 t="shared" si="151"/>
        <v>1.248</v>
      </c>
      <c r="O3224" s="10">
        <f t="shared" si="152"/>
        <v>42301.895138888889</v>
      </c>
      <c r="P3224" s="10">
        <f t="shared" si="152"/>
        <v>42270.582141203704</v>
      </c>
      <c r="Q3224" t="s">
        <v>8271</v>
      </c>
      <c r="R3224" s="6">
        <f t="shared" si="153"/>
        <v>37.142857142857146</v>
      </c>
      <c r="S3224" t="s">
        <v>8316</v>
      </c>
      <c r="T3224" t="s">
        <v>8317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 t="shared" si="151"/>
        <v>1.0951612903225807</v>
      </c>
      <c r="O3225" s="10">
        <f t="shared" si="152"/>
        <v>42236.835370370376</v>
      </c>
      <c r="P3225" s="10">
        <f t="shared" si="152"/>
        <v>42206.835370370376</v>
      </c>
      <c r="Q3225" t="s">
        <v>8271</v>
      </c>
      <c r="R3225" s="6">
        <f t="shared" si="153"/>
        <v>45.878378378378379</v>
      </c>
      <c r="S3225" t="s">
        <v>8316</v>
      </c>
      <c r="T3225" t="s">
        <v>8317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 t="shared" si="151"/>
        <v>1.0203333333333333</v>
      </c>
      <c r="O3226" s="10">
        <f t="shared" si="152"/>
        <v>42745.208333333328</v>
      </c>
      <c r="P3226" s="10">
        <f t="shared" si="152"/>
        <v>42697.850844907407</v>
      </c>
      <c r="Q3226" t="s">
        <v>8271</v>
      </c>
      <c r="R3226" s="6">
        <f t="shared" si="153"/>
        <v>141.71296296296296</v>
      </c>
      <c r="S3226" t="s">
        <v>8316</v>
      </c>
      <c r="T3226" t="s">
        <v>8317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 t="shared" si="151"/>
        <v>1.0235000000000001</v>
      </c>
      <c r="O3227" s="10">
        <f t="shared" si="152"/>
        <v>42524.875</v>
      </c>
      <c r="P3227" s="10">
        <f t="shared" si="152"/>
        <v>42503.559467592597</v>
      </c>
      <c r="Q3227" t="s">
        <v>8271</v>
      </c>
      <c r="R3227" s="6">
        <f t="shared" si="153"/>
        <v>52.487179487179489</v>
      </c>
      <c r="S3227" t="s">
        <v>8316</v>
      </c>
      <c r="T3227" t="s">
        <v>8317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 t="shared" si="151"/>
        <v>1.0416666666666667</v>
      </c>
      <c r="O3228" s="10">
        <f t="shared" si="152"/>
        <v>42307.583472222221</v>
      </c>
      <c r="P3228" s="10">
        <f t="shared" si="152"/>
        <v>42277.583472222221</v>
      </c>
      <c r="Q3228" t="s">
        <v>8271</v>
      </c>
      <c r="R3228" s="6">
        <f t="shared" si="153"/>
        <v>59.523809523809526</v>
      </c>
      <c r="S3228" t="s">
        <v>8316</v>
      </c>
      <c r="T3228" t="s">
        <v>8317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 t="shared" si="151"/>
        <v>1.25</v>
      </c>
      <c r="O3229" s="10">
        <f t="shared" si="152"/>
        <v>42752.882361111115</v>
      </c>
      <c r="P3229" s="10">
        <f t="shared" si="152"/>
        <v>42722.882361111115</v>
      </c>
      <c r="Q3229" t="s">
        <v>8271</v>
      </c>
      <c r="R3229" s="6">
        <f t="shared" si="153"/>
        <v>50</v>
      </c>
      <c r="S3229" t="s">
        <v>8316</v>
      </c>
      <c r="T3229" t="s">
        <v>8317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 t="shared" si="151"/>
        <v>1.0234285714285714</v>
      </c>
      <c r="O3230" s="10">
        <f t="shared" si="152"/>
        <v>42355.207638888889</v>
      </c>
      <c r="P3230" s="10">
        <f t="shared" si="152"/>
        <v>42323.70930555556</v>
      </c>
      <c r="Q3230" t="s">
        <v>8271</v>
      </c>
      <c r="R3230" s="6">
        <f t="shared" si="153"/>
        <v>193.62162162162161</v>
      </c>
      <c r="S3230" t="s">
        <v>8316</v>
      </c>
      <c r="T3230" t="s">
        <v>8317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 t="shared" si="151"/>
        <v>1.0786500000000001</v>
      </c>
      <c r="O3231" s="10">
        <f t="shared" si="152"/>
        <v>41963.333310185189</v>
      </c>
      <c r="P3231" s="10">
        <f t="shared" si="152"/>
        <v>41933.291643518518</v>
      </c>
      <c r="Q3231" t="s">
        <v>8271</v>
      </c>
      <c r="R3231" s="6">
        <f t="shared" si="153"/>
        <v>106.79702970297029</v>
      </c>
      <c r="S3231" t="s">
        <v>8316</v>
      </c>
      <c r="T3231" t="s">
        <v>8317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 t="shared" si="151"/>
        <v>1.0988461538461538</v>
      </c>
      <c r="O3232" s="10">
        <f t="shared" si="152"/>
        <v>41913.165972222225</v>
      </c>
      <c r="P3232" s="10">
        <f t="shared" si="152"/>
        <v>41898.168125000004</v>
      </c>
      <c r="Q3232" t="s">
        <v>8271</v>
      </c>
      <c r="R3232" s="6">
        <f t="shared" si="153"/>
        <v>77.21621621621621</v>
      </c>
      <c r="S3232" t="s">
        <v>8316</v>
      </c>
      <c r="T3232" t="s">
        <v>8317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 t="shared" si="151"/>
        <v>1.61</v>
      </c>
      <c r="O3233" s="10">
        <f t="shared" si="152"/>
        <v>42476.943831018521</v>
      </c>
      <c r="P3233" s="10">
        <f t="shared" si="152"/>
        <v>42446.943831018521</v>
      </c>
      <c r="Q3233" t="s">
        <v>8271</v>
      </c>
      <c r="R3233" s="6">
        <f t="shared" si="153"/>
        <v>57.5</v>
      </c>
      <c r="S3233" t="s">
        <v>8316</v>
      </c>
      <c r="T3233" t="s">
        <v>8317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 t="shared" si="151"/>
        <v>1.3120000000000001</v>
      </c>
      <c r="O3234" s="10">
        <f t="shared" si="152"/>
        <v>42494.165972222225</v>
      </c>
      <c r="P3234" s="10">
        <f t="shared" si="152"/>
        <v>42463.81385416667</v>
      </c>
      <c r="Q3234" t="s">
        <v>8271</v>
      </c>
      <c r="R3234" s="6">
        <f t="shared" si="153"/>
        <v>50.46153846153846</v>
      </c>
      <c r="S3234" t="s">
        <v>8316</v>
      </c>
      <c r="T3234" t="s">
        <v>8317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 t="shared" si="151"/>
        <v>1.1879999999999999</v>
      </c>
      <c r="O3235" s="10">
        <f t="shared" si="152"/>
        <v>42796.805034722223</v>
      </c>
      <c r="P3235" s="10">
        <f t="shared" si="152"/>
        <v>42766.805034722223</v>
      </c>
      <c r="Q3235" t="s">
        <v>8271</v>
      </c>
      <c r="R3235" s="6">
        <f t="shared" si="153"/>
        <v>97.377049180327873</v>
      </c>
      <c r="S3235" t="s">
        <v>8316</v>
      </c>
      <c r="T3235" t="s">
        <v>8317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 t="shared" si="151"/>
        <v>1.0039275000000001</v>
      </c>
      <c r="O3236" s="10">
        <f t="shared" si="152"/>
        <v>42767.979861111111</v>
      </c>
      <c r="P3236" s="10">
        <f t="shared" si="152"/>
        <v>42734.789444444439</v>
      </c>
      <c r="Q3236" t="s">
        <v>8271</v>
      </c>
      <c r="R3236" s="6">
        <f t="shared" si="153"/>
        <v>34.91921739130435</v>
      </c>
      <c r="S3236" t="s">
        <v>8316</v>
      </c>
      <c r="T3236" t="s">
        <v>8317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 t="shared" si="151"/>
        <v>1.0320666666666667</v>
      </c>
      <c r="O3237" s="10">
        <f t="shared" si="152"/>
        <v>42552.347812499997</v>
      </c>
      <c r="P3237" s="10">
        <f t="shared" si="152"/>
        <v>42522.347812499997</v>
      </c>
      <c r="Q3237" t="s">
        <v>8271</v>
      </c>
      <c r="R3237" s="6">
        <f t="shared" si="153"/>
        <v>85.530386740331494</v>
      </c>
      <c r="S3237" t="s">
        <v>8316</v>
      </c>
      <c r="T3237" t="s">
        <v>8317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 t="shared" si="151"/>
        <v>1.006</v>
      </c>
      <c r="O3238" s="10">
        <f t="shared" si="152"/>
        <v>42732.917048611111</v>
      </c>
      <c r="P3238" s="10">
        <f t="shared" si="152"/>
        <v>42702.917048611111</v>
      </c>
      <c r="Q3238" t="s">
        <v>8271</v>
      </c>
      <c r="R3238" s="6">
        <f t="shared" si="153"/>
        <v>182.90909090909091</v>
      </c>
      <c r="S3238" t="s">
        <v>8316</v>
      </c>
      <c r="T3238" t="s">
        <v>8317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 t="shared" si="151"/>
        <v>1.0078754285714286</v>
      </c>
      <c r="O3239" s="10">
        <f t="shared" si="152"/>
        <v>42276.165972222225</v>
      </c>
      <c r="P3239" s="10">
        <f t="shared" si="152"/>
        <v>42252.474351851852</v>
      </c>
      <c r="Q3239" t="s">
        <v>8271</v>
      </c>
      <c r="R3239" s="6">
        <f t="shared" si="153"/>
        <v>131.13620817843866</v>
      </c>
      <c r="S3239" t="s">
        <v>8316</v>
      </c>
      <c r="T3239" t="s">
        <v>8317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 t="shared" si="151"/>
        <v>1.1232142857142857</v>
      </c>
      <c r="O3240" s="10">
        <f t="shared" si="152"/>
        <v>42186.510393518518</v>
      </c>
      <c r="P3240" s="10">
        <f t="shared" si="152"/>
        <v>42156.510393518518</v>
      </c>
      <c r="Q3240" t="s">
        <v>8271</v>
      </c>
      <c r="R3240" s="6">
        <f t="shared" si="153"/>
        <v>39.810126582278478</v>
      </c>
      <c r="S3240" t="s">
        <v>8316</v>
      </c>
      <c r="T3240" t="s">
        <v>8317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 t="shared" si="151"/>
        <v>1.0591914022517912</v>
      </c>
      <c r="O3241" s="10">
        <f t="shared" si="152"/>
        <v>42302.999305555553</v>
      </c>
      <c r="P3241" s="10">
        <f t="shared" si="152"/>
        <v>42278.089039351849</v>
      </c>
      <c r="Q3241" t="s">
        <v>8271</v>
      </c>
      <c r="R3241" s="6">
        <f t="shared" si="153"/>
        <v>59.701730769230764</v>
      </c>
      <c r="S3241" t="s">
        <v>8316</v>
      </c>
      <c r="T3241" t="s">
        <v>8317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 t="shared" si="151"/>
        <v>1.0056666666666667</v>
      </c>
      <c r="O3242" s="10">
        <f t="shared" si="152"/>
        <v>42782.958333333328</v>
      </c>
      <c r="P3242" s="10">
        <f t="shared" si="152"/>
        <v>42754.693842592591</v>
      </c>
      <c r="Q3242" t="s">
        <v>8271</v>
      </c>
      <c r="R3242" s="6">
        <f t="shared" si="153"/>
        <v>88.735294117647058</v>
      </c>
      <c r="S3242" t="s">
        <v>8316</v>
      </c>
      <c r="T3242" t="s">
        <v>8317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 t="shared" si="151"/>
        <v>1.1530588235294117</v>
      </c>
      <c r="O3243" s="10">
        <f t="shared" si="152"/>
        <v>41926.290972222225</v>
      </c>
      <c r="P3243" s="10">
        <f t="shared" si="152"/>
        <v>41893.324884259258</v>
      </c>
      <c r="Q3243" t="s">
        <v>8271</v>
      </c>
      <c r="R3243" s="6">
        <f t="shared" si="153"/>
        <v>58.688622754491021</v>
      </c>
      <c r="S3243" t="s">
        <v>8316</v>
      </c>
      <c r="T3243" t="s">
        <v>8317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 t="shared" si="151"/>
        <v>1.273042</v>
      </c>
      <c r="O3244" s="10">
        <f t="shared" si="152"/>
        <v>41901.755694444444</v>
      </c>
      <c r="P3244" s="10">
        <f t="shared" si="152"/>
        <v>41871.755694444444</v>
      </c>
      <c r="Q3244" t="s">
        <v>8271</v>
      </c>
      <c r="R3244" s="6">
        <f t="shared" si="153"/>
        <v>69.56513661202186</v>
      </c>
      <c r="S3244" t="s">
        <v>8316</v>
      </c>
      <c r="T3244" t="s">
        <v>8317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 t="shared" si="151"/>
        <v>1.028375</v>
      </c>
      <c r="O3245" s="10">
        <f t="shared" si="152"/>
        <v>42286</v>
      </c>
      <c r="P3245" s="10">
        <f t="shared" si="152"/>
        <v>42262.096782407403</v>
      </c>
      <c r="Q3245" t="s">
        <v>8271</v>
      </c>
      <c r="R3245" s="6">
        <f t="shared" si="153"/>
        <v>115.87323943661971</v>
      </c>
      <c r="S3245" t="s">
        <v>8316</v>
      </c>
      <c r="T3245" t="s">
        <v>8317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 t="shared" si="151"/>
        <v>1.0293749999999999</v>
      </c>
      <c r="O3246" s="10">
        <f t="shared" si="152"/>
        <v>42705.735902777778</v>
      </c>
      <c r="P3246" s="10">
        <f t="shared" si="152"/>
        <v>42675.694236111114</v>
      </c>
      <c r="Q3246" t="s">
        <v>8271</v>
      </c>
      <c r="R3246" s="6">
        <f t="shared" si="153"/>
        <v>23.869565217391305</v>
      </c>
      <c r="S3246" t="s">
        <v>8316</v>
      </c>
      <c r="T3246" t="s">
        <v>8317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 t="shared" si="151"/>
        <v>1.043047619047619</v>
      </c>
      <c r="O3247" s="10">
        <f t="shared" si="152"/>
        <v>42167.083333333328</v>
      </c>
      <c r="P3247" s="10">
        <f t="shared" si="152"/>
        <v>42135.60020833333</v>
      </c>
      <c r="Q3247" t="s">
        <v>8271</v>
      </c>
      <c r="R3247" s="6">
        <f t="shared" si="153"/>
        <v>81.125925925925927</v>
      </c>
      <c r="S3247" t="s">
        <v>8316</v>
      </c>
      <c r="T3247" t="s">
        <v>8317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 t="shared" si="151"/>
        <v>1.1122000000000001</v>
      </c>
      <c r="O3248" s="10">
        <f t="shared" si="152"/>
        <v>42259.165972222225</v>
      </c>
      <c r="P3248" s="10">
        <f t="shared" si="152"/>
        <v>42230.472222222219</v>
      </c>
      <c r="Q3248" t="s">
        <v>8271</v>
      </c>
      <c r="R3248" s="6">
        <f t="shared" si="153"/>
        <v>57.626943005181346</v>
      </c>
      <c r="S3248" t="s">
        <v>8316</v>
      </c>
      <c r="T3248" t="s">
        <v>8317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 t="shared" si="151"/>
        <v>1.0586</v>
      </c>
      <c r="O3249" s="10">
        <f t="shared" si="152"/>
        <v>42197.434166666666</v>
      </c>
      <c r="P3249" s="10">
        <f t="shared" si="152"/>
        <v>42167.434166666666</v>
      </c>
      <c r="Q3249" t="s">
        <v>8271</v>
      </c>
      <c r="R3249" s="6">
        <f t="shared" si="153"/>
        <v>46.429824561403507</v>
      </c>
      <c r="S3249" t="s">
        <v>8316</v>
      </c>
      <c r="T3249" t="s">
        <v>8317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 t="shared" si="151"/>
        <v>1.0079166666666666</v>
      </c>
      <c r="O3250" s="10">
        <f t="shared" si="152"/>
        <v>42098.846724537041</v>
      </c>
      <c r="P3250" s="10">
        <f t="shared" si="152"/>
        <v>42068.888391203705</v>
      </c>
      <c r="Q3250" t="s">
        <v>8271</v>
      </c>
      <c r="R3250" s="6">
        <f t="shared" si="153"/>
        <v>60.475000000000001</v>
      </c>
      <c r="S3250" t="s">
        <v>8316</v>
      </c>
      <c r="T3250" t="s">
        <v>8317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 t="shared" si="151"/>
        <v>1.0492727272727274</v>
      </c>
      <c r="O3251" s="10">
        <f t="shared" si="152"/>
        <v>42175.746689814812</v>
      </c>
      <c r="P3251" s="10">
        <f t="shared" si="152"/>
        <v>42145.746689814812</v>
      </c>
      <c r="Q3251" t="s">
        <v>8271</v>
      </c>
      <c r="R3251" s="6">
        <f t="shared" si="153"/>
        <v>65.579545454545453</v>
      </c>
      <c r="S3251" t="s">
        <v>8316</v>
      </c>
      <c r="T3251" t="s">
        <v>8317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 t="shared" si="151"/>
        <v>1.01552</v>
      </c>
      <c r="O3252" s="10">
        <f t="shared" si="152"/>
        <v>41948.783842592595</v>
      </c>
      <c r="P3252" s="10">
        <f t="shared" si="152"/>
        <v>41918.742175925923</v>
      </c>
      <c r="Q3252" t="s">
        <v>8271</v>
      </c>
      <c r="R3252" s="6">
        <f t="shared" si="153"/>
        <v>119.1924882629108</v>
      </c>
      <c r="S3252" t="s">
        <v>8316</v>
      </c>
      <c r="T3252" t="s">
        <v>8317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 t="shared" si="151"/>
        <v>1.1073333333333333</v>
      </c>
      <c r="O3253" s="10">
        <f t="shared" si="152"/>
        <v>42176.731087962966</v>
      </c>
      <c r="P3253" s="10">
        <f t="shared" si="152"/>
        <v>42146.731087962966</v>
      </c>
      <c r="Q3253" t="s">
        <v>8271</v>
      </c>
      <c r="R3253" s="6">
        <f t="shared" si="153"/>
        <v>83.05</v>
      </c>
      <c r="S3253" t="s">
        <v>8316</v>
      </c>
      <c r="T3253" t="s">
        <v>8317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 t="shared" si="151"/>
        <v>1.2782222222222221</v>
      </c>
      <c r="O3254" s="10">
        <f t="shared" si="152"/>
        <v>42620.472685185188</v>
      </c>
      <c r="P3254" s="10">
        <f t="shared" si="152"/>
        <v>42590.472685185188</v>
      </c>
      <c r="Q3254" t="s">
        <v>8271</v>
      </c>
      <c r="R3254" s="6">
        <f t="shared" si="153"/>
        <v>57.52</v>
      </c>
      <c r="S3254" t="s">
        <v>8316</v>
      </c>
      <c r="T3254" t="s">
        <v>8317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 t="shared" si="151"/>
        <v>1.0182500000000001</v>
      </c>
      <c r="O3255" s="10">
        <f t="shared" si="152"/>
        <v>42621.15625</v>
      </c>
      <c r="P3255" s="10">
        <f t="shared" si="152"/>
        <v>42602.576712962968</v>
      </c>
      <c r="Q3255" t="s">
        <v>8271</v>
      </c>
      <c r="R3255" s="6">
        <f t="shared" si="153"/>
        <v>177.08695652173913</v>
      </c>
      <c r="S3255" t="s">
        <v>8316</v>
      </c>
      <c r="T3255" t="s">
        <v>8317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 t="shared" si="151"/>
        <v>1.012576923076923</v>
      </c>
      <c r="O3256" s="10">
        <f t="shared" si="152"/>
        <v>42089.044085648144</v>
      </c>
      <c r="P3256" s="10">
        <f t="shared" si="152"/>
        <v>42059.085752314815</v>
      </c>
      <c r="Q3256" t="s">
        <v>8271</v>
      </c>
      <c r="R3256" s="6">
        <f t="shared" si="153"/>
        <v>70.771505376344081</v>
      </c>
      <c r="S3256" t="s">
        <v>8316</v>
      </c>
      <c r="T3256" t="s">
        <v>8317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 t="shared" si="151"/>
        <v>1.75</v>
      </c>
      <c r="O3257" s="10">
        <f t="shared" si="152"/>
        <v>41919.768229166664</v>
      </c>
      <c r="P3257" s="10">
        <f t="shared" si="152"/>
        <v>41889.768229166664</v>
      </c>
      <c r="Q3257" t="s">
        <v>8271</v>
      </c>
      <c r="R3257" s="6">
        <f t="shared" si="153"/>
        <v>29.166666666666668</v>
      </c>
      <c r="S3257" t="s">
        <v>8316</v>
      </c>
      <c r="T3257" t="s">
        <v>8317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 t="shared" si="151"/>
        <v>1.2806</v>
      </c>
      <c r="O3258" s="10">
        <f t="shared" si="152"/>
        <v>42166.165972222225</v>
      </c>
      <c r="P3258" s="10">
        <f t="shared" si="152"/>
        <v>42144.573807870373</v>
      </c>
      <c r="Q3258" t="s">
        <v>8271</v>
      </c>
      <c r="R3258" s="6">
        <f t="shared" si="153"/>
        <v>72.76136363636364</v>
      </c>
      <c r="S3258" t="s">
        <v>8316</v>
      </c>
      <c r="T3258" t="s">
        <v>8317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 t="shared" si="151"/>
        <v>1.0629949999999999</v>
      </c>
      <c r="O3259" s="10">
        <f t="shared" si="152"/>
        <v>42788.559629629628</v>
      </c>
      <c r="P3259" s="10">
        <f t="shared" si="152"/>
        <v>42758.559629629628</v>
      </c>
      <c r="Q3259" t="s">
        <v>8271</v>
      </c>
      <c r="R3259" s="6">
        <f t="shared" si="153"/>
        <v>51.853414634146333</v>
      </c>
      <c r="S3259" t="s">
        <v>8316</v>
      </c>
      <c r="T3259" t="s">
        <v>8317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 t="shared" si="151"/>
        <v>1.052142857142857</v>
      </c>
      <c r="O3260" s="10">
        <f t="shared" si="152"/>
        <v>42012.887280092589</v>
      </c>
      <c r="P3260" s="10">
        <f t="shared" si="152"/>
        <v>41982.887280092589</v>
      </c>
      <c r="Q3260" t="s">
        <v>8271</v>
      </c>
      <c r="R3260" s="6">
        <f t="shared" si="153"/>
        <v>98.2</v>
      </c>
      <c r="S3260" t="s">
        <v>8316</v>
      </c>
      <c r="T3260" t="s">
        <v>8317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 t="shared" si="151"/>
        <v>1.0616782608695652</v>
      </c>
      <c r="O3261" s="10">
        <f t="shared" si="152"/>
        <v>42644.165972222225</v>
      </c>
      <c r="P3261" s="10">
        <f t="shared" si="152"/>
        <v>42614.760937500003</v>
      </c>
      <c r="Q3261" t="s">
        <v>8271</v>
      </c>
      <c r="R3261" s="6">
        <f t="shared" si="153"/>
        <v>251.7381443298969</v>
      </c>
      <c r="S3261" t="s">
        <v>8316</v>
      </c>
      <c r="T3261" t="s">
        <v>8317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 t="shared" si="151"/>
        <v>1.0924</v>
      </c>
      <c r="O3262" s="10">
        <f t="shared" si="152"/>
        <v>42338.714328703703</v>
      </c>
      <c r="P3262" s="10">
        <f t="shared" si="152"/>
        <v>42303.672662037032</v>
      </c>
      <c r="Q3262" t="s">
        <v>8271</v>
      </c>
      <c r="R3262" s="6">
        <f t="shared" si="153"/>
        <v>74.821917808219183</v>
      </c>
      <c r="S3262" t="s">
        <v>8316</v>
      </c>
      <c r="T3262" t="s">
        <v>8317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 t="shared" si="151"/>
        <v>1.0045454545454546</v>
      </c>
      <c r="O3263" s="10">
        <f t="shared" si="152"/>
        <v>42201.725416666668</v>
      </c>
      <c r="P3263" s="10">
        <f t="shared" si="152"/>
        <v>42171.725416666668</v>
      </c>
      <c r="Q3263" t="s">
        <v>8271</v>
      </c>
      <c r="R3263" s="6">
        <f t="shared" si="153"/>
        <v>67.65306122448979</v>
      </c>
      <c r="S3263" t="s">
        <v>8316</v>
      </c>
      <c r="T3263" t="s">
        <v>8317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 t="shared" si="151"/>
        <v>1.0304098360655738</v>
      </c>
      <c r="O3264" s="10">
        <f t="shared" si="152"/>
        <v>41995.166666666672</v>
      </c>
      <c r="P3264" s="10">
        <f t="shared" si="152"/>
        <v>41964.315532407403</v>
      </c>
      <c r="Q3264" t="s">
        <v>8271</v>
      </c>
      <c r="R3264" s="6">
        <f t="shared" si="153"/>
        <v>93.81343283582089</v>
      </c>
      <c r="S3264" t="s">
        <v>8316</v>
      </c>
      <c r="T3264" t="s">
        <v>8317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 t="shared" si="151"/>
        <v>1.121664</v>
      </c>
      <c r="O3265" s="10">
        <f t="shared" si="152"/>
        <v>42307.875</v>
      </c>
      <c r="P3265" s="10">
        <f t="shared" si="152"/>
        <v>42284.516064814816</v>
      </c>
      <c r="Q3265" t="s">
        <v>8271</v>
      </c>
      <c r="R3265" s="6">
        <f t="shared" si="153"/>
        <v>41.237647058823526</v>
      </c>
      <c r="S3265" t="s">
        <v>8316</v>
      </c>
      <c r="T3265" t="s">
        <v>8317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 t="shared" ref="N3266:N3329" si="154">E3266/D3266</f>
        <v>1.03</v>
      </c>
      <c r="O3266" s="10">
        <f t="shared" ref="O3266:P3329" si="155">(((I3266/60)/60)/24)+DATE(1970,1,1)</f>
        <v>42032.916666666672</v>
      </c>
      <c r="P3266" s="10">
        <f t="shared" si="155"/>
        <v>42016.800208333334</v>
      </c>
      <c r="Q3266" t="s">
        <v>8271</v>
      </c>
      <c r="R3266" s="6">
        <f t="shared" si="153"/>
        <v>52.551020408163268</v>
      </c>
      <c r="S3266" t="s">
        <v>8316</v>
      </c>
      <c r="T3266" t="s">
        <v>8317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 t="shared" si="154"/>
        <v>1.64</v>
      </c>
      <c r="O3267" s="10">
        <f t="shared" si="155"/>
        <v>42341.708333333328</v>
      </c>
      <c r="P3267" s="10">
        <f t="shared" si="155"/>
        <v>42311.711979166663</v>
      </c>
      <c r="Q3267" t="s">
        <v>8271</v>
      </c>
      <c r="R3267" s="6">
        <f t="shared" ref="R3267:R3330" si="156">E3267/L3267</f>
        <v>70.285714285714292</v>
      </c>
      <c r="S3267" t="s">
        <v>8316</v>
      </c>
      <c r="T3267" t="s">
        <v>8317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 t="shared" si="154"/>
        <v>1.3128333333333333</v>
      </c>
      <c r="O3268" s="10">
        <f t="shared" si="155"/>
        <v>42167.875</v>
      </c>
      <c r="P3268" s="10">
        <f t="shared" si="155"/>
        <v>42136.536134259266</v>
      </c>
      <c r="Q3268" t="s">
        <v>8271</v>
      </c>
      <c r="R3268" s="6">
        <f t="shared" si="156"/>
        <v>48.325153374233132</v>
      </c>
      <c r="S3268" t="s">
        <v>8316</v>
      </c>
      <c r="T3268" t="s">
        <v>8317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 t="shared" si="154"/>
        <v>1.0209999999999999</v>
      </c>
      <c r="O3269" s="10">
        <f t="shared" si="155"/>
        <v>42202.757638888885</v>
      </c>
      <c r="P3269" s="10">
        <f t="shared" si="155"/>
        <v>42172.757638888885</v>
      </c>
      <c r="Q3269" t="s">
        <v>8271</v>
      </c>
      <c r="R3269" s="6">
        <f t="shared" si="156"/>
        <v>53.177083333333336</v>
      </c>
      <c r="S3269" t="s">
        <v>8316</v>
      </c>
      <c r="T3269" t="s">
        <v>8317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 t="shared" si="154"/>
        <v>1.28</v>
      </c>
      <c r="O3270" s="10">
        <f t="shared" si="155"/>
        <v>42606.90425925926</v>
      </c>
      <c r="P3270" s="10">
        <f t="shared" si="155"/>
        <v>42590.90425925926</v>
      </c>
      <c r="Q3270" t="s">
        <v>8271</v>
      </c>
      <c r="R3270" s="6">
        <f t="shared" si="156"/>
        <v>60.952380952380949</v>
      </c>
      <c r="S3270" t="s">
        <v>8316</v>
      </c>
      <c r="T3270" t="s">
        <v>8317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 t="shared" si="154"/>
        <v>1.0149999999999999</v>
      </c>
      <c r="O3271" s="10">
        <f t="shared" si="155"/>
        <v>42171.458333333328</v>
      </c>
      <c r="P3271" s="10">
        <f t="shared" si="155"/>
        <v>42137.395798611105</v>
      </c>
      <c r="Q3271" t="s">
        <v>8271</v>
      </c>
      <c r="R3271" s="6">
        <f t="shared" si="156"/>
        <v>116</v>
      </c>
      <c r="S3271" t="s">
        <v>8316</v>
      </c>
      <c r="T3271" t="s">
        <v>8317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 t="shared" si="154"/>
        <v>1.0166666666666666</v>
      </c>
      <c r="O3272" s="10">
        <f t="shared" si="155"/>
        <v>42197.533159722225</v>
      </c>
      <c r="P3272" s="10">
        <f t="shared" si="155"/>
        <v>42167.533159722225</v>
      </c>
      <c r="Q3272" t="s">
        <v>8271</v>
      </c>
      <c r="R3272" s="6">
        <f t="shared" si="156"/>
        <v>61</v>
      </c>
      <c r="S3272" t="s">
        <v>8316</v>
      </c>
      <c r="T3272" t="s">
        <v>8317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 t="shared" si="154"/>
        <v>1.3</v>
      </c>
      <c r="O3273" s="10">
        <f t="shared" si="155"/>
        <v>41945.478877314818</v>
      </c>
      <c r="P3273" s="10">
        <f t="shared" si="155"/>
        <v>41915.437210648146</v>
      </c>
      <c r="Q3273" t="s">
        <v>8271</v>
      </c>
      <c r="R3273" s="6">
        <f t="shared" si="156"/>
        <v>38.235294117647058</v>
      </c>
      <c r="S3273" t="s">
        <v>8316</v>
      </c>
      <c r="T3273" t="s">
        <v>8317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 t="shared" si="154"/>
        <v>1.5443</v>
      </c>
      <c r="O3274" s="10">
        <f t="shared" si="155"/>
        <v>42314.541770833333</v>
      </c>
      <c r="P3274" s="10">
        <f t="shared" si="155"/>
        <v>42284.500104166669</v>
      </c>
      <c r="Q3274" t="s">
        <v>8271</v>
      </c>
      <c r="R3274" s="6">
        <f t="shared" si="156"/>
        <v>106.50344827586207</v>
      </c>
      <c r="S3274" t="s">
        <v>8316</v>
      </c>
      <c r="T3274" t="s">
        <v>8317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 t="shared" si="154"/>
        <v>1.0740000000000001</v>
      </c>
      <c r="O3275" s="10">
        <f t="shared" si="155"/>
        <v>42627.791666666672</v>
      </c>
      <c r="P3275" s="10">
        <f t="shared" si="155"/>
        <v>42611.801412037035</v>
      </c>
      <c r="Q3275" t="s">
        <v>8271</v>
      </c>
      <c r="R3275" s="6">
        <f t="shared" si="156"/>
        <v>204.57142857142858</v>
      </c>
      <c r="S3275" t="s">
        <v>8316</v>
      </c>
      <c r="T3275" t="s">
        <v>8317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 t="shared" si="154"/>
        <v>1.0132258064516129</v>
      </c>
      <c r="O3276" s="10">
        <f t="shared" si="155"/>
        <v>42444.875</v>
      </c>
      <c r="P3276" s="10">
        <f t="shared" si="155"/>
        <v>42400.704537037032</v>
      </c>
      <c r="Q3276" t="s">
        <v>8271</v>
      </c>
      <c r="R3276" s="6">
        <f t="shared" si="156"/>
        <v>54.912587412587413</v>
      </c>
      <c r="S3276" t="s">
        <v>8316</v>
      </c>
      <c r="T3276" t="s">
        <v>8317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 t="shared" si="154"/>
        <v>1.0027777777777778</v>
      </c>
      <c r="O3277" s="10">
        <f t="shared" si="155"/>
        <v>42044.1875</v>
      </c>
      <c r="P3277" s="10">
        <f t="shared" si="155"/>
        <v>42017.88045138889</v>
      </c>
      <c r="Q3277" t="s">
        <v>8271</v>
      </c>
      <c r="R3277" s="6">
        <f t="shared" si="156"/>
        <v>150.41666666666666</v>
      </c>
      <c r="S3277" t="s">
        <v>8316</v>
      </c>
      <c r="T3277" t="s">
        <v>8317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 t="shared" si="154"/>
        <v>1.1684444444444444</v>
      </c>
      <c r="O3278" s="10">
        <f t="shared" si="155"/>
        <v>42461.165972222225</v>
      </c>
      <c r="P3278" s="10">
        <f t="shared" si="155"/>
        <v>42426.949988425928</v>
      </c>
      <c r="Q3278" t="s">
        <v>8271</v>
      </c>
      <c r="R3278" s="6">
        <f t="shared" si="156"/>
        <v>52.58</v>
      </c>
      <c r="S3278" t="s">
        <v>8316</v>
      </c>
      <c r="T3278" t="s">
        <v>8317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 t="shared" si="154"/>
        <v>1.0860000000000001</v>
      </c>
      <c r="O3279" s="10">
        <f t="shared" si="155"/>
        <v>41961.724606481483</v>
      </c>
      <c r="P3279" s="10">
        <f t="shared" si="155"/>
        <v>41931.682939814818</v>
      </c>
      <c r="Q3279" t="s">
        <v>8271</v>
      </c>
      <c r="R3279" s="6">
        <f t="shared" si="156"/>
        <v>54.3</v>
      </c>
      <c r="S3279" t="s">
        <v>8316</v>
      </c>
      <c r="T3279" t="s">
        <v>8317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 t="shared" si="154"/>
        <v>1.034</v>
      </c>
      <c r="O3280" s="10">
        <f t="shared" si="155"/>
        <v>42154.848414351851</v>
      </c>
      <c r="P3280" s="10">
        <f t="shared" si="155"/>
        <v>42124.848414351851</v>
      </c>
      <c r="Q3280" t="s">
        <v>8271</v>
      </c>
      <c r="R3280" s="6">
        <f t="shared" si="156"/>
        <v>76.029411764705884</v>
      </c>
      <c r="S3280" t="s">
        <v>8316</v>
      </c>
      <c r="T3280" t="s">
        <v>8317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 t="shared" si="154"/>
        <v>1.1427586206896552</v>
      </c>
      <c r="O3281" s="10">
        <f t="shared" si="155"/>
        <v>42461.06086805556</v>
      </c>
      <c r="P3281" s="10">
        <f t="shared" si="155"/>
        <v>42431.102534722217</v>
      </c>
      <c r="Q3281" t="s">
        <v>8271</v>
      </c>
      <c r="R3281" s="6">
        <f t="shared" si="156"/>
        <v>105.2063492063492</v>
      </c>
      <c r="S3281" t="s">
        <v>8316</v>
      </c>
      <c r="T3281" t="s">
        <v>8317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 t="shared" si="154"/>
        <v>1.03</v>
      </c>
      <c r="O3282" s="10">
        <f t="shared" si="155"/>
        <v>42156.208333333328</v>
      </c>
      <c r="P3282" s="10">
        <f t="shared" si="155"/>
        <v>42121.756921296299</v>
      </c>
      <c r="Q3282" t="s">
        <v>8271</v>
      </c>
      <c r="R3282" s="6">
        <f t="shared" si="156"/>
        <v>68.666666666666671</v>
      </c>
      <c r="S3282" t="s">
        <v>8316</v>
      </c>
      <c r="T3282" t="s">
        <v>8317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 t="shared" si="154"/>
        <v>1.216</v>
      </c>
      <c r="O3283" s="10">
        <f t="shared" si="155"/>
        <v>42249.019733796296</v>
      </c>
      <c r="P3283" s="10">
        <f t="shared" si="155"/>
        <v>42219.019733796296</v>
      </c>
      <c r="Q3283" t="s">
        <v>8271</v>
      </c>
      <c r="R3283" s="6">
        <f t="shared" si="156"/>
        <v>129.36170212765958</v>
      </c>
      <c r="S3283" t="s">
        <v>8316</v>
      </c>
      <c r="T3283" t="s">
        <v>8317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 t="shared" si="154"/>
        <v>1.026467741935484</v>
      </c>
      <c r="O3284" s="10">
        <f t="shared" si="155"/>
        <v>42489.19430555556</v>
      </c>
      <c r="P3284" s="10">
        <f t="shared" si="155"/>
        <v>42445.19430555556</v>
      </c>
      <c r="Q3284" t="s">
        <v>8271</v>
      </c>
      <c r="R3284" s="6">
        <f t="shared" si="156"/>
        <v>134.26371308016877</v>
      </c>
      <c r="S3284" t="s">
        <v>8316</v>
      </c>
      <c r="T3284" t="s">
        <v>8317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 t="shared" si="154"/>
        <v>1.0475000000000001</v>
      </c>
      <c r="O3285" s="10">
        <f t="shared" si="155"/>
        <v>42410.875</v>
      </c>
      <c r="P3285" s="10">
        <f t="shared" si="155"/>
        <v>42379.74418981481</v>
      </c>
      <c r="Q3285" t="s">
        <v>8271</v>
      </c>
      <c r="R3285" s="6">
        <f t="shared" si="156"/>
        <v>17.829787234042552</v>
      </c>
      <c r="S3285" t="s">
        <v>8316</v>
      </c>
      <c r="T3285" t="s">
        <v>8317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 t="shared" si="154"/>
        <v>1.016</v>
      </c>
      <c r="O3286" s="10">
        <f t="shared" si="155"/>
        <v>42398.249305555553</v>
      </c>
      <c r="P3286" s="10">
        <f t="shared" si="155"/>
        <v>42380.884872685187</v>
      </c>
      <c r="Q3286" t="s">
        <v>8271</v>
      </c>
      <c r="R3286" s="6">
        <f t="shared" si="156"/>
        <v>203.2</v>
      </c>
      <c r="S3286" t="s">
        <v>8316</v>
      </c>
      <c r="T3286" t="s">
        <v>8317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 t="shared" si="154"/>
        <v>1.1210242048409682</v>
      </c>
      <c r="O3287" s="10">
        <f t="shared" si="155"/>
        <v>42794.208333333328</v>
      </c>
      <c r="P3287" s="10">
        <f t="shared" si="155"/>
        <v>42762.942430555559</v>
      </c>
      <c r="Q3287" t="s">
        <v>8271</v>
      </c>
      <c r="R3287" s="6">
        <f t="shared" si="156"/>
        <v>69.18518518518519</v>
      </c>
      <c r="S3287" t="s">
        <v>8316</v>
      </c>
      <c r="T3287" t="s">
        <v>8317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 t="shared" si="154"/>
        <v>1.0176666666666667</v>
      </c>
      <c r="O3288" s="10">
        <f t="shared" si="155"/>
        <v>42597.840069444443</v>
      </c>
      <c r="P3288" s="10">
        <f t="shared" si="155"/>
        <v>42567.840069444443</v>
      </c>
      <c r="Q3288" t="s">
        <v>8271</v>
      </c>
      <c r="R3288" s="6">
        <f t="shared" si="156"/>
        <v>125.12295081967213</v>
      </c>
      <c r="S3288" t="s">
        <v>8316</v>
      </c>
      <c r="T3288" t="s">
        <v>8317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 t="shared" si="154"/>
        <v>1</v>
      </c>
      <c r="O3289" s="10">
        <f t="shared" si="155"/>
        <v>42336.750324074077</v>
      </c>
      <c r="P3289" s="10">
        <f t="shared" si="155"/>
        <v>42311.750324074077</v>
      </c>
      <c r="Q3289" t="s">
        <v>8271</v>
      </c>
      <c r="R3289" s="6">
        <f t="shared" si="156"/>
        <v>73.529411764705884</v>
      </c>
      <c r="S3289" t="s">
        <v>8316</v>
      </c>
      <c r="T3289" t="s">
        <v>8317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 t="shared" si="154"/>
        <v>1.0026489999999999</v>
      </c>
      <c r="O3290" s="10">
        <f t="shared" si="155"/>
        <v>42541.958333333328</v>
      </c>
      <c r="P3290" s="10">
        <f t="shared" si="155"/>
        <v>42505.774479166663</v>
      </c>
      <c r="Q3290" t="s">
        <v>8271</v>
      </c>
      <c r="R3290" s="6">
        <f t="shared" si="156"/>
        <v>48.437149758454105</v>
      </c>
      <c r="S3290" t="s">
        <v>8316</v>
      </c>
      <c r="T3290" t="s">
        <v>8317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 t="shared" si="154"/>
        <v>1.3304200000000002</v>
      </c>
      <c r="O3291" s="10">
        <f t="shared" si="155"/>
        <v>42786.368078703701</v>
      </c>
      <c r="P3291" s="10">
        <f t="shared" si="155"/>
        <v>42758.368078703701</v>
      </c>
      <c r="Q3291" t="s">
        <v>8271</v>
      </c>
      <c r="R3291" s="6">
        <f t="shared" si="156"/>
        <v>26.608400000000003</v>
      </c>
      <c r="S3291" t="s">
        <v>8316</v>
      </c>
      <c r="T3291" t="s">
        <v>8317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 t="shared" si="154"/>
        <v>1.212</v>
      </c>
      <c r="O3292" s="10">
        <f t="shared" si="155"/>
        <v>42805.51494212963</v>
      </c>
      <c r="P3292" s="10">
        <f t="shared" si="155"/>
        <v>42775.51494212963</v>
      </c>
      <c r="Q3292" t="s">
        <v>8271</v>
      </c>
      <c r="R3292" s="6">
        <f t="shared" si="156"/>
        <v>33.666666666666664</v>
      </c>
      <c r="S3292" t="s">
        <v>8316</v>
      </c>
      <c r="T3292" t="s">
        <v>8317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 t="shared" si="154"/>
        <v>1.1399999999999999</v>
      </c>
      <c r="O3293" s="10">
        <f t="shared" si="155"/>
        <v>42264.165972222225</v>
      </c>
      <c r="P3293" s="10">
        <f t="shared" si="155"/>
        <v>42232.702546296292</v>
      </c>
      <c r="Q3293" t="s">
        <v>8271</v>
      </c>
      <c r="R3293" s="6">
        <f t="shared" si="156"/>
        <v>40.714285714285715</v>
      </c>
      <c r="S3293" t="s">
        <v>8316</v>
      </c>
      <c r="T3293" t="s">
        <v>8317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 t="shared" si="154"/>
        <v>2.8613861386138613</v>
      </c>
      <c r="O3294" s="10">
        <f t="shared" si="155"/>
        <v>42342.811898148153</v>
      </c>
      <c r="P3294" s="10">
        <f t="shared" si="155"/>
        <v>42282.770231481481</v>
      </c>
      <c r="Q3294" t="s">
        <v>8271</v>
      </c>
      <c r="R3294" s="6">
        <f t="shared" si="156"/>
        <v>19.266666666666666</v>
      </c>
      <c r="S3294" t="s">
        <v>8316</v>
      </c>
      <c r="T3294" t="s">
        <v>8317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 t="shared" si="154"/>
        <v>1.7044444444444444</v>
      </c>
      <c r="O3295" s="10">
        <f t="shared" si="155"/>
        <v>42798.425370370373</v>
      </c>
      <c r="P3295" s="10">
        <f t="shared" si="155"/>
        <v>42768.425370370373</v>
      </c>
      <c r="Q3295" t="s">
        <v>8271</v>
      </c>
      <c r="R3295" s="6">
        <f t="shared" si="156"/>
        <v>84.285714285714292</v>
      </c>
      <c r="S3295" t="s">
        <v>8316</v>
      </c>
      <c r="T3295" t="s">
        <v>8317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 t="shared" si="154"/>
        <v>1.1833333333333333</v>
      </c>
      <c r="O3296" s="10">
        <f t="shared" si="155"/>
        <v>42171.541134259256</v>
      </c>
      <c r="P3296" s="10">
        <f t="shared" si="155"/>
        <v>42141.541134259256</v>
      </c>
      <c r="Q3296" t="s">
        <v>8271</v>
      </c>
      <c r="R3296" s="6">
        <f t="shared" si="156"/>
        <v>29.583333333333332</v>
      </c>
      <c r="S3296" t="s">
        <v>8316</v>
      </c>
      <c r="T3296" t="s">
        <v>8317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 t="shared" si="154"/>
        <v>1.0285857142857142</v>
      </c>
      <c r="O3297" s="10">
        <f t="shared" si="155"/>
        <v>42639.442465277782</v>
      </c>
      <c r="P3297" s="10">
        <f t="shared" si="155"/>
        <v>42609.442465277782</v>
      </c>
      <c r="Q3297" t="s">
        <v>8271</v>
      </c>
      <c r="R3297" s="6">
        <f t="shared" si="156"/>
        <v>26.667037037037037</v>
      </c>
      <c r="S3297" t="s">
        <v>8316</v>
      </c>
      <c r="T3297" t="s">
        <v>8317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 t="shared" si="154"/>
        <v>1.4406666666666668</v>
      </c>
      <c r="O3298" s="10">
        <f t="shared" si="155"/>
        <v>42330.916666666672</v>
      </c>
      <c r="P3298" s="10">
        <f t="shared" si="155"/>
        <v>42309.756620370375</v>
      </c>
      <c r="Q3298" t="s">
        <v>8271</v>
      </c>
      <c r="R3298" s="6">
        <f t="shared" si="156"/>
        <v>45.978723404255319</v>
      </c>
      <c r="S3298" t="s">
        <v>8316</v>
      </c>
      <c r="T3298" t="s">
        <v>8317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 t="shared" si="154"/>
        <v>1.0007272727272727</v>
      </c>
      <c r="O3299" s="10">
        <f t="shared" si="155"/>
        <v>42212.957638888889</v>
      </c>
      <c r="P3299" s="10">
        <f t="shared" si="155"/>
        <v>42193.771481481483</v>
      </c>
      <c r="Q3299" t="s">
        <v>8271</v>
      </c>
      <c r="R3299" s="6">
        <f t="shared" si="156"/>
        <v>125.09090909090909</v>
      </c>
      <c r="S3299" t="s">
        <v>8316</v>
      </c>
      <c r="T3299" t="s">
        <v>8317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 t="shared" si="154"/>
        <v>1.0173000000000001</v>
      </c>
      <c r="O3300" s="10">
        <f t="shared" si="155"/>
        <v>42260</v>
      </c>
      <c r="P3300" s="10">
        <f t="shared" si="155"/>
        <v>42239.957962962959</v>
      </c>
      <c r="Q3300" t="s">
        <v>8271</v>
      </c>
      <c r="R3300" s="6">
        <f t="shared" si="156"/>
        <v>141.29166666666666</v>
      </c>
      <c r="S3300" t="s">
        <v>8316</v>
      </c>
      <c r="T3300" t="s">
        <v>8317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 t="shared" si="154"/>
        <v>1.1619999999999999</v>
      </c>
      <c r="O3301" s="10">
        <f t="shared" si="155"/>
        <v>42291.917395833334</v>
      </c>
      <c r="P3301" s="10">
        <f t="shared" si="155"/>
        <v>42261.917395833334</v>
      </c>
      <c r="Q3301" t="s">
        <v>8271</v>
      </c>
      <c r="R3301" s="6">
        <f t="shared" si="156"/>
        <v>55.333333333333336</v>
      </c>
      <c r="S3301" t="s">
        <v>8316</v>
      </c>
      <c r="T3301" t="s">
        <v>8317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 t="shared" si="154"/>
        <v>1.3616666666666666</v>
      </c>
      <c r="O3302" s="10">
        <f t="shared" si="155"/>
        <v>42123.743773148148</v>
      </c>
      <c r="P3302" s="10">
        <f t="shared" si="155"/>
        <v>42102.743773148148</v>
      </c>
      <c r="Q3302" t="s">
        <v>8271</v>
      </c>
      <c r="R3302" s="6">
        <f t="shared" si="156"/>
        <v>46.420454545454547</v>
      </c>
      <c r="S3302" t="s">
        <v>8316</v>
      </c>
      <c r="T3302" t="s">
        <v>8317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 t="shared" si="154"/>
        <v>1.3346666666666667</v>
      </c>
      <c r="O3303" s="10">
        <f t="shared" si="155"/>
        <v>42583.290972222225</v>
      </c>
      <c r="P3303" s="10">
        <f t="shared" si="155"/>
        <v>42538.73583333334</v>
      </c>
      <c r="Q3303" t="s">
        <v>8271</v>
      </c>
      <c r="R3303" s="6">
        <f t="shared" si="156"/>
        <v>57.2</v>
      </c>
      <c r="S3303" t="s">
        <v>8316</v>
      </c>
      <c r="T3303" t="s">
        <v>8317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 t="shared" si="154"/>
        <v>1.0339285714285715</v>
      </c>
      <c r="O3304" s="10">
        <f t="shared" si="155"/>
        <v>42711.35157407407</v>
      </c>
      <c r="P3304" s="10">
        <f t="shared" si="155"/>
        <v>42681.35157407407</v>
      </c>
      <c r="Q3304" t="s">
        <v>8271</v>
      </c>
      <c r="R3304" s="6">
        <f t="shared" si="156"/>
        <v>173.7</v>
      </c>
      <c r="S3304" t="s">
        <v>8316</v>
      </c>
      <c r="T3304" t="s">
        <v>8317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 t="shared" si="154"/>
        <v>1.1588888888888889</v>
      </c>
      <c r="O3305" s="10">
        <f t="shared" si="155"/>
        <v>42091.609768518523</v>
      </c>
      <c r="P3305" s="10">
        <f t="shared" si="155"/>
        <v>42056.65143518518</v>
      </c>
      <c r="Q3305" t="s">
        <v>8271</v>
      </c>
      <c r="R3305" s="6">
        <f t="shared" si="156"/>
        <v>59.6</v>
      </c>
      <c r="S3305" t="s">
        <v>8316</v>
      </c>
      <c r="T3305" t="s">
        <v>8317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 t="shared" si="154"/>
        <v>1.0451666666666666</v>
      </c>
      <c r="O3306" s="10">
        <f t="shared" si="155"/>
        <v>42726.624444444446</v>
      </c>
      <c r="P3306" s="10">
        <f t="shared" si="155"/>
        <v>42696.624444444446</v>
      </c>
      <c r="Q3306" t="s">
        <v>8271</v>
      </c>
      <c r="R3306" s="6">
        <f t="shared" si="156"/>
        <v>89.585714285714289</v>
      </c>
      <c r="S3306" t="s">
        <v>8316</v>
      </c>
      <c r="T3306" t="s">
        <v>8317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 t="shared" si="154"/>
        <v>1.0202500000000001</v>
      </c>
      <c r="O3307" s="10">
        <f t="shared" si="155"/>
        <v>42216.855879629627</v>
      </c>
      <c r="P3307" s="10">
        <f t="shared" si="155"/>
        <v>42186.855879629627</v>
      </c>
      <c r="Q3307" t="s">
        <v>8271</v>
      </c>
      <c r="R3307" s="6">
        <f t="shared" si="156"/>
        <v>204.05</v>
      </c>
      <c r="S3307" t="s">
        <v>8316</v>
      </c>
      <c r="T3307" t="s">
        <v>8317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 t="shared" si="154"/>
        <v>1.7533333333333334</v>
      </c>
      <c r="O3308" s="10">
        <f t="shared" si="155"/>
        <v>42531.125</v>
      </c>
      <c r="P3308" s="10">
        <f t="shared" si="155"/>
        <v>42493.219236111108</v>
      </c>
      <c r="Q3308" t="s">
        <v>8271</v>
      </c>
      <c r="R3308" s="6">
        <f t="shared" si="156"/>
        <v>48.703703703703702</v>
      </c>
      <c r="S3308" t="s">
        <v>8316</v>
      </c>
      <c r="T3308" t="s">
        <v>8317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 t="shared" si="154"/>
        <v>1.0668</v>
      </c>
      <c r="O3309" s="10">
        <f t="shared" si="155"/>
        <v>42505.057164351849</v>
      </c>
      <c r="P3309" s="10">
        <f t="shared" si="155"/>
        <v>42475.057164351849</v>
      </c>
      <c r="Q3309" t="s">
        <v>8271</v>
      </c>
      <c r="R3309" s="6">
        <f t="shared" si="156"/>
        <v>53.339999999999996</v>
      </c>
      <c r="S3309" t="s">
        <v>8316</v>
      </c>
      <c r="T3309" t="s">
        <v>8317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 t="shared" si="154"/>
        <v>1.2228571428571429</v>
      </c>
      <c r="O3310" s="10">
        <f t="shared" si="155"/>
        <v>42473.876909722225</v>
      </c>
      <c r="P3310" s="10">
        <f t="shared" si="155"/>
        <v>42452.876909722225</v>
      </c>
      <c r="Q3310" t="s">
        <v>8271</v>
      </c>
      <c r="R3310" s="6">
        <f t="shared" si="156"/>
        <v>75.087719298245617</v>
      </c>
      <c r="S3310" t="s">
        <v>8316</v>
      </c>
      <c r="T3310" t="s">
        <v>8317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 t="shared" si="154"/>
        <v>1.5942857142857143</v>
      </c>
      <c r="O3311" s="10">
        <f t="shared" si="155"/>
        <v>42659.650208333333</v>
      </c>
      <c r="P3311" s="10">
        <f t="shared" si="155"/>
        <v>42628.650208333333</v>
      </c>
      <c r="Q3311" t="s">
        <v>8271</v>
      </c>
      <c r="R3311" s="6">
        <f t="shared" si="156"/>
        <v>18</v>
      </c>
      <c r="S3311" t="s">
        <v>8316</v>
      </c>
      <c r="T3311" t="s">
        <v>8317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 t="shared" si="154"/>
        <v>1.0007692307692309</v>
      </c>
      <c r="O3312" s="10">
        <f t="shared" si="155"/>
        <v>42283.928530092591</v>
      </c>
      <c r="P3312" s="10">
        <f t="shared" si="155"/>
        <v>42253.928530092591</v>
      </c>
      <c r="Q3312" t="s">
        <v>8271</v>
      </c>
      <c r="R3312" s="6">
        <f t="shared" si="156"/>
        <v>209.83870967741936</v>
      </c>
      <c r="S3312" t="s">
        <v>8316</v>
      </c>
      <c r="T3312" t="s">
        <v>8317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 t="shared" si="154"/>
        <v>1.0984</v>
      </c>
      <c r="O3313" s="10">
        <f t="shared" si="155"/>
        <v>42294.29178240741</v>
      </c>
      <c r="P3313" s="10">
        <f t="shared" si="155"/>
        <v>42264.29178240741</v>
      </c>
      <c r="Q3313" t="s">
        <v>8271</v>
      </c>
      <c r="R3313" s="6">
        <f t="shared" si="156"/>
        <v>61.022222222222226</v>
      </c>
      <c r="S3313" t="s">
        <v>8316</v>
      </c>
      <c r="T3313" t="s">
        <v>8317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 t="shared" si="154"/>
        <v>1.0004</v>
      </c>
      <c r="O3314" s="10">
        <f t="shared" si="155"/>
        <v>42685.916666666672</v>
      </c>
      <c r="P3314" s="10">
        <f t="shared" si="155"/>
        <v>42664.809560185182</v>
      </c>
      <c r="Q3314" t="s">
        <v>8271</v>
      </c>
      <c r="R3314" s="6">
        <f t="shared" si="156"/>
        <v>61</v>
      </c>
      <c r="S3314" t="s">
        <v>8316</v>
      </c>
      <c r="T3314" t="s">
        <v>8317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 t="shared" si="154"/>
        <v>1.1605000000000001</v>
      </c>
      <c r="O3315" s="10">
        <f t="shared" si="155"/>
        <v>42396.041666666672</v>
      </c>
      <c r="P3315" s="10">
        <f t="shared" si="155"/>
        <v>42382.244409722218</v>
      </c>
      <c r="Q3315" t="s">
        <v>8271</v>
      </c>
      <c r="R3315" s="6">
        <f t="shared" si="156"/>
        <v>80.034482758620683</v>
      </c>
      <c r="S3315" t="s">
        <v>8316</v>
      </c>
      <c r="T3315" t="s">
        <v>8317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 t="shared" si="154"/>
        <v>2.1074999999999999</v>
      </c>
      <c r="O3316" s="10">
        <f t="shared" si="155"/>
        <v>42132.836805555555</v>
      </c>
      <c r="P3316" s="10">
        <f t="shared" si="155"/>
        <v>42105.267488425925</v>
      </c>
      <c r="Q3316" t="s">
        <v>8271</v>
      </c>
      <c r="R3316" s="6">
        <f t="shared" si="156"/>
        <v>29.068965517241381</v>
      </c>
      <c r="S3316" t="s">
        <v>8316</v>
      </c>
      <c r="T3316" t="s">
        <v>8317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 t="shared" si="154"/>
        <v>1.1000000000000001</v>
      </c>
      <c r="O3317" s="10">
        <f t="shared" si="155"/>
        <v>42496.303715277783</v>
      </c>
      <c r="P3317" s="10">
        <f t="shared" si="155"/>
        <v>42466.303715277783</v>
      </c>
      <c r="Q3317" t="s">
        <v>8271</v>
      </c>
      <c r="R3317" s="6">
        <f t="shared" si="156"/>
        <v>49.438202247191015</v>
      </c>
      <c r="S3317" t="s">
        <v>8316</v>
      </c>
      <c r="T3317" t="s">
        <v>8317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 t="shared" si="154"/>
        <v>1.0008673425918038</v>
      </c>
      <c r="O3318" s="10">
        <f t="shared" si="155"/>
        <v>41859.57916666667</v>
      </c>
      <c r="P3318" s="10">
        <f t="shared" si="155"/>
        <v>41826.871238425927</v>
      </c>
      <c r="Q3318" t="s">
        <v>8271</v>
      </c>
      <c r="R3318" s="6">
        <f t="shared" si="156"/>
        <v>93.977440000000001</v>
      </c>
      <c r="S3318" t="s">
        <v>8316</v>
      </c>
      <c r="T3318" t="s">
        <v>8317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 t="shared" si="154"/>
        <v>1.0619047619047619</v>
      </c>
      <c r="O3319" s="10">
        <f t="shared" si="155"/>
        <v>42529.039629629624</v>
      </c>
      <c r="P3319" s="10">
        <f t="shared" si="155"/>
        <v>42499.039629629624</v>
      </c>
      <c r="Q3319" t="s">
        <v>8271</v>
      </c>
      <c r="R3319" s="6">
        <f t="shared" si="156"/>
        <v>61.944444444444443</v>
      </c>
      <c r="S3319" t="s">
        <v>8316</v>
      </c>
      <c r="T3319" t="s">
        <v>8317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 t="shared" si="154"/>
        <v>1.256</v>
      </c>
      <c r="O3320" s="10">
        <f t="shared" si="155"/>
        <v>42471.104166666672</v>
      </c>
      <c r="P3320" s="10">
        <f t="shared" si="155"/>
        <v>42431.302002314813</v>
      </c>
      <c r="Q3320" t="s">
        <v>8271</v>
      </c>
      <c r="R3320" s="6">
        <f t="shared" si="156"/>
        <v>78.5</v>
      </c>
      <c r="S3320" t="s">
        <v>8316</v>
      </c>
      <c r="T3320" t="s">
        <v>8317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 t="shared" si="154"/>
        <v>1.08</v>
      </c>
      <c r="O3321" s="10">
        <f t="shared" si="155"/>
        <v>42035.585486111115</v>
      </c>
      <c r="P3321" s="10">
        <f t="shared" si="155"/>
        <v>41990.585486111115</v>
      </c>
      <c r="Q3321" t="s">
        <v>8271</v>
      </c>
      <c r="R3321" s="6">
        <f t="shared" si="156"/>
        <v>33.75</v>
      </c>
      <c r="S3321" t="s">
        <v>8316</v>
      </c>
      <c r="T3321" t="s">
        <v>8317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 t="shared" si="154"/>
        <v>1.01</v>
      </c>
      <c r="O3322" s="10">
        <f t="shared" si="155"/>
        <v>42543.045798611114</v>
      </c>
      <c r="P3322" s="10">
        <f t="shared" si="155"/>
        <v>42513.045798611114</v>
      </c>
      <c r="Q3322" t="s">
        <v>8271</v>
      </c>
      <c r="R3322" s="6">
        <f t="shared" si="156"/>
        <v>66.44736842105263</v>
      </c>
      <c r="S3322" t="s">
        <v>8316</v>
      </c>
      <c r="T3322" t="s">
        <v>8317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 t="shared" si="154"/>
        <v>1.0740000000000001</v>
      </c>
      <c r="O3323" s="10">
        <f t="shared" si="155"/>
        <v>41928.165972222225</v>
      </c>
      <c r="P3323" s="10">
        <f t="shared" si="155"/>
        <v>41914.100289351853</v>
      </c>
      <c r="Q3323" t="s">
        <v>8271</v>
      </c>
      <c r="R3323" s="6">
        <f t="shared" si="156"/>
        <v>35.799999999999997</v>
      </c>
      <c r="S3323" t="s">
        <v>8316</v>
      </c>
      <c r="T3323" t="s">
        <v>8317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 t="shared" si="154"/>
        <v>1.0151515151515151</v>
      </c>
      <c r="O3324" s="10">
        <f t="shared" si="155"/>
        <v>42543.163194444445</v>
      </c>
      <c r="P3324" s="10">
        <f t="shared" si="155"/>
        <v>42521.010370370372</v>
      </c>
      <c r="Q3324" t="s">
        <v>8271</v>
      </c>
      <c r="R3324" s="6">
        <f t="shared" si="156"/>
        <v>145.65217391304347</v>
      </c>
      <c r="S3324" t="s">
        <v>8316</v>
      </c>
      <c r="T3324" t="s">
        <v>8317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 t="shared" si="154"/>
        <v>1.2589999999999999</v>
      </c>
      <c r="O3325" s="10">
        <f t="shared" si="155"/>
        <v>42638.36583333333</v>
      </c>
      <c r="P3325" s="10">
        <f t="shared" si="155"/>
        <v>42608.36583333333</v>
      </c>
      <c r="Q3325" t="s">
        <v>8271</v>
      </c>
      <c r="R3325" s="6">
        <f t="shared" si="156"/>
        <v>25.693877551020407</v>
      </c>
      <c r="S3325" t="s">
        <v>8316</v>
      </c>
      <c r="T3325" t="s">
        <v>8317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 t="shared" si="154"/>
        <v>1.0166666666666666</v>
      </c>
      <c r="O3326" s="10">
        <f t="shared" si="155"/>
        <v>42526.58321759259</v>
      </c>
      <c r="P3326" s="10">
        <f t="shared" si="155"/>
        <v>42512.58321759259</v>
      </c>
      <c r="Q3326" t="s">
        <v>8271</v>
      </c>
      <c r="R3326" s="6">
        <f t="shared" si="156"/>
        <v>152.5</v>
      </c>
      <c r="S3326" t="s">
        <v>8316</v>
      </c>
      <c r="T3326" t="s">
        <v>8317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 t="shared" si="154"/>
        <v>1.125</v>
      </c>
      <c r="O3327" s="10">
        <f t="shared" si="155"/>
        <v>42099.743946759263</v>
      </c>
      <c r="P3327" s="10">
        <f t="shared" si="155"/>
        <v>42064.785613425927</v>
      </c>
      <c r="Q3327" t="s">
        <v>8271</v>
      </c>
      <c r="R3327" s="6">
        <f t="shared" si="156"/>
        <v>30</v>
      </c>
      <c r="S3327" t="s">
        <v>8316</v>
      </c>
      <c r="T3327" t="s">
        <v>8317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 t="shared" si="154"/>
        <v>1.0137499999999999</v>
      </c>
      <c r="O3328" s="10">
        <f t="shared" si="155"/>
        <v>42071.67251157407</v>
      </c>
      <c r="P3328" s="10">
        <f t="shared" si="155"/>
        <v>42041.714178240742</v>
      </c>
      <c r="Q3328" t="s">
        <v>8271</v>
      </c>
      <c r="R3328" s="6">
        <f t="shared" si="156"/>
        <v>142.28070175438597</v>
      </c>
      <c r="S3328" t="s">
        <v>8316</v>
      </c>
      <c r="T3328" t="s">
        <v>8317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 t="shared" si="154"/>
        <v>1.0125</v>
      </c>
      <c r="O3329" s="10">
        <f t="shared" si="155"/>
        <v>42498.374606481477</v>
      </c>
      <c r="P3329" s="10">
        <f t="shared" si="155"/>
        <v>42468.374606481477</v>
      </c>
      <c r="Q3329" t="s">
        <v>8271</v>
      </c>
      <c r="R3329" s="6">
        <f t="shared" si="156"/>
        <v>24.545454545454547</v>
      </c>
      <c r="S3329" t="s">
        <v>8316</v>
      </c>
      <c r="T3329" t="s">
        <v>8317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 t="shared" ref="N3330:N3393" si="157">E3330/D3330</f>
        <v>1.4638888888888888</v>
      </c>
      <c r="O3330" s="10">
        <f t="shared" ref="O3330:P3393" si="158">(((I3330/60)/60)/24)+DATE(1970,1,1)</f>
        <v>41825.041666666664</v>
      </c>
      <c r="P3330" s="10">
        <f t="shared" si="158"/>
        <v>41822.57503472222</v>
      </c>
      <c r="Q3330" t="s">
        <v>8271</v>
      </c>
      <c r="R3330" s="6">
        <f t="shared" si="156"/>
        <v>292.77777777777777</v>
      </c>
      <c r="S3330" t="s">
        <v>8316</v>
      </c>
      <c r="T3330" t="s">
        <v>8317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 t="shared" si="157"/>
        <v>1.1679999999999999</v>
      </c>
      <c r="O3331" s="10">
        <f t="shared" si="158"/>
        <v>41847.958333333336</v>
      </c>
      <c r="P3331" s="10">
        <f t="shared" si="158"/>
        <v>41837.323009259257</v>
      </c>
      <c r="Q3331" t="s">
        <v>8271</v>
      </c>
      <c r="R3331" s="6">
        <f t="shared" ref="R3331:R3394" si="159">E3331/L3331</f>
        <v>44.92307692307692</v>
      </c>
      <c r="S3331" t="s">
        <v>8316</v>
      </c>
      <c r="T3331" t="s">
        <v>8317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 t="shared" si="157"/>
        <v>1.0626666666666666</v>
      </c>
      <c r="O3332" s="10">
        <f t="shared" si="158"/>
        <v>42095.845694444448</v>
      </c>
      <c r="P3332" s="10">
        <f t="shared" si="158"/>
        <v>42065.887361111112</v>
      </c>
      <c r="Q3332" t="s">
        <v>8271</v>
      </c>
      <c r="R3332" s="6">
        <f t="shared" si="159"/>
        <v>23.10144927536232</v>
      </c>
      <c r="S3332" t="s">
        <v>8316</v>
      </c>
      <c r="T3332" t="s">
        <v>8317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 t="shared" si="157"/>
        <v>1.0451999999999999</v>
      </c>
      <c r="O3333" s="10">
        <f t="shared" si="158"/>
        <v>42283.697754629626</v>
      </c>
      <c r="P3333" s="10">
        <f t="shared" si="158"/>
        <v>42248.697754629626</v>
      </c>
      <c r="Q3333" t="s">
        <v>8271</v>
      </c>
      <c r="R3333" s="6">
        <f t="shared" si="159"/>
        <v>80.400000000000006</v>
      </c>
      <c r="S3333" t="s">
        <v>8316</v>
      </c>
      <c r="T3333" t="s">
        <v>8317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 t="shared" si="157"/>
        <v>1</v>
      </c>
      <c r="O3334" s="10">
        <f t="shared" si="158"/>
        <v>41839.860300925924</v>
      </c>
      <c r="P3334" s="10">
        <f t="shared" si="158"/>
        <v>41809.860300925924</v>
      </c>
      <c r="Q3334" t="s">
        <v>8271</v>
      </c>
      <c r="R3334" s="6">
        <f t="shared" si="159"/>
        <v>72.289156626506028</v>
      </c>
      <c r="S3334" t="s">
        <v>8316</v>
      </c>
      <c r="T3334" t="s">
        <v>8317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 t="shared" si="157"/>
        <v>1.0457142857142858</v>
      </c>
      <c r="O3335" s="10">
        <f t="shared" si="158"/>
        <v>42170.676851851851</v>
      </c>
      <c r="P3335" s="10">
        <f t="shared" si="158"/>
        <v>42148.676851851851</v>
      </c>
      <c r="Q3335" t="s">
        <v>8271</v>
      </c>
      <c r="R3335" s="6">
        <f t="shared" si="159"/>
        <v>32.972972972972975</v>
      </c>
      <c r="S3335" t="s">
        <v>8316</v>
      </c>
      <c r="T3335" t="s">
        <v>8317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 t="shared" si="157"/>
        <v>1.3862051149573753</v>
      </c>
      <c r="O3336" s="10">
        <f t="shared" si="158"/>
        <v>42215.521087962959</v>
      </c>
      <c r="P3336" s="10">
        <f t="shared" si="158"/>
        <v>42185.521087962959</v>
      </c>
      <c r="Q3336" t="s">
        <v>8271</v>
      </c>
      <c r="R3336" s="6">
        <f t="shared" si="159"/>
        <v>116.65217391304348</v>
      </c>
      <c r="S3336" t="s">
        <v>8316</v>
      </c>
      <c r="T3336" t="s">
        <v>8317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 t="shared" si="157"/>
        <v>1.0032000000000001</v>
      </c>
      <c r="O3337" s="10">
        <f t="shared" si="158"/>
        <v>41854.958333333336</v>
      </c>
      <c r="P3337" s="10">
        <f t="shared" si="158"/>
        <v>41827.674143518518</v>
      </c>
      <c r="Q3337" t="s">
        <v>8271</v>
      </c>
      <c r="R3337" s="6">
        <f t="shared" si="159"/>
        <v>79.61904761904762</v>
      </c>
      <c r="S3337" t="s">
        <v>8316</v>
      </c>
      <c r="T3337" t="s">
        <v>8317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 t="shared" si="157"/>
        <v>1</v>
      </c>
      <c r="O3338" s="10">
        <f t="shared" si="158"/>
        <v>42465.35701388889</v>
      </c>
      <c r="P3338" s="10">
        <f t="shared" si="158"/>
        <v>42437.398680555561</v>
      </c>
      <c r="Q3338" t="s">
        <v>8271</v>
      </c>
      <c r="R3338" s="6">
        <f t="shared" si="159"/>
        <v>27.777777777777779</v>
      </c>
      <c r="S3338" t="s">
        <v>8316</v>
      </c>
      <c r="T3338" t="s">
        <v>8317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 t="shared" si="157"/>
        <v>1.1020000000000001</v>
      </c>
      <c r="O3339" s="10">
        <f t="shared" si="158"/>
        <v>41922.875</v>
      </c>
      <c r="P3339" s="10">
        <f t="shared" si="158"/>
        <v>41901.282025462962</v>
      </c>
      <c r="Q3339" t="s">
        <v>8271</v>
      </c>
      <c r="R3339" s="6">
        <f t="shared" si="159"/>
        <v>81.029411764705884</v>
      </c>
      <c r="S3339" t="s">
        <v>8316</v>
      </c>
      <c r="T3339" t="s">
        <v>8317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 t="shared" si="157"/>
        <v>1.0218</v>
      </c>
      <c r="O3340" s="10">
        <f t="shared" si="158"/>
        <v>42790.574999999997</v>
      </c>
      <c r="P3340" s="10">
        <f t="shared" si="158"/>
        <v>42769.574999999997</v>
      </c>
      <c r="Q3340" t="s">
        <v>8271</v>
      </c>
      <c r="R3340" s="6">
        <f t="shared" si="159"/>
        <v>136.84821428571428</v>
      </c>
      <c r="S3340" t="s">
        <v>8316</v>
      </c>
      <c r="T3340" t="s">
        <v>8317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 t="shared" si="157"/>
        <v>1.0435000000000001</v>
      </c>
      <c r="O3341" s="10">
        <f t="shared" si="158"/>
        <v>42579.665717592594</v>
      </c>
      <c r="P3341" s="10">
        <f t="shared" si="158"/>
        <v>42549.665717592594</v>
      </c>
      <c r="Q3341" t="s">
        <v>8271</v>
      </c>
      <c r="R3341" s="6">
        <f t="shared" si="159"/>
        <v>177.61702127659575</v>
      </c>
      <c r="S3341" t="s">
        <v>8316</v>
      </c>
      <c r="T3341" t="s">
        <v>8317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 t="shared" si="157"/>
        <v>1.3816666666666666</v>
      </c>
      <c r="O3342" s="10">
        <f t="shared" si="158"/>
        <v>42710.974004629628</v>
      </c>
      <c r="P3342" s="10">
        <f t="shared" si="158"/>
        <v>42685.974004629628</v>
      </c>
      <c r="Q3342" t="s">
        <v>8271</v>
      </c>
      <c r="R3342" s="6">
        <f t="shared" si="159"/>
        <v>109.07894736842105</v>
      </c>
      <c r="S3342" t="s">
        <v>8316</v>
      </c>
      <c r="T3342" t="s">
        <v>8317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 t="shared" si="157"/>
        <v>1</v>
      </c>
      <c r="O3343" s="10">
        <f t="shared" si="158"/>
        <v>42533.708333333328</v>
      </c>
      <c r="P3343" s="10">
        <f t="shared" si="158"/>
        <v>42510.798854166671</v>
      </c>
      <c r="Q3343" t="s">
        <v>8271</v>
      </c>
      <c r="R3343" s="6">
        <f t="shared" si="159"/>
        <v>119.64285714285714</v>
      </c>
      <c r="S3343" t="s">
        <v>8316</v>
      </c>
      <c r="T3343" t="s">
        <v>8317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 t="shared" si="157"/>
        <v>1.0166666666666666</v>
      </c>
      <c r="O3344" s="10">
        <f t="shared" si="158"/>
        <v>42095.207638888889</v>
      </c>
      <c r="P3344" s="10">
        <f t="shared" si="158"/>
        <v>42062.296412037031</v>
      </c>
      <c r="Q3344" t="s">
        <v>8271</v>
      </c>
      <c r="R3344" s="6">
        <f t="shared" si="159"/>
        <v>78.205128205128204</v>
      </c>
      <c r="S3344" t="s">
        <v>8316</v>
      </c>
      <c r="T3344" t="s">
        <v>8317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 t="shared" si="157"/>
        <v>1.7142857142857142</v>
      </c>
      <c r="O3345" s="10">
        <f t="shared" si="158"/>
        <v>42473.554166666669</v>
      </c>
      <c r="P3345" s="10">
        <f t="shared" si="158"/>
        <v>42452.916481481487</v>
      </c>
      <c r="Q3345" t="s">
        <v>8271</v>
      </c>
      <c r="R3345" s="6">
        <f t="shared" si="159"/>
        <v>52.173913043478258</v>
      </c>
      <c r="S3345" t="s">
        <v>8316</v>
      </c>
      <c r="T3345" t="s">
        <v>8317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 t="shared" si="157"/>
        <v>1.0144444444444445</v>
      </c>
      <c r="O3346" s="10">
        <f t="shared" si="158"/>
        <v>41881.200150462959</v>
      </c>
      <c r="P3346" s="10">
        <f t="shared" si="158"/>
        <v>41851.200150462959</v>
      </c>
      <c r="Q3346" t="s">
        <v>8271</v>
      </c>
      <c r="R3346" s="6">
        <f t="shared" si="159"/>
        <v>114.125</v>
      </c>
      <c r="S3346" t="s">
        <v>8316</v>
      </c>
      <c r="T3346" t="s">
        <v>8317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 t="shared" si="157"/>
        <v>1.3</v>
      </c>
      <c r="O3347" s="10">
        <f t="shared" si="158"/>
        <v>42112.025694444441</v>
      </c>
      <c r="P3347" s="10">
        <f t="shared" si="158"/>
        <v>42053.106111111112</v>
      </c>
      <c r="Q3347" t="s">
        <v>8271</v>
      </c>
      <c r="R3347" s="6">
        <f t="shared" si="159"/>
        <v>50</v>
      </c>
      <c r="S3347" t="s">
        <v>8316</v>
      </c>
      <c r="T3347" t="s">
        <v>8317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 t="shared" si="157"/>
        <v>1.1000000000000001</v>
      </c>
      <c r="O3348" s="10">
        <f t="shared" si="158"/>
        <v>42061.024421296301</v>
      </c>
      <c r="P3348" s="10">
        <f t="shared" si="158"/>
        <v>42054.024421296301</v>
      </c>
      <c r="Q3348" t="s">
        <v>8271</v>
      </c>
      <c r="R3348" s="6">
        <f t="shared" si="159"/>
        <v>91.666666666666671</v>
      </c>
      <c r="S3348" t="s">
        <v>8316</v>
      </c>
      <c r="T3348" t="s">
        <v>8317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 t="shared" si="157"/>
        <v>1.1944999999999999</v>
      </c>
      <c r="O3349" s="10">
        <f t="shared" si="158"/>
        <v>42498.875</v>
      </c>
      <c r="P3349" s="10">
        <f t="shared" si="158"/>
        <v>42484.551550925928</v>
      </c>
      <c r="Q3349" t="s">
        <v>8271</v>
      </c>
      <c r="R3349" s="6">
        <f t="shared" si="159"/>
        <v>108.59090909090909</v>
      </c>
      <c r="S3349" t="s">
        <v>8316</v>
      </c>
      <c r="T3349" t="s">
        <v>8317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 t="shared" si="157"/>
        <v>1.002909090909091</v>
      </c>
      <c r="O3350" s="10">
        <f t="shared" si="158"/>
        <v>42490.165972222225</v>
      </c>
      <c r="P3350" s="10">
        <f t="shared" si="158"/>
        <v>42466.558796296296</v>
      </c>
      <c r="Q3350" t="s">
        <v>8271</v>
      </c>
      <c r="R3350" s="6">
        <f t="shared" si="159"/>
        <v>69.822784810126578</v>
      </c>
      <c r="S3350" t="s">
        <v>8316</v>
      </c>
      <c r="T3350" t="s">
        <v>8317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 t="shared" si="157"/>
        <v>1.534</v>
      </c>
      <c r="O3351" s="10">
        <f t="shared" si="158"/>
        <v>42534.708333333328</v>
      </c>
      <c r="P3351" s="10">
        <f t="shared" si="158"/>
        <v>42513.110787037032</v>
      </c>
      <c r="Q3351" t="s">
        <v>8271</v>
      </c>
      <c r="R3351" s="6">
        <f t="shared" si="159"/>
        <v>109.57142857142857</v>
      </c>
      <c r="S3351" t="s">
        <v>8316</v>
      </c>
      <c r="T3351" t="s">
        <v>8317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 t="shared" si="157"/>
        <v>1.0442857142857143</v>
      </c>
      <c r="O3352" s="10">
        <f t="shared" si="158"/>
        <v>42337.958333333328</v>
      </c>
      <c r="P3352" s="10">
        <f t="shared" si="158"/>
        <v>42302.701516203699</v>
      </c>
      <c r="Q3352" t="s">
        <v>8271</v>
      </c>
      <c r="R3352" s="6">
        <f t="shared" si="159"/>
        <v>71.666666666666671</v>
      </c>
      <c r="S3352" t="s">
        <v>8316</v>
      </c>
      <c r="T3352" t="s">
        <v>8317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 t="shared" si="157"/>
        <v>1.0109999999999999</v>
      </c>
      <c r="O3353" s="10">
        <f t="shared" si="158"/>
        <v>41843.458333333336</v>
      </c>
      <c r="P3353" s="10">
        <f t="shared" si="158"/>
        <v>41806.395428240743</v>
      </c>
      <c r="Q3353" t="s">
        <v>8271</v>
      </c>
      <c r="R3353" s="6">
        <f t="shared" si="159"/>
        <v>93.611111111111114</v>
      </c>
      <c r="S3353" t="s">
        <v>8316</v>
      </c>
      <c r="T3353" t="s">
        <v>8317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 t="shared" si="157"/>
        <v>1.0751999999999999</v>
      </c>
      <c r="O3354" s="10">
        <f t="shared" si="158"/>
        <v>42552.958333333328</v>
      </c>
      <c r="P3354" s="10">
        <f t="shared" si="158"/>
        <v>42495.992800925931</v>
      </c>
      <c r="Q3354" t="s">
        <v>8271</v>
      </c>
      <c r="R3354" s="6">
        <f t="shared" si="159"/>
        <v>76.8</v>
      </c>
      <c r="S3354" t="s">
        <v>8316</v>
      </c>
      <c r="T3354" t="s">
        <v>8317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 t="shared" si="157"/>
        <v>3.15</v>
      </c>
      <c r="O3355" s="10">
        <f t="shared" si="158"/>
        <v>42492.958333333328</v>
      </c>
      <c r="P3355" s="10">
        <f t="shared" si="158"/>
        <v>42479.432291666672</v>
      </c>
      <c r="Q3355" t="s">
        <v>8271</v>
      </c>
      <c r="R3355" s="6">
        <f t="shared" si="159"/>
        <v>35.795454545454547</v>
      </c>
      <c r="S3355" t="s">
        <v>8316</v>
      </c>
      <c r="T3355" t="s">
        <v>8317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 t="shared" si="157"/>
        <v>1.0193333333333334</v>
      </c>
      <c r="O3356" s="10">
        <f t="shared" si="158"/>
        <v>42306.167361111111</v>
      </c>
      <c r="P3356" s="10">
        <f t="shared" si="158"/>
        <v>42270.7269212963</v>
      </c>
      <c r="Q3356" t="s">
        <v>8271</v>
      </c>
      <c r="R3356" s="6">
        <f t="shared" si="159"/>
        <v>55.6</v>
      </c>
      <c r="S3356" t="s">
        <v>8316</v>
      </c>
      <c r="T3356" t="s">
        <v>8317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 t="shared" si="157"/>
        <v>1.2628571428571429</v>
      </c>
      <c r="O3357" s="10">
        <f t="shared" si="158"/>
        <v>42500.470138888893</v>
      </c>
      <c r="P3357" s="10">
        <f t="shared" si="158"/>
        <v>42489.619525462964</v>
      </c>
      <c r="Q3357" t="s">
        <v>8271</v>
      </c>
      <c r="R3357" s="6">
        <f t="shared" si="159"/>
        <v>147.33333333333334</v>
      </c>
      <c r="S3357" t="s">
        <v>8316</v>
      </c>
      <c r="T3357" t="s">
        <v>8317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 t="shared" si="157"/>
        <v>1.014</v>
      </c>
      <c r="O3358" s="10">
        <f t="shared" si="158"/>
        <v>42566.815648148149</v>
      </c>
      <c r="P3358" s="10">
        <f t="shared" si="158"/>
        <v>42536.815648148149</v>
      </c>
      <c r="Q3358" t="s">
        <v>8271</v>
      </c>
      <c r="R3358" s="6">
        <f t="shared" si="159"/>
        <v>56.333333333333336</v>
      </c>
      <c r="S3358" t="s">
        <v>8316</v>
      </c>
      <c r="T3358" t="s">
        <v>8317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 t="shared" si="157"/>
        <v>1.01</v>
      </c>
      <c r="O3359" s="10">
        <f t="shared" si="158"/>
        <v>41852.417939814812</v>
      </c>
      <c r="P3359" s="10">
        <f t="shared" si="158"/>
        <v>41822.417939814812</v>
      </c>
      <c r="Q3359" t="s">
        <v>8271</v>
      </c>
      <c r="R3359" s="6">
        <f t="shared" si="159"/>
        <v>96.19047619047619</v>
      </c>
      <c r="S3359" t="s">
        <v>8316</v>
      </c>
      <c r="T3359" t="s">
        <v>8317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 t="shared" si="157"/>
        <v>1.0299</v>
      </c>
      <c r="O3360" s="10">
        <f t="shared" si="158"/>
        <v>41962.352766203709</v>
      </c>
      <c r="P3360" s="10">
        <f t="shared" si="158"/>
        <v>41932.311099537037</v>
      </c>
      <c r="Q3360" t="s">
        <v>8271</v>
      </c>
      <c r="R3360" s="6">
        <f t="shared" si="159"/>
        <v>63.574074074074076</v>
      </c>
      <c r="S3360" t="s">
        <v>8316</v>
      </c>
      <c r="T3360" t="s">
        <v>8317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 t="shared" si="157"/>
        <v>1.0625</v>
      </c>
      <c r="O3361" s="10">
        <f t="shared" si="158"/>
        <v>42791.057106481487</v>
      </c>
      <c r="P3361" s="10">
        <f t="shared" si="158"/>
        <v>42746.057106481487</v>
      </c>
      <c r="Q3361" t="s">
        <v>8271</v>
      </c>
      <c r="R3361" s="6">
        <f t="shared" si="159"/>
        <v>184.78260869565219</v>
      </c>
      <c r="S3361" t="s">
        <v>8316</v>
      </c>
      <c r="T3361" t="s">
        <v>8317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 t="shared" si="157"/>
        <v>1.0137777777777779</v>
      </c>
      <c r="O3362" s="10">
        <f t="shared" si="158"/>
        <v>42718.665972222225</v>
      </c>
      <c r="P3362" s="10">
        <f t="shared" si="158"/>
        <v>42697.082673611112</v>
      </c>
      <c r="Q3362" t="s">
        <v>8271</v>
      </c>
      <c r="R3362" s="6">
        <f t="shared" si="159"/>
        <v>126.72222222222223</v>
      </c>
      <c r="S3362" t="s">
        <v>8316</v>
      </c>
      <c r="T3362" t="s">
        <v>8317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 t="shared" si="157"/>
        <v>1.1346000000000001</v>
      </c>
      <c r="O3363" s="10">
        <f t="shared" si="158"/>
        <v>41883.665972222225</v>
      </c>
      <c r="P3363" s="10">
        <f t="shared" si="158"/>
        <v>41866.025347222225</v>
      </c>
      <c r="Q3363" t="s">
        <v>8271</v>
      </c>
      <c r="R3363" s="6">
        <f t="shared" si="159"/>
        <v>83.42647058823529</v>
      </c>
      <c r="S3363" t="s">
        <v>8316</v>
      </c>
      <c r="T3363" t="s">
        <v>8317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 t="shared" si="157"/>
        <v>2.1800000000000002</v>
      </c>
      <c r="O3364" s="10">
        <f t="shared" si="158"/>
        <v>42070.204861111109</v>
      </c>
      <c r="P3364" s="10">
        <f t="shared" si="158"/>
        <v>42056.091631944444</v>
      </c>
      <c r="Q3364" t="s">
        <v>8271</v>
      </c>
      <c r="R3364" s="6">
        <f t="shared" si="159"/>
        <v>54.5</v>
      </c>
      <c r="S3364" t="s">
        <v>8316</v>
      </c>
      <c r="T3364" t="s">
        <v>8317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 t="shared" si="157"/>
        <v>1.0141935483870967</v>
      </c>
      <c r="O3365" s="10">
        <f t="shared" si="158"/>
        <v>41870.666666666664</v>
      </c>
      <c r="P3365" s="10">
        <f t="shared" si="158"/>
        <v>41851.771354166667</v>
      </c>
      <c r="Q3365" t="s">
        <v>8271</v>
      </c>
      <c r="R3365" s="6">
        <f t="shared" si="159"/>
        <v>302.30769230769232</v>
      </c>
      <c r="S3365" t="s">
        <v>8316</v>
      </c>
      <c r="T3365" t="s">
        <v>8317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 t="shared" si="157"/>
        <v>1.0593333333333332</v>
      </c>
      <c r="O3366" s="10">
        <f t="shared" si="158"/>
        <v>42444.875</v>
      </c>
      <c r="P3366" s="10">
        <f t="shared" si="158"/>
        <v>42422.977418981478</v>
      </c>
      <c r="Q3366" t="s">
        <v>8271</v>
      </c>
      <c r="R3366" s="6">
        <f t="shared" si="159"/>
        <v>44.138888888888886</v>
      </c>
      <c r="S3366" t="s">
        <v>8316</v>
      </c>
      <c r="T3366" t="s">
        <v>8317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 t="shared" si="157"/>
        <v>1.04</v>
      </c>
      <c r="O3367" s="10">
        <f t="shared" si="158"/>
        <v>42351.101759259262</v>
      </c>
      <c r="P3367" s="10">
        <f t="shared" si="158"/>
        <v>42321.101759259262</v>
      </c>
      <c r="Q3367" t="s">
        <v>8271</v>
      </c>
      <c r="R3367" s="6">
        <f t="shared" si="159"/>
        <v>866.66666666666663</v>
      </c>
      <c r="S3367" t="s">
        <v>8316</v>
      </c>
      <c r="T3367" t="s">
        <v>8317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 t="shared" si="157"/>
        <v>2.21</v>
      </c>
      <c r="O3368" s="10">
        <f t="shared" si="158"/>
        <v>42137.067557870367</v>
      </c>
      <c r="P3368" s="10">
        <f t="shared" si="158"/>
        <v>42107.067557870367</v>
      </c>
      <c r="Q3368" t="s">
        <v>8271</v>
      </c>
      <c r="R3368" s="6">
        <f t="shared" si="159"/>
        <v>61.388888888888886</v>
      </c>
      <c r="S3368" t="s">
        <v>8316</v>
      </c>
      <c r="T3368" t="s">
        <v>8317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 t="shared" si="157"/>
        <v>1.1866666666666668</v>
      </c>
      <c r="O3369" s="10">
        <f t="shared" si="158"/>
        <v>42217.933958333335</v>
      </c>
      <c r="P3369" s="10">
        <f t="shared" si="158"/>
        <v>42192.933958333335</v>
      </c>
      <c r="Q3369" t="s">
        <v>8271</v>
      </c>
      <c r="R3369" s="6">
        <f t="shared" si="159"/>
        <v>29.666666666666668</v>
      </c>
      <c r="S3369" t="s">
        <v>8316</v>
      </c>
      <c r="T3369" t="s">
        <v>8317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 t="shared" si="157"/>
        <v>1.046</v>
      </c>
      <c r="O3370" s="10">
        <f t="shared" si="158"/>
        <v>42005.208333333328</v>
      </c>
      <c r="P3370" s="10">
        <f t="shared" si="158"/>
        <v>41969.199756944443</v>
      </c>
      <c r="Q3370" t="s">
        <v>8271</v>
      </c>
      <c r="R3370" s="6">
        <f t="shared" si="159"/>
        <v>45.478260869565219</v>
      </c>
      <c r="S3370" t="s">
        <v>8316</v>
      </c>
      <c r="T3370" t="s">
        <v>8317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 t="shared" si="157"/>
        <v>1.0389999999999999</v>
      </c>
      <c r="O3371" s="10">
        <f t="shared" si="158"/>
        <v>42750.041435185187</v>
      </c>
      <c r="P3371" s="10">
        <f t="shared" si="158"/>
        <v>42690.041435185187</v>
      </c>
      <c r="Q3371" t="s">
        <v>8271</v>
      </c>
      <c r="R3371" s="6">
        <f t="shared" si="159"/>
        <v>96.203703703703709</v>
      </c>
      <c r="S3371" t="s">
        <v>8316</v>
      </c>
      <c r="T3371" t="s">
        <v>8317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 t="shared" si="157"/>
        <v>1.1773333333333333</v>
      </c>
      <c r="O3372" s="10">
        <f t="shared" si="158"/>
        <v>42721.333333333328</v>
      </c>
      <c r="P3372" s="10">
        <f t="shared" si="158"/>
        <v>42690.334317129629</v>
      </c>
      <c r="Q3372" t="s">
        <v>8271</v>
      </c>
      <c r="R3372" s="6">
        <f t="shared" si="159"/>
        <v>67.92307692307692</v>
      </c>
      <c r="S3372" t="s">
        <v>8316</v>
      </c>
      <c r="T3372" t="s">
        <v>8317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 t="shared" si="157"/>
        <v>1.385</v>
      </c>
      <c r="O3373" s="10">
        <f t="shared" si="158"/>
        <v>42340.874594907407</v>
      </c>
      <c r="P3373" s="10">
        <f t="shared" si="158"/>
        <v>42312.874594907407</v>
      </c>
      <c r="Q3373" t="s">
        <v>8271</v>
      </c>
      <c r="R3373" s="6">
        <f t="shared" si="159"/>
        <v>30.777777777777779</v>
      </c>
      <c r="S3373" t="s">
        <v>8316</v>
      </c>
      <c r="T3373" t="s">
        <v>8317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 t="shared" si="157"/>
        <v>1.0349999999999999</v>
      </c>
      <c r="O3374" s="10">
        <f t="shared" si="158"/>
        <v>41876.207638888889</v>
      </c>
      <c r="P3374" s="10">
        <f t="shared" si="158"/>
        <v>41855.548101851848</v>
      </c>
      <c r="Q3374" t="s">
        <v>8271</v>
      </c>
      <c r="R3374" s="6">
        <f t="shared" si="159"/>
        <v>38.333333333333336</v>
      </c>
      <c r="S3374" t="s">
        <v>8316</v>
      </c>
      <c r="T3374" t="s">
        <v>8317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 t="shared" si="157"/>
        <v>1.0024999999999999</v>
      </c>
      <c r="O3375" s="10">
        <f t="shared" si="158"/>
        <v>42203.666666666672</v>
      </c>
      <c r="P3375" s="10">
        <f t="shared" si="158"/>
        <v>42179.854629629626</v>
      </c>
      <c r="Q3375" t="s">
        <v>8271</v>
      </c>
      <c r="R3375" s="6">
        <f t="shared" si="159"/>
        <v>66.833333333333329</v>
      </c>
      <c r="S3375" t="s">
        <v>8316</v>
      </c>
      <c r="T3375" t="s">
        <v>8317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 t="shared" si="157"/>
        <v>1.0657142857142856</v>
      </c>
      <c r="O3376" s="10">
        <f t="shared" si="158"/>
        <v>42305.731666666667</v>
      </c>
      <c r="P3376" s="10">
        <f t="shared" si="158"/>
        <v>42275.731666666667</v>
      </c>
      <c r="Q3376" t="s">
        <v>8271</v>
      </c>
      <c r="R3376" s="6">
        <f t="shared" si="159"/>
        <v>71.730769230769226</v>
      </c>
      <c r="S3376" t="s">
        <v>8316</v>
      </c>
      <c r="T3376" t="s">
        <v>8317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 t="shared" si="157"/>
        <v>1</v>
      </c>
      <c r="O3377" s="10">
        <f t="shared" si="158"/>
        <v>41777.610798611109</v>
      </c>
      <c r="P3377" s="10">
        <f t="shared" si="158"/>
        <v>41765.610798611109</v>
      </c>
      <c r="Q3377" t="s">
        <v>8271</v>
      </c>
      <c r="R3377" s="6">
        <f t="shared" si="159"/>
        <v>176.47058823529412</v>
      </c>
      <c r="S3377" t="s">
        <v>8316</v>
      </c>
      <c r="T3377" t="s">
        <v>8317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 t="shared" si="157"/>
        <v>1.0001249999999999</v>
      </c>
      <c r="O3378" s="10">
        <f t="shared" si="158"/>
        <v>42119.659652777773</v>
      </c>
      <c r="P3378" s="10">
        <f t="shared" si="158"/>
        <v>42059.701319444444</v>
      </c>
      <c r="Q3378" t="s">
        <v>8271</v>
      </c>
      <c r="R3378" s="6">
        <f t="shared" si="159"/>
        <v>421.10526315789474</v>
      </c>
      <c r="S3378" t="s">
        <v>8316</v>
      </c>
      <c r="T3378" t="s">
        <v>8317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 t="shared" si="157"/>
        <v>1.0105</v>
      </c>
      <c r="O3379" s="10">
        <f t="shared" si="158"/>
        <v>42083.705555555556</v>
      </c>
      <c r="P3379" s="10">
        <f t="shared" si="158"/>
        <v>42053.732627314821</v>
      </c>
      <c r="Q3379" t="s">
        <v>8271</v>
      </c>
      <c r="R3379" s="6">
        <f t="shared" si="159"/>
        <v>104.98701298701299</v>
      </c>
      <c r="S3379" t="s">
        <v>8316</v>
      </c>
      <c r="T3379" t="s">
        <v>8317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 t="shared" si="157"/>
        <v>1.0763636363636364</v>
      </c>
      <c r="O3380" s="10">
        <f t="shared" si="158"/>
        <v>41882.547222222223</v>
      </c>
      <c r="P3380" s="10">
        <f t="shared" si="158"/>
        <v>41858.355393518519</v>
      </c>
      <c r="Q3380" t="s">
        <v>8271</v>
      </c>
      <c r="R3380" s="6">
        <f t="shared" si="159"/>
        <v>28.19047619047619</v>
      </c>
      <c r="S3380" t="s">
        <v>8316</v>
      </c>
      <c r="T3380" t="s">
        <v>8317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 t="shared" si="157"/>
        <v>1.0365</v>
      </c>
      <c r="O3381" s="10">
        <f t="shared" si="158"/>
        <v>42242.958333333328</v>
      </c>
      <c r="P3381" s="10">
        <f t="shared" si="158"/>
        <v>42225.513888888891</v>
      </c>
      <c r="Q3381" t="s">
        <v>8271</v>
      </c>
      <c r="R3381" s="6">
        <f t="shared" si="159"/>
        <v>54.55263157894737</v>
      </c>
      <c r="S3381" t="s">
        <v>8316</v>
      </c>
      <c r="T3381" t="s">
        <v>8317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 t="shared" si="157"/>
        <v>1.0443333333333333</v>
      </c>
      <c r="O3382" s="10">
        <f t="shared" si="158"/>
        <v>41972.995115740734</v>
      </c>
      <c r="P3382" s="10">
        <f t="shared" si="158"/>
        <v>41937.95344907407</v>
      </c>
      <c r="Q3382" t="s">
        <v>8271</v>
      </c>
      <c r="R3382" s="6">
        <f t="shared" si="159"/>
        <v>111.89285714285714</v>
      </c>
      <c r="S3382" t="s">
        <v>8316</v>
      </c>
      <c r="T3382" t="s">
        <v>8317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 t="shared" si="157"/>
        <v>1.0225</v>
      </c>
      <c r="O3383" s="10">
        <f t="shared" si="158"/>
        <v>42074.143321759257</v>
      </c>
      <c r="P3383" s="10">
        <f t="shared" si="158"/>
        <v>42044.184988425928</v>
      </c>
      <c r="Q3383" t="s">
        <v>8271</v>
      </c>
      <c r="R3383" s="6">
        <f t="shared" si="159"/>
        <v>85.208333333333329</v>
      </c>
      <c r="S3383" t="s">
        <v>8316</v>
      </c>
      <c r="T3383" t="s">
        <v>8317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 t="shared" si="157"/>
        <v>1.0074285714285713</v>
      </c>
      <c r="O3384" s="10">
        <f t="shared" si="158"/>
        <v>42583.957638888889</v>
      </c>
      <c r="P3384" s="10">
        <f t="shared" si="158"/>
        <v>42559.431203703702</v>
      </c>
      <c r="Q3384" t="s">
        <v>8271</v>
      </c>
      <c r="R3384" s="6">
        <f t="shared" si="159"/>
        <v>76.652173913043484</v>
      </c>
      <c r="S3384" t="s">
        <v>8316</v>
      </c>
      <c r="T3384" t="s">
        <v>8317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 t="shared" si="157"/>
        <v>1.1171428571428572</v>
      </c>
      <c r="O3385" s="10">
        <f t="shared" si="158"/>
        <v>42544.782638888893</v>
      </c>
      <c r="P3385" s="10">
        <f t="shared" si="158"/>
        <v>42524.782638888893</v>
      </c>
      <c r="Q3385" t="s">
        <v>8271</v>
      </c>
      <c r="R3385" s="6">
        <f t="shared" si="159"/>
        <v>65.166666666666671</v>
      </c>
      <c r="S3385" t="s">
        <v>8316</v>
      </c>
      <c r="T3385" t="s">
        <v>8317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 t="shared" si="157"/>
        <v>1.0001100000000001</v>
      </c>
      <c r="O3386" s="10">
        <f t="shared" si="158"/>
        <v>42329.125</v>
      </c>
      <c r="P3386" s="10">
        <f t="shared" si="158"/>
        <v>42292.087592592594</v>
      </c>
      <c r="Q3386" t="s">
        <v>8271</v>
      </c>
      <c r="R3386" s="6">
        <f t="shared" si="159"/>
        <v>93.760312499999998</v>
      </c>
      <c r="S3386" t="s">
        <v>8316</v>
      </c>
      <c r="T3386" t="s">
        <v>8317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 t="shared" si="157"/>
        <v>1</v>
      </c>
      <c r="O3387" s="10">
        <f t="shared" si="158"/>
        <v>41983.8675</v>
      </c>
      <c r="P3387" s="10">
        <f t="shared" si="158"/>
        <v>41953.8675</v>
      </c>
      <c r="Q3387" t="s">
        <v>8271</v>
      </c>
      <c r="R3387" s="6">
        <f t="shared" si="159"/>
        <v>133.33333333333334</v>
      </c>
      <c r="S3387" t="s">
        <v>8316</v>
      </c>
      <c r="T3387" t="s">
        <v>8317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 t="shared" si="157"/>
        <v>1.05</v>
      </c>
      <c r="O3388" s="10">
        <f t="shared" si="158"/>
        <v>41976.644745370373</v>
      </c>
      <c r="P3388" s="10">
        <f t="shared" si="158"/>
        <v>41946.644745370373</v>
      </c>
      <c r="Q3388" t="s">
        <v>8271</v>
      </c>
      <c r="R3388" s="6">
        <f t="shared" si="159"/>
        <v>51.219512195121951</v>
      </c>
      <c r="S3388" t="s">
        <v>8316</v>
      </c>
      <c r="T3388" t="s">
        <v>8317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 t="shared" si="157"/>
        <v>1.1686666666666667</v>
      </c>
      <c r="O3389" s="10">
        <f t="shared" si="158"/>
        <v>41987.762592592597</v>
      </c>
      <c r="P3389" s="10">
        <f t="shared" si="158"/>
        <v>41947.762592592589</v>
      </c>
      <c r="Q3389" t="s">
        <v>8271</v>
      </c>
      <c r="R3389" s="6">
        <f t="shared" si="159"/>
        <v>100.17142857142858</v>
      </c>
      <c r="S3389" t="s">
        <v>8316</v>
      </c>
      <c r="T3389" t="s">
        <v>8317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 t="shared" si="157"/>
        <v>1.038</v>
      </c>
      <c r="O3390" s="10">
        <f t="shared" si="158"/>
        <v>42173.461122685185</v>
      </c>
      <c r="P3390" s="10">
        <f t="shared" si="158"/>
        <v>42143.461122685185</v>
      </c>
      <c r="Q3390" t="s">
        <v>8271</v>
      </c>
      <c r="R3390" s="6">
        <f t="shared" si="159"/>
        <v>34.6</v>
      </c>
      <c r="S3390" t="s">
        <v>8316</v>
      </c>
      <c r="T3390" t="s">
        <v>8317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 t="shared" si="157"/>
        <v>1.145</v>
      </c>
      <c r="O3391" s="10">
        <f t="shared" si="158"/>
        <v>42524.563449074078</v>
      </c>
      <c r="P3391" s="10">
        <f t="shared" si="158"/>
        <v>42494.563449074078</v>
      </c>
      <c r="Q3391" t="s">
        <v>8271</v>
      </c>
      <c r="R3391" s="6">
        <f t="shared" si="159"/>
        <v>184.67741935483872</v>
      </c>
      <c r="S3391" t="s">
        <v>8316</v>
      </c>
      <c r="T3391" t="s">
        <v>8317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 t="shared" si="157"/>
        <v>1.024</v>
      </c>
      <c r="O3392" s="10">
        <f t="shared" si="158"/>
        <v>41830.774826388886</v>
      </c>
      <c r="P3392" s="10">
        <f t="shared" si="158"/>
        <v>41815.774826388886</v>
      </c>
      <c r="Q3392" t="s">
        <v>8271</v>
      </c>
      <c r="R3392" s="6">
        <f t="shared" si="159"/>
        <v>69.818181818181813</v>
      </c>
      <c r="S3392" t="s">
        <v>8316</v>
      </c>
      <c r="T3392" t="s">
        <v>8317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 t="shared" si="157"/>
        <v>2.23</v>
      </c>
      <c r="O3393" s="10">
        <f t="shared" si="158"/>
        <v>41859.936111111114</v>
      </c>
      <c r="P3393" s="10">
        <f t="shared" si="158"/>
        <v>41830.545694444445</v>
      </c>
      <c r="Q3393" t="s">
        <v>8271</v>
      </c>
      <c r="R3393" s="6">
        <f t="shared" si="159"/>
        <v>61.944444444444443</v>
      </c>
      <c r="S3393" t="s">
        <v>8316</v>
      </c>
      <c r="T3393" t="s">
        <v>8317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 t="shared" ref="N3394:N3457" si="160">E3394/D3394</f>
        <v>1</v>
      </c>
      <c r="O3394" s="10">
        <f t="shared" ref="O3394:P3457" si="161">(((I3394/60)/60)/24)+DATE(1970,1,1)</f>
        <v>42496.845543981486</v>
      </c>
      <c r="P3394" s="10">
        <f t="shared" si="161"/>
        <v>42446.845543981486</v>
      </c>
      <c r="Q3394" t="s">
        <v>8271</v>
      </c>
      <c r="R3394" s="6">
        <f t="shared" si="159"/>
        <v>41.666666666666664</v>
      </c>
      <c r="S3394" t="s">
        <v>8316</v>
      </c>
      <c r="T3394" t="s">
        <v>8317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 t="shared" si="160"/>
        <v>1.0580000000000001</v>
      </c>
      <c r="O3395" s="10">
        <f t="shared" si="161"/>
        <v>41949.031944444447</v>
      </c>
      <c r="P3395" s="10">
        <f t="shared" si="161"/>
        <v>41923.921643518523</v>
      </c>
      <c r="Q3395" t="s">
        <v>8271</v>
      </c>
      <c r="R3395" s="6">
        <f t="shared" ref="R3395:R3458" si="162">E3395/L3395</f>
        <v>36.06818181818182</v>
      </c>
      <c r="S3395" t="s">
        <v>8316</v>
      </c>
      <c r="T3395" t="s">
        <v>8317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 t="shared" si="160"/>
        <v>1.4236363636363636</v>
      </c>
      <c r="O3396" s="10">
        <f t="shared" si="161"/>
        <v>41847.59542824074</v>
      </c>
      <c r="P3396" s="10">
        <f t="shared" si="161"/>
        <v>41817.59542824074</v>
      </c>
      <c r="Q3396" t="s">
        <v>8271</v>
      </c>
      <c r="R3396" s="6">
        <f t="shared" si="162"/>
        <v>29</v>
      </c>
      <c r="S3396" t="s">
        <v>8316</v>
      </c>
      <c r="T3396" t="s">
        <v>8317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 t="shared" si="160"/>
        <v>1.84</v>
      </c>
      <c r="O3397" s="10">
        <f t="shared" si="161"/>
        <v>42154.756944444445</v>
      </c>
      <c r="P3397" s="10">
        <f t="shared" si="161"/>
        <v>42140.712314814817</v>
      </c>
      <c r="Q3397" t="s">
        <v>8271</v>
      </c>
      <c r="R3397" s="6">
        <f t="shared" si="162"/>
        <v>24.210526315789473</v>
      </c>
      <c r="S3397" t="s">
        <v>8316</v>
      </c>
      <c r="T3397" t="s">
        <v>8317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 t="shared" si="160"/>
        <v>1.0433333333333332</v>
      </c>
      <c r="O3398" s="10">
        <f t="shared" si="161"/>
        <v>41791.165972222225</v>
      </c>
      <c r="P3398" s="10">
        <f t="shared" si="161"/>
        <v>41764.44663194444</v>
      </c>
      <c r="Q3398" t="s">
        <v>8271</v>
      </c>
      <c r="R3398" s="6">
        <f t="shared" si="162"/>
        <v>55.892857142857146</v>
      </c>
      <c r="S3398" t="s">
        <v>8316</v>
      </c>
      <c r="T3398" t="s">
        <v>8317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 t="shared" si="160"/>
        <v>1.1200000000000001</v>
      </c>
      <c r="O3399" s="10">
        <f t="shared" si="161"/>
        <v>42418.916666666672</v>
      </c>
      <c r="P3399" s="10">
        <f t="shared" si="161"/>
        <v>42378.478344907402</v>
      </c>
      <c r="Q3399" t="s">
        <v>8271</v>
      </c>
      <c r="R3399" s="6">
        <f t="shared" si="162"/>
        <v>11.666666666666666</v>
      </c>
      <c r="S3399" t="s">
        <v>8316</v>
      </c>
      <c r="T3399" t="s">
        <v>8317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 t="shared" si="160"/>
        <v>1.1107499999999999</v>
      </c>
      <c r="O3400" s="10">
        <f t="shared" si="161"/>
        <v>41964.708333333328</v>
      </c>
      <c r="P3400" s="10">
        <f t="shared" si="161"/>
        <v>41941.75203703704</v>
      </c>
      <c r="Q3400" t="s">
        <v>8271</v>
      </c>
      <c r="R3400" s="6">
        <f t="shared" si="162"/>
        <v>68.353846153846149</v>
      </c>
      <c r="S3400" t="s">
        <v>8316</v>
      </c>
      <c r="T3400" t="s">
        <v>8317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 t="shared" si="160"/>
        <v>1.0375000000000001</v>
      </c>
      <c r="O3401" s="10">
        <f t="shared" si="161"/>
        <v>42056.920428240745</v>
      </c>
      <c r="P3401" s="10">
        <f t="shared" si="161"/>
        <v>42026.920428240745</v>
      </c>
      <c r="Q3401" t="s">
        <v>8271</v>
      </c>
      <c r="R3401" s="6">
        <f t="shared" si="162"/>
        <v>27.065217391304348</v>
      </c>
      <c r="S3401" t="s">
        <v>8316</v>
      </c>
      <c r="T3401" t="s">
        <v>8317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 t="shared" si="160"/>
        <v>1.0041</v>
      </c>
      <c r="O3402" s="10">
        <f t="shared" si="161"/>
        <v>41879.953865740739</v>
      </c>
      <c r="P3402" s="10">
        <f t="shared" si="161"/>
        <v>41834.953865740739</v>
      </c>
      <c r="Q3402" t="s">
        <v>8271</v>
      </c>
      <c r="R3402" s="6">
        <f t="shared" si="162"/>
        <v>118.12941176470588</v>
      </c>
      <c r="S3402" t="s">
        <v>8316</v>
      </c>
      <c r="T3402" t="s">
        <v>8317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 t="shared" si="160"/>
        <v>1.0186206896551724</v>
      </c>
      <c r="O3403" s="10">
        <f t="shared" si="161"/>
        <v>42223.723912037036</v>
      </c>
      <c r="P3403" s="10">
        <f t="shared" si="161"/>
        <v>42193.723912037036</v>
      </c>
      <c r="Q3403" t="s">
        <v>8271</v>
      </c>
      <c r="R3403" s="6">
        <f t="shared" si="162"/>
        <v>44.757575757575758</v>
      </c>
      <c r="S3403" t="s">
        <v>8316</v>
      </c>
      <c r="T3403" t="s">
        <v>8317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 t="shared" si="160"/>
        <v>1.0976666666666666</v>
      </c>
      <c r="O3404" s="10">
        <f t="shared" si="161"/>
        <v>42320.104861111111</v>
      </c>
      <c r="P3404" s="10">
        <f t="shared" si="161"/>
        <v>42290.61855324074</v>
      </c>
      <c r="Q3404" t="s">
        <v>8271</v>
      </c>
      <c r="R3404" s="6">
        <f t="shared" si="162"/>
        <v>99.787878787878782</v>
      </c>
      <c r="S3404" t="s">
        <v>8316</v>
      </c>
      <c r="T3404" t="s">
        <v>8317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 t="shared" si="160"/>
        <v>1</v>
      </c>
      <c r="O3405" s="10">
        <f t="shared" si="161"/>
        <v>42180.462083333332</v>
      </c>
      <c r="P3405" s="10">
        <f t="shared" si="161"/>
        <v>42150.462083333332</v>
      </c>
      <c r="Q3405" t="s">
        <v>8271</v>
      </c>
      <c r="R3405" s="6">
        <f t="shared" si="162"/>
        <v>117.64705882352941</v>
      </c>
      <c r="S3405" t="s">
        <v>8316</v>
      </c>
      <c r="T3405" t="s">
        <v>8317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 t="shared" si="160"/>
        <v>1.22</v>
      </c>
      <c r="O3406" s="10">
        <f t="shared" si="161"/>
        <v>42172.503495370373</v>
      </c>
      <c r="P3406" s="10">
        <f t="shared" si="161"/>
        <v>42152.503495370373</v>
      </c>
      <c r="Q3406" t="s">
        <v>8271</v>
      </c>
      <c r="R3406" s="6">
        <f t="shared" si="162"/>
        <v>203.33333333333334</v>
      </c>
      <c r="S3406" t="s">
        <v>8316</v>
      </c>
      <c r="T3406" t="s">
        <v>8317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 t="shared" si="160"/>
        <v>1.3757142857142857</v>
      </c>
      <c r="O3407" s="10">
        <f t="shared" si="161"/>
        <v>42430.999305555553</v>
      </c>
      <c r="P3407" s="10">
        <f t="shared" si="161"/>
        <v>42410.017199074078</v>
      </c>
      <c r="Q3407" t="s">
        <v>8271</v>
      </c>
      <c r="R3407" s="6">
        <f t="shared" si="162"/>
        <v>28.323529411764707</v>
      </c>
      <c r="S3407" t="s">
        <v>8316</v>
      </c>
      <c r="T3407" t="s">
        <v>8317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 t="shared" si="160"/>
        <v>1.0031000000000001</v>
      </c>
      <c r="O3408" s="10">
        <f t="shared" si="161"/>
        <v>41836.492777777778</v>
      </c>
      <c r="P3408" s="10">
        <f t="shared" si="161"/>
        <v>41791.492777777778</v>
      </c>
      <c r="Q3408" t="s">
        <v>8271</v>
      </c>
      <c r="R3408" s="6">
        <f t="shared" si="162"/>
        <v>110.23076923076923</v>
      </c>
      <c r="S3408" t="s">
        <v>8316</v>
      </c>
      <c r="T3408" t="s">
        <v>8317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 t="shared" si="160"/>
        <v>1.071</v>
      </c>
      <c r="O3409" s="10">
        <f t="shared" si="161"/>
        <v>41826.422326388885</v>
      </c>
      <c r="P3409" s="10">
        <f t="shared" si="161"/>
        <v>41796.422326388885</v>
      </c>
      <c r="Q3409" t="s">
        <v>8271</v>
      </c>
      <c r="R3409" s="6">
        <f t="shared" si="162"/>
        <v>31.970149253731343</v>
      </c>
      <c r="S3409" t="s">
        <v>8316</v>
      </c>
      <c r="T3409" t="s">
        <v>8317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 t="shared" si="160"/>
        <v>2.11</v>
      </c>
      <c r="O3410" s="10">
        <f t="shared" si="161"/>
        <v>41838.991944444446</v>
      </c>
      <c r="P3410" s="10">
        <f t="shared" si="161"/>
        <v>41808.991944444446</v>
      </c>
      <c r="Q3410" t="s">
        <v>8271</v>
      </c>
      <c r="R3410" s="6">
        <f t="shared" si="162"/>
        <v>58.611111111111114</v>
      </c>
      <c r="S3410" t="s">
        <v>8316</v>
      </c>
      <c r="T3410" t="s">
        <v>8317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 t="shared" si="160"/>
        <v>1.236</v>
      </c>
      <c r="O3411" s="10">
        <f t="shared" si="161"/>
        <v>42582.873611111107</v>
      </c>
      <c r="P3411" s="10">
        <f t="shared" si="161"/>
        <v>42544.814328703709</v>
      </c>
      <c r="Q3411" t="s">
        <v>8271</v>
      </c>
      <c r="R3411" s="6">
        <f t="shared" si="162"/>
        <v>29.428571428571427</v>
      </c>
      <c r="S3411" t="s">
        <v>8316</v>
      </c>
      <c r="T3411" t="s">
        <v>8317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 t="shared" si="160"/>
        <v>1.085</v>
      </c>
      <c r="O3412" s="10">
        <f t="shared" si="161"/>
        <v>42527.291666666672</v>
      </c>
      <c r="P3412" s="10">
        <f t="shared" si="161"/>
        <v>42500.041550925926</v>
      </c>
      <c r="Q3412" t="s">
        <v>8271</v>
      </c>
      <c r="R3412" s="6">
        <f t="shared" si="162"/>
        <v>81.375</v>
      </c>
      <c r="S3412" t="s">
        <v>8316</v>
      </c>
      <c r="T3412" t="s">
        <v>8317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 t="shared" si="160"/>
        <v>1.0356666666666667</v>
      </c>
      <c r="O3413" s="10">
        <f t="shared" si="161"/>
        <v>42285.022824074069</v>
      </c>
      <c r="P3413" s="10">
        <f t="shared" si="161"/>
        <v>42265.022824074069</v>
      </c>
      <c r="Q3413" t="s">
        <v>8271</v>
      </c>
      <c r="R3413" s="6">
        <f t="shared" si="162"/>
        <v>199.16666666666666</v>
      </c>
      <c r="S3413" t="s">
        <v>8316</v>
      </c>
      <c r="T3413" t="s">
        <v>8317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 t="shared" si="160"/>
        <v>1</v>
      </c>
      <c r="O3414" s="10">
        <f t="shared" si="161"/>
        <v>41909.959050925929</v>
      </c>
      <c r="P3414" s="10">
        <f t="shared" si="161"/>
        <v>41879.959050925929</v>
      </c>
      <c r="Q3414" t="s">
        <v>8271</v>
      </c>
      <c r="R3414" s="6">
        <f t="shared" si="162"/>
        <v>115.38461538461539</v>
      </c>
      <c r="S3414" t="s">
        <v>8316</v>
      </c>
      <c r="T3414" t="s">
        <v>8317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 t="shared" si="160"/>
        <v>1.3</v>
      </c>
      <c r="O3415" s="10">
        <f t="shared" si="161"/>
        <v>42063.207638888889</v>
      </c>
      <c r="P3415" s="10">
        <f t="shared" si="161"/>
        <v>42053.733078703706</v>
      </c>
      <c r="Q3415" t="s">
        <v>8271</v>
      </c>
      <c r="R3415" s="6">
        <f t="shared" si="162"/>
        <v>46.428571428571431</v>
      </c>
      <c r="S3415" t="s">
        <v>8316</v>
      </c>
      <c r="T3415" t="s">
        <v>8317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 t="shared" si="160"/>
        <v>1.0349999999999999</v>
      </c>
      <c r="O3416" s="10">
        <f t="shared" si="161"/>
        <v>42705.332638888889</v>
      </c>
      <c r="P3416" s="10">
        <f t="shared" si="161"/>
        <v>42675.832465277781</v>
      </c>
      <c r="Q3416" t="s">
        <v>8271</v>
      </c>
      <c r="R3416" s="6">
        <f t="shared" si="162"/>
        <v>70.568181818181813</v>
      </c>
      <c r="S3416" t="s">
        <v>8316</v>
      </c>
      <c r="T3416" t="s">
        <v>8317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 t="shared" si="160"/>
        <v>1</v>
      </c>
      <c r="O3417" s="10">
        <f t="shared" si="161"/>
        <v>42477.979166666672</v>
      </c>
      <c r="P3417" s="10">
        <f t="shared" si="161"/>
        <v>42467.144166666665</v>
      </c>
      <c r="Q3417" t="s">
        <v>8271</v>
      </c>
      <c r="R3417" s="6">
        <f t="shared" si="162"/>
        <v>22.222222222222221</v>
      </c>
      <c r="S3417" t="s">
        <v>8316</v>
      </c>
      <c r="T3417" t="s">
        <v>8317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 t="shared" si="160"/>
        <v>1.196</v>
      </c>
      <c r="O3418" s="10">
        <f t="shared" si="161"/>
        <v>42117.770833333328</v>
      </c>
      <c r="P3418" s="10">
        <f t="shared" si="161"/>
        <v>42089.412557870368</v>
      </c>
      <c r="Q3418" t="s">
        <v>8271</v>
      </c>
      <c r="R3418" s="6">
        <f t="shared" si="162"/>
        <v>159.46666666666667</v>
      </c>
      <c r="S3418" t="s">
        <v>8316</v>
      </c>
      <c r="T3418" t="s">
        <v>8317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 t="shared" si="160"/>
        <v>1.0000058823529412</v>
      </c>
      <c r="O3419" s="10">
        <f t="shared" si="161"/>
        <v>41938.029861111114</v>
      </c>
      <c r="P3419" s="10">
        <f t="shared" si="161"/>
        <v>41894.91375</v>
      </c>
      <c r="Q3419" t="s">
        <v>8271</v>
      </c>
      <c r="R3419" s="6">
        <f t="shared" si="162"/>
        <v>37.777999999999999</v>
      </c>
      <c r="S3419" t="s">
        <v>8316</v>
      </c>
      <c r="T3419" t="s">
        <v>8317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 t="shared" si="160"/>
        <v>1.00875</v>
      </c>
      <c r="O3420" s="10">
        <f t="shared" si="161"/>
        <v>41782.83457175926</v>
      </c>
      <c r="P3420" s="10">
        <f t="shared" si="161"/>
        <v>41752.83457175926</v>
      </c>
      <c r="Q3420" t="s">
        <v>8271</v>
      </c>
      <c r="R3420" s="6">
        <f t="shared" si="162"/>
        <v>72.053571428571431</v>
      </c>
      <c r="S3420" t="s">
        <v>8316</v>
      </c>
      <c r="T3420" t="s">
        <v>8317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 t="shared" si="160"/>
        <v>1.0654545454545454</v>
      </c>
      <c r="O3421" s="10">
        <f t="shared" si="161"/>
        <v>42466.895833333328</v>
      </c>
      <c r="P3421" s="10">
        <f t="shared" si="161"/>
        <v>42448.821585648147</v>
      </c>
      <c r="Q3421" t="s">
        <v>8271</v>
      </c>
      <c r="R3421" s="6">
        <f t="shared" si="162"/>
        <v>63.695652173913047</v>
      </c>
      <c r="S3421" t="s">
        <v>8316</v>
      </c>
      <c r="T3421" t="s">
        <v>8317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 t="shared" si="160"/>
        <v>1.38</v>
      </c>
      <c r="O3422" s="10">
        <f t="shared" si="161"/>
        <v>42414</v>
      </c>
      <c r="P3422" s="10">
        <f t="shared" si="161"/>
        <v>42405.090300925927</v>
      </c>
      <c r="Q3422" t="s">
        <v>8271</v>
      </c>
      <c r="R3422" s="6">
        <f t="shared" si="162"/>
        <v>28.411764705882351</v>
      </c>
      <c r="S3422" t="s">
        <v>8316</v>
      </c>
      <c r="T3422" t="s">
        <v>8317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 t="shared" si="160"/>
        <v>1.0115000000000001</v>
      </c>
      <c r="O3423" s="10">
        <f t="shared" si="161"/>
        <v>42067.791238425925</v>
      </c>
      <c r="P3423" s="10">
        <f t="shared" si="161"/>
        <v>42037.791238425925</v>
      </c>
      <c r="Q3423" t="s">
        <v>8271</v>
      </c>
      <c r="R3423" s="6">
        <f t="shared" si="162"/>
        <v>103.21428571428571</v>
      </c>
      <c r="S3423" t="s">
        <v>8316</v>
      </c>
      <c r="T3423" t="s">
        <v>8317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 t="shared" si="160"/>
        <v>1.091</v>
      </c>
      <c r="O3424" s="10">
        <f t="shared" si="161"/>
        <v>42352</v>
      </c>
      <c r="P3424" s="10">
        <f t="shared" si="161"/>
        <v>42323.562222222223</v>
      </c>
      <c r="Q3424" t="s">
        <v>8271</v>
      </c>
      <c r="R3424" s="6">
        <f t="shared" si="162"/>
        <v>71.152173913043484</v>
      </c>
      <c r="S3424" t="s">
        <v>8316</v>
      </c>
      <c r="T3424" t="s">
        <v>8317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 t="shared" si="160"/>
        <v>1.4</v>
      </c>
      <c r="O3425" s="10">
        <f t="shared" si="161"/>
        <v>42118.911354166667</v>
      </c>
      <c r="P3425" s="10">
        <f t="shared" si="161"/>
        <v>42088.911354166667</v>
      </c>
      <c r="Q3425" t="s">
        <v>8271</v>
      </c>
      <c r="R3425" s="6">
        <f t="shared" si="162"/>
        <v>35</v>
      </c>
      <c r="S3425" t="s">
        <v>8316</v>
      </c>
      <c r="T3425" t="s">
        <v>8317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 t="shared" si="160"/>
        <v>1.0358333333333334</v>
      </c>
      <c r="O3426" s="10">
        <f t="shared" si="161"/>
        <v>42040.290972222225</v>
      </c>
      <c r="P3426" s="10">
        <f t="shared" si="161"/>
        <v>42018.676898148144</v>
      </c>
      <c r="Q3426" t="s">
        <v>8271</v>
      </c>
      <c r="R3426" s="6">
        <f t="shared" si="162"/>
        <v>81.776315789473685</v>
      </c>
      <c r="S3426" t="s">
        <v>8316</v>
      </c>
      <c r="T3426" t="s">
        <v>8317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 t="shared" si="160"/>
        <v>1.0297033333333332</v>
      </c>
      <c r="O3427" s="10">
        <f t="shared" si="161"/>
        <v>41916.617314814815</v>
      </c>
      <c r="P3427" s="10">
        <f t="shared" si="161"/>
        <v>41884.617314814815</v>
      </c>
      <c r="Q3427" t="s">
        <v>8271</v>
      </c>
      <c r="R3427" s="6">
        <f t="shared" si="162"/>
        <v>297.02980769230766</v>
      </c>
      <c r="S3427" t="s">
        <v>8316</v>
      </c>
      <c r="T3427" t="s">
        <v>8317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 t="shared" si="160"/>
        <v>1.0813333333333333</v>
      </c>
      <c r="O3428" s="10">
        <f t="shared" si="161"/>
        <v>41903.083333333336</v>
      </c>
      <c r="P3428" s="10">
        <f t="shared" si="161"/>
        <v>41884.056747685187</v>
      </c>
      <c r="Q3428" t="s">
        <v>8271</v>
      </c>
      <c r="R3428" s="6">
        <f t="shared" si="162"/>
        <v>46.609195402298852</v>
      </c>
      <c r="S3428" t="s">
        <v>8316</v>
      </c>
      <c r="T3428" t="s">
        <v>8317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 t="shared" si="160"/>
        <v>1</v>
      </c>
      <c r="O3429" s="10">
        <f t="shared" si="161"/>
        <v>41822.645277777774</v>
      </c>
      <c r="P3429" s="10">
        <f t="shared" si="161"/>
        <v>41792.645277777774</v>
      </c>
      <c r="Q3429" t="s">
        <v>8271</v>
      </c>
      <c r="R3429" s="6">
        <f t="shared" si="162"/>
        <v>51.724137931034484</v>
      </c>
      <c r="S3429" t="s">
        <v>8316</v>
      </c>
      <c r="T3429" t="s">
        <v>8317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 t="shared" si="160"/>
        <v>1.0275000000000001</v>
      </c>
      <c r="O3430" s="10">
        <f t="shared" si="161"/>
        <v>42063.708333333328</v>
      </c>
      <c r="P3430" s="10">
        <f t="shared" si="161"/>
        <v>42038.720451388886</v>
      </c>
      <c r="Q3430" t="s">
        <v>8271</v>
      </c>
      <c r="R3430" s="6">
        <f t="shared" si="162"/>
        <v>40.294117647058826</v>
      </c>
      <c r="S3430" t="s">
        <v>8316</v>
      </c>
      <c r="T3430" t="s">
        <v>8317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 t="shared" si="160"/>
        <v>1.3</v>
      </c>
      <c r="O3431" s="10">
        <f t="shared" si="161"/>
        <v>42676.021539351852</v>
      </c>
      <c r="P3431" s="10">
        <f t="shared" si="161"/>
        <v>42662.021539351852</v>
      </c>
      <c r="Q3431" t="s">
        <v>8271</v>
      </c>
      <c r="R3431" s="6">
        <f t="shared" si="162"/>
        <v>16.25</v>
      </c>
      <c r="S3431" t="s">
        <v>8316</v>
      </c>
      <c r="T3431" t="s">
        <v>8317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 t="shared" si="160"/>
        <v>1.0854949999999999</v>
      </c>
      <c r="O3432" s="10">
        <f t="shared" si="161"/>
        <v>41850.945613425924</v>
      </c>
      <c r="P3432" s="10">
        <f t="shared" si="161"/>
        <v>41820.945613425924</v>
      </c>
      <c r="Q3432" t="s">
        <v>8271</v>
      </c>
      <c r="R3432" s="6">
        <f t="shared" si="162"/>
        <v>30.152638888888887</v>
      </c>
      <c r="S3432" t="s">
        <v>8316</v>
      </c>
      <c r="T3432" t="s">
        <v>8317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 t="shared" si="160"/>
        <v>1</v>
      </c>
      <c r="O3433" s="10">
        <f t="shared" si="161"/>
        <v>41869.730937500004</v>
      </c>
      <c r="P3433" s="10">
        <f t="shared" si="161"/>
        <v>41839.730937500004</v>
      </c>
      <c r="Q3433" t="s">
        <v>8271</v>
      </c>
      <c r="R3433" s="6">
        <f t="shared" si="162"/>
        <v>95.238095238095241</v>
      </c>
      <c r="S3433" t="s">
        <v>8316</v>
      </c>
      <c r="T3433" t="s">
        <v>8317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 t="shared" si="160"/>
        <v>1.0965</v>
      </c>
      <c r="O3434" s="10">
        <f t="shared" si="161"/>
        <v>42405.916666666672</v>
      </c>
      <c r="P3434" s="10">
        <f t="shared" si="161"/>
        <v>42380.581180555557</v>
      </c>
      <c r="Q3434" t="s">
        <v>8271</v>
      </c>
      <c r="R3434" s="6">
        <f t="shared" si="162"/>
        <v>52.214285714285715</v>
      </c>
      <c r="S3434" t="s">
        <v>8316</v>
      </c>
      <c r="T3434" t="s">
        <v>8317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 t="shared" si="160"/>
        <v>1.0026315789473683</v>
      </c>
      <c r="O3435" s="10">
        <f t="shared" si="161"/>
        <v>41807.125</v>
      </c>
      <c r="P3435" s="10">
        <f t="shared" si="161"/>
        <v>41776.063136574077</v>
      </c>
      <c r="Q3435" t="s">
        <v>8271</v>
      </c>
      <c r="R3435" s="6">
        <f t="shared" si="162"/>
        <v>134.1549295774648</v>
      </c>
      <c r="S3435" t="s">
        <v>8316</v>
      </c>
      <c r="T3435" t="s">
        <v>8317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 t="shared" si="160"/>
        <v>1.0555000000000001</v>
      </c>
      <c r="O3436" s="10">
        <f t="shared" si="161"/>
        <v>41830.380428240744</v>
      </c>
      <c r="P3436" s="10">
        <f t="shared" si="161"/>
        <v>41800.380428240744</v>
      </c>
      <c r="Q3436" t="s">
        <v>8271</v>
      </c>
      <c r="R3436" s="6">
        <f t="shared" si="162"/>
        <v>62.827380952380949</v>
      </c>
      <c r="S3436" t="s">
        <v>8316</v>
      </c>
      <c r="T3436" t="s">
        <v>8317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 t="shared" si="160"/>
        <v>1.1200000000000001</v>
      </c>
      <c r="O3437" s="10">
        <f t="shared" si="161"/>
        <v>42589.125</v>
      </c>
      <c r="P3437" s="10">
        <f t="shared" si="161"/>
        <v>42572.61681712963</v>
      </c>
      <c r="Q3437" t="s">
        <v>8271</v>
      </c>
      <c r="R3437" s="6">
        <f t="shared" si="162"/>
        <v>58.94736842105263</v>
      </c>
      <c r="S3437" t="s">
        <v>8316</v>
      </c>
      <c r="T3437" t="s">
        <v>8317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 t="shared" si="160"/>
        <v>1.0589999999999999</v>
      </c>
      <c r="O3438" s="10">
        <f t="shared" si="161"/>
        <v>41872.686111111114</v>
      </c>
      <c r="P3438" s="10">
        <f t="shared" si="161"/>
        <v>41851.541585648149</v>
      </c>
      <c r="Q3438" t="s">
        <v>8271</v>
      </c>
      <c r="R3438" s="6">
        <f t="shared" si="162"/>
        <v>143.1081081081081</v>
      </c>
      <c r="S3438" t="s">
        <v>8316</v>
      </c>
      <c r="T3438" t="s">
        <v>8317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 t="shared" si="160"/>
        <v>1.01</v>
      </c>
      <c r="O3439" s="10">
        <f t="shared" si="161"/>
        <v>42235.710879629631</v>
      </c>
      <c r="P3439" s="10">
        <f t="shared" si="161"/>
        <v>42205.710879629631</v>
      </c>
      <c r="Q3439" t="s">
        <v>8271</v>
      </c>
      <c r="R3439" s="6">
        <f t="shared" si="162"/>
        <v>84.166666666666671</v>
      </c>
      <c r="S3439" t="s">
        <v>8316</v>
      </c>
      <c r="T3439" t="s">
        <v>8317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 t="shared" si="160"/>
        <v>1.042</v>
      </c>
      <c r="O3440" s="10">
        <f t="shared" si="161"/>
        <v>42126.875</v>
      </c>
      <c r="P3440" s="10">
        <f t="shared" si="161"/>
        <v>42100.927858796291</v>
      </c>
      <c r="Q3440" t="s">
        <v>8271</v>
      </c>
      <c r="R3440" s="6">
        <f t="shared" si="162"/>
        <v>186.07142857142858</v>
      </c>
      <c r="S3440" t="s">
        <v>8316</v>
      </c>
      <c r="T3440" t="s">
        <v>8317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 t="shared" si="160"/>
        <v>1.3467833333333334</v>
      </c>
      <c r="O3441" s="10">
        <f t="shared" si="161"/>
        <v>42388.207638888889</v>
      </c>
      <c r="P3441" s="10">
        <f t="shared" si="161"/>
        <v>42374.911226851851</v>
      </c>
      <c r="Q3441" t="s">
        <v>8271</v>
      </c>
      <c r="R3441" s="6">
        <f t="shared" si="162"/>
        <v>89.785555555555561</v>
      </c>
      <c r="S3441" t="s">
        <v>8316</v>
      </c>
      <c r="T3441" t="s">
        <v>8317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 t="shared" si="160"/>
        <v>1.052184</v>
      </c>
      <c r="O3442" s="10">
        <f t="shared" si="161"/>
        <v>41831.677083333336</v>
      </c>
      <c r="P3442" s="10">
        <f t="shared" si="161"/>
        <v>41809.12300925926</v>
      </c>
      <c r="Q3442" t="s">
        <v>8271</v>
      </c>
      <c r="R3442" s="6">
        <f t="shared" si="162"/>
        <v>64.157560975609755</v>
      </c>
      <c r="S3442" t="s">
        <v>8316</v>
      </c>
      <c r="T3442" t="s">
        <v>8317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 t="shared" si="160"/>
        <v>1.026</v>
      </c>
      <c r="O3443" s="10">
        <f t="shared" si="161"/>
        <v>42321.845138888893</v>
      </c>
      <c r="P3443" s="10">
        <f t="shared" si="161"/>
        <v>42294.429641203707</v>
      </c>
      <c r="Q3443" t="s">
        <v>8271</v>
      </c>
      <c r="R3443" s="6">
        <f t="shared" si="162"/>
        <v>59.651162790697676</v>
      </c>
      <c r="S3443" t="s">
        <v>8316</v>
      </c>
      <c r="T3443" t="s">
        <v>8317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 t="shared" si="160"/>
        <v>1</v>
      </c>
      <c r="O3444" s="10">
        <f t="shared" si="161"/>
        <v>42154.841111111105</v>
      </c>
      <c r="P3444" s="10">
        <f t="shared" si="161"/>
        <v>42124.841111111105</v>
      </c>
      <c r="Q3444" t="s">
        <v>8271</v>
      </c>
      <c r="R3444" s="6">
        <f t="shared" si="162"/>
        <v>31.25</v>
      </c>
      <c r="S3444" t="s">
        <v>8316</v>
      </c>
      <c r="T3444" t="s">
        <v>8317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 t="shared" si="160"/>
        <v>1.855</v>
      </c>
      <c r="O3445" s="10">
        <f t="shared" si="161"/>
        <v>41891.524837962963</v>
      </c>
      <c r="P3445" s="10">
        <f t="shared" si="161"/>
        <v>41861.524837962963</v>
      </c>
      <c r="Q3445" t="s">
        <v>8271</v>
      </c>
      <c r="R3445" s="6">
        <f t="shared" si="162"/>
        <v>41.222222222222221</v>
      </c>
      <c r="S3445" t="s">
        <v>8316</v>
      </c>
      <c r="T3445" t="s">
        <v>8317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 t="shared" si="160"/>
        <v>2.89</v>
      </c>
      <c r="O3446" s="10">
        <f t="shared" si="161"/>
        <v>42529.582638888889</v>
      </c>
      <c r="P3446" s="10">
        <f t="shared" si="161"/>
        <v>42521.291504629626</v>
      </c>
      <c r="Q3446" t="s">
        <v>8271</v>
      </c>
      <c r="R3446" s="6">
        <f t="shared" si="162"/>
        <v>43.35</v>
      </c>
      <c r="S3446" t="s">
        <v>8316</v>
      </c>
      <c r="T3446" t="s">
        <v>8317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 t="shared" si="160"/>
        <v>1</v>
      </c>
      <c r="O3447" s="10">
        <f t="shared" si="161"/>
        <v>42300.530509259261</v>
      </c>
      <c r="P3447" s="10">
        <f t="shared" si="161"/>
        <v>42272.530509259261</v>
      </c>
      <c r="Q3447" t="s">
        <v>8271</v>
      </c>
      <c r="R3447" s="6">
        <f t="shared" si="162"/>
        <v>64.516129032258064</v>
      </c>
      <c r="S3447" t="s">
        <v>8316</v>
      </c>
      <c r="T3447" t="s">
        <v>8317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 t="shared" si="160"/>
        <v>1.0820000000000001</v>
      </c>
      <c r="O3448" s="10">
        <f t="shared" si="161"/>
        <v>42040.513888888891</v>
      </c>
      <c r="P3448" s="10">
        <f t="shared" si="161"/>
        <v>42016.832465277781</v>
      </c>
      <c r="Q3448" t="s">
        <v>8271</v>
      </c>
      <c r="R3448" s="6">
        <f t="shared" si="162"/>
        <v>43.28</v>
      </c>
      <c r="S3448" t="s">
        <v>8316</v>
      </c>
      <c r="T3448" t="s">
        <v>8317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 t="shared" si="160"/>
        <v>1.0780000000000001</v>
      </c>
      <c r="O3449" s="10">
        <f t="shared" si="161"/>
        <v>42447.847361111111</v>
      </c>
      <c r="P3449" s="10">
        <f t="shared" si="161"/>
        <v>42402.889027777783</v>
      </c>
      <c r="Q3449" t="s">
        <v>8271</v>
      </c>
      <c r="R3449" s="6">
        <f t="shared" si="162"/>
        <v>77</v>
      </c>
      <c r="S3449" t="s">
        <v>8316</v>
      </c>
      <c r="T3449" t="s">
        <v>8317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 t="shared" si="160"/>
        <v>1.0976190476190477</v>
      </c>
      <c r="O3450" s="10">
        <f t="shared" si="161"/>
        <v>41990.119085648148</v>
      </c>
      <c r="P3450" s="10">
        <f t="shared" si="161"/>
        <v>41960.119085648148</v>
      </c>
      <c r="Q3450" t="s">
        <v>8271</v>
      </c>
      <c r="R3450" s="6">
        <f t="shared" si="162"/>
        <v>51.222222222222221</v>
      </c>
      <c r="S3450" t="s">
        <v>8316</v>
      </c>
      <c r="T3450" t="s">
        <v>8317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 t="shared" si="160"/>
        <v>1.70625</v>
      </c>
      <c r="O3451" s="10">
        <f t="shared" si="161"/>
        <v>42560.166666666672</v>
      </c>
      <c r="P3451" s="10">
        <f t="shared" si="161"/>
        <v>42532.052523148144</v>
      </c>
      <c r="Q3451" t="s">
        <v>8271</v>
      </c>
      <c r="R3451" s="6">
        <f t="shared" si="162"/>
        <v>68.25</v>
      </c>
      <c r="S3451" t="s">
        <v>8316</v>
      </c>
      <c r="T3451" t="s">
        <v>8317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 t="shared" si="160"/>
        <v>1.52</v>
      </c>
      <c r="O3452" s="10">
        <f t="shared" si="161"/>
        <v>42096.662858796291</v>
      </c>
      <c r="P3452" s="10">
        <f t="shared" si="161"/>
        <v>42036.704525462963</v>
      </c>
      <c r="Q3452" t="s">
        <v>8271</v>
      </c>
      <c r="R3452" s="6">
        <f t="shared" si="162"/>
        <v>19.487179487179485</v>
      </c>
      <c r="S3452" t="s">
        <v>8316</v>
      </c>
      <c r="T3452" t="s">
        <v>8317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 t="shared" si="160"/>
        <v>1.0123076923076924</v>
      </c>
      <c r="O3453" s="10">
        <f t="shared" si="161"/>
        <v>42115.723692129628</v>
      </c>
      <c r="P3453" s="10">
        <f t="shared" si="161"/>
        <v>42088.723692129628</v>
      </c>
      <c r="Q3453" t="s">
        <v>8271</v>
      </c>
      <c r="R3453" s="6">
        <f t="shared" si="162"/>
        <v>41.125</v>
      </c>
      <c r="S3453" t="s">
        <v>8316</v>
      </c>
      <c r="T3453" t="s">
        <v>8317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 t="shared" si="160"/>
        <v>1.532</v>
      </c>
      <c r="O3454" s="10">
        <f t="shared" si="161"/>
        <v>41843.165972222225</v>
      </c>
      <c r="P3454" s="10">
        <f t="shared" si="161"/>
        <v>41820.639189814814</v>
      </c>
      <c r="Q3454" t="s">
        <v>8271</v>
      </c>
      <c r="R3454" s="6">
        <f t="shared" si="162"/>
        <v>41.405405405405403</v>
      </c>
      <c r="S3454" t="s">
        <v>8316</v>
      </c>
      <c r="T3454" t="s">
        <v>8317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 t="shared" si="160"/>
        <v>1.2833333333333334</v>
      </c>
      <c r="O3455" s="10">
        <f t="shared" si="161"/>
        <v>42595.97865740741</v>
      </c>
      <c r="P3455" s="10">
        <f t="shared" si="161"/>
        <v>42535.97865740741</v>
      </c>
      <c r="Q3455" t="s">
        <v>8271</v>
      </c>
      <c r="R3455" s="6">
        <f t="shared" si="162"/>
        <v>27.5</v>
      </c>
      <c r="S3455" t="s">
        <v>8316</v>
      </c>
      <c r="T3455" t="s">
        <v>8317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 t="shared" si="160"/>
        <v>1.0071428571428571</v>
      </c>
      <c r="O3456" s="10">
        <f t="shared" si="161"/>
        <v>41851.698599537034</v>
      </c>
      <c r="P3456" s="10">
        <f t="shared" si="161"/>
        <v>41821.698599537034</v>
      </c>
      <c r="Q3456" t="s">
        <v>8271</v>
      </c>
      <c r="R3456" s="6">
        <f t="shared" si="162"/>
        <v>33.571428571428569</v>
      </c>
      <c r="S3456" t="s">
        <v>8316</v>
      </c>
      <c r="T3456" t="s">
        <v>8317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 t="shared" si="160"/>
        <v>1.0065</v>
      </c>
      <c r="O3457" s="10">
        <f t="shared" si="161"/>
        <v>42656.7503125</v>
      </c>
      <c r="P3457" s="10">
        <f t="shared" si="161"/>
        <v>42626.7503125</v>
      </c>
      <c r="Q3457" t="s">
        <v>8271</v>
      </c>
      <c r="R3457" s="6">
        <f t="shared" si="162"/>
        <v>145.86956521739131</v>
      </c>
      <c r="S3457" t="s">
        <v>8316</v>
      </c>
      <c r="T3457" t="s">
        <v>8317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 t="shared" ref="N3458:N3521" si="163">E3458/D3458</f>
        <v>1.913</v>
      </c>
      <c r="O3458" s="10">
        <f t="shared" ref="O3458:P3521" si="164">(((I3458/60)/60)/24)+DATE(1970,1,1)</f>
        <v>41852.290972222225</v>
      </c>
      <c r="P3458" s="10">
        <f t="shared" si="164"/>
        <v>41821.205636574072</v>
      </c>
      <c r="Q3458" t="s">
        <v>8271</v>
      </c>
      <c r="R3458" s="6">
        <f t="shared" si="162"/>
        <v>358.6875</v>
      </c>
      <c r="S3458" t="s">
        <v>8316</v>
      </c>
      <c r="T3458" t="s">
        <v>8317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 t="shared" si="163"/>
        <v>1.4019999999999999</v>
      </c>
      <c r="O3459" s="10">
        <f t="shared" si="164"/>
        <v>42047.249305555553</v>
      </c>
      <c r="P3459" s="10">
        <f t="shared" si="164"/>
        <v>42016.706678240742</v>
      </c>
      <c r="Q3459" t="s">
        <v>8271</v>
      </c>
      <c r="R3459" s="6">
        <f t="shared" ref="R3459:R3522" si="165">E3459/L3459</f>
        <v>50.981818181818184</v>
      </c>
      <c r="S3459" t="s">
        <v>8316</v>
      </c>
      <c r="T3459" t="s">
        <v>8317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 t="shared" si="163"/>
        <v>1.2433537832310839</v>
      </c>
      <c r="O3460" s="10">
        <f t="shared" si="164"/>
        <v>42038.185416666667</v>
      </c>
      <c r="P3460" s="10">
        <f t="shared" si="164"/>
        <v>42011.202581018515</v>
      </c>
      <c r="Q3460" t="s">
        <v>8271</v>
      </c>
      <c r="R3460" s="6">
        <f t="shared" si="165"/>
        <v>45.037037037037038</v>
      </c>
      <c r="S3460" t="s">
        <v>8316</v>
      </c>
      <c r="T3460" t="s">
        <v>8317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 t="shared" si="163"/>
        <v>1.262</v>
      </c>
      <c r="O3461" s="10">
        <f t="shared" si="164"/>
        <v>42510.479861111111</v>
      </c>
      <c r="P3461" s="10">
        <f t="shared" si="164"/>
        <v>42480.479861111111</v>
      </c>
      <c r="Q3461" t="s">
        <v>8271</v>
      </c>
      <c r="R3461" s="6">
        <f t="shared" si="165"/>
        <v>17.527777777777779</v>
      </c>
      <c r="S3461" t="s">
        <v>8316</v>
      </c>
      <c r="T3461" t="s">
        <v>8317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 t="shared" si="163"/>
        <v>1.9</v>
      </c>
      <c r="O3462" s="10">
        <f t="shared" si="164"/>
        <v>41866.527222222219</v>
      </c>
      <c r="P3462" s="10">
        <f t="shared" si="164"/>
        <v>41852.527222222219</v>
      </c>
      <c r="Q3462" t="s">
        <v>8271</v>
      </c>
      <c r="R3462" s="6">
        <f t="shared" si="165"/>
        <v>50</v>
      </c>
      <c r="S3462" t="s">
        <v>8316</v>
      </c>
      <c r="T3462" t="s">
        <v>8317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 t="shared" si="163"/>
        <v>1.39</v>
      </c>
      <c r="O3463" s="10">
        <f t="shared" si="164"/>
        <v>42672.125</v>
      </c>
      <c r="P3463" s="10">
        <f t="shared" si="164"/>
        <v>42643.632858796293</v>
      </c>
      <c r="Q3463" t="s">
        <v>8271</v>
      </c>
      <c r="R3463" s="6">
        <f t="shared" si="165"/>
        <v>57.916666666666664</v>
      </c>
      <c r="S3463" t="s">
        <v>8316</v>
      </c>
      <c r="T3463" t="s">
        <v>8317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 t="shared" si="163"/>
        <v>2.02</v>
      </c>
      <c r="O3464" s="10">
        <f t="shared" si="164"/>
        <v>42195.75</v>
      </c>
      <c r="P3464" s="10">
        <f t="shared" si="164"/>
        <v>42179.898472222223</v>
      </c>
      <c r="Q3464" t="s">
        <v>8271</v>
      </c>
      <c r="R3464" s="6">
        <f t="shared" si="165"/>
        <v>29.705882352941178</v>
      </c>
      <c r="S3464" t="s">
        <v>8316</v>
      </c>
      <c r="T3464" t="s">
        <v>8317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 t="shared" si="163"/>
        <v>1.0338000000000001</v>
      </c>
      <c r="O3465" s="10">
        <f t="shared" si="164"/>
        <v>42654.165972222225</v>
      </c>
      <c r="P3465" s="10">
        <f t="shared" si="164"/>
        <v>42612.918807870374</v>
      </c>
      <c r="Q3465" t="s">
        <v>8271</v>
      </c>
      <c r="R3465" s="6">
        <f t="shared" si="165"/>
        <v>90.684210526315795</v>
      </c>
      <c r="S3465" t="s">
        <v>8316</v>
      </c>
      <c r="T3465" t="s">
        <v>8317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 t="shared" si="163"/>
        <v>1.023236</v>
      </c>
      <c r="O3466" s="10">
        <f t="shared" si="164"/>
        <v>42605.130057870367</v>
      </c>
      <c r="P3466" s="10">
        <f t="shared" si="164"/>
        <v>42575.130057870367</v>
      </c>
      <c r="Q3466" t="s">
        <v>8271</v>
      </c>
      <c r="R3466" s="6">
        <f t="shared" si="165"/>
        <v>55.012688172043013</v>
      </c>
      <c r="S3466" t="s">
        <v>8316</v>
      </c>
      <c r="T3466" t="s">
        <v>8317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 t="shared" si="163"/>
        <v>1.03</v>
      </c>
      <c r="O3467" s="10">
        <f t="shared" si="164"/>
        <v>42225.666666666672</v>
      </c>
      <c r="P3467" s="10">
        <f t="shared" si="164"/>
        <v>42200.625833333332</v>
      </c>
      <c r="Q3467" t="s">
        <v>8271</v>
      </c>
      <c r="R3467" s="6">
        <f t="shared" si="165"/>
        <v>57.222222222222221</v>
      </c>
      <c r="S3467" t="s">
        <v>8316</v>
      </c>
      <c r="T3467" t="s">
        <v>8317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 t="shared" si="163"/>
        <v>1.2714285714285714</v>
      </c>
      <c r="O3468" s="10">
        <f t="shared" si="164"/>
        <v>42479.977430555555</v>
      </c>
      <c r="P3468" s="10">
        <f t="shared" si="164"/>
        <v>42420.019097222219</v>
      </c>
      <c r="Q3468" t="s">
        <v>8271</v>
      </c>
      <c r="R3468" s="6">
        <f t="shared" si="165"/>
        <v>72.950819672131146</v>
      </c>
      <c r="S3468" t="s">
        <v>8316</v>
      </c>
      <c r="T3468" t="s">
        <v>8317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 t="shared" si="163"/>
        <v>1.01</v>
      </c>
      <c r="O3469" s="10">
        <f t="shared" si="164"/>
        <v>42083.630000000005</v>
      </c>
      <c r="P3469" s="10">
        <f t="shared" si="164"/>
        <v>42053.671666666662</v>
      </c>
      <c r="Q3469" t="s">
        <v>8271</v>
      </c>
      <c r="R3469" s="6">
        <f t="shared" si="165"/>
        <v>64.468085106382972</v>
      </c>
      <c r="S3469" t="s">
        <v>8316</v>
      </c>
      <c r="T3469" t="s">
        <v>8317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 t="shared" si="163"/>
        <v>1.2178</v>
      </c>
      <c r="O3470" s="10">
        <f t="shared" si="164"/>
        <v>42634.125</v>
      </c>
      <c r="P3470" s="10">
        <f t="shared" si="164"/>
        <v>42605.765381944439</v>
      </c>
      <c r="Q3470" t="s">
        <v>8271</v>
      </c>
      <c r="R3470" s="6">
        <f t="shared" si="165"/>
        <v>716.35294117647061</v>
      </c>
      <c r="S3470" t="s">
        <v>8316</v>
      </c>
      <c r="T3470" t="s">
        <v>8317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 t="shared" si="163"/>
        <v>1.1339285714285714</v>
      </c>
      <c r="O3471" s="10">
        <f t="shared" si="164"/>
        <v>42488.641724537039</v>
      </c>
      <c r="P3471" s="10">
        <f t="shared" si="164"/>
        <v>42458.641724537039</v>
      </c>
      <c r="Q3471" t="s">
        <v>8271</v>
      </c>
      <c r="R3471" s="6">
        <f t="shared" si="165"/>
        <v>50.396825396825399</v>
      </c>
      <c r="S3471" t="s">
        <v>8316</v>
      </c>
      <c r="T3471" t="s">
        <v>8317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 t="shared" si="163"/>
        <v>1.5</v>
      </c>
      <c r="O3472" s="10">
        <f t="shared" si="164"/>
        <v>42566.901388888888</v>
      </c>
      <c r="P3472" s="10">
        <f t="shared" si="164"/>
        <v>42529.022013888884</v>
      </c>
      <c r="Q3472" t="s">
        <v>8271</v>
      </c>
      <c r="R3472" s="6">
        <f t="shared" si="165"/>
        <v>41.666666666666664</v>
      </c>
      <c r="S3472" t="s">
        <v>8316</v>
      </c>
      <c r="T3472" t="s">
        <v>8317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 t="shared" si="163"/>
        <v>2.1459999999999999</v>
      </c>
      <c r="O3473" s="10">
        <f t="shared" si="164"/>
        <v>41882.833333333336</v>
      </c>
      <c r="P3473" s="10">
        <f t="shared" si="164"/>
        <v>41841.820486111108</v>
      </c>
      <c r="Q3473" t="s">
        <v>8271</v>
      </c>
      <c r="R3473" s="6">
        <f t="shared" si="165"/>
        <v>35.766666666666666</v>
      </c>
      <c r="S3473" t="s">
        <v>8316</v>
      </c>
      <c r="T3473" t="s">
        <v>8317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 t="shared" si="163"/>
        <v>1.0205</v>
      </c>
      <c r="O3474" s="10">
        <f t="shared" si="164"/>
        <v>41949.249305555553</v>
      </c>
      <c r="P3474" s="10">
        <f t="shared" si="164"/>
        <v>41928.170497685183</v>
      </c>
      <c r="Q3474" t="s">
        <v>8271</v>
      </c>
      <c r="R3474" s="6">
        <f t="shared" si="165"/>
        <v>88.739130434782609</v>
      </c>
      <c r="S3474" t="s">
        <v>8316</v>
      </c>
      <c r="T3474" t="s">
        <v>8317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 t="shared" si="163"/>
        <v>1</v>
      </c>
      <c r="O3475" s="10">
        <f t="shared" si="164"/>
        <v>42083.852083333331</v>
      </c>
      <c r="P3475" s="10">
        <f t="shared" si="164"/>
        <v>42062.834444444445</v>
      </c>
      <c r="Q3475" t="s">
        <v>8271</v>
      </c>
      <c r="R3475" s="6">
        <f t="shared" si="165"/>
        <v>148.4848484848485</v>
      </c>
      <c r="S3475" t="s">
        <v>8316</v>
      </c>
      <c r="T3475" t="s">
        <v>8317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 t="shared" si="163"/>
        <v>1.01</v>
      </c>
      <c r="O3476" s="10">
        <f t="shared" si="164"/>
        <v>42571.501516203702</v>
      </c>
      <c r="P3476" s="10">
        <f t="shared" si="164"/>
        <v>42541.501516203702</v>
      </c>
      <c r="Q3476" t="s">
        <v>8271</v>
      </c>
      <c r="R3476" s="6">
        <f t="shared" si="165"/>
        <v>51.794871794871796</v>
      </c>
      <c r="S3476" t="s">
        <v>8316</v>
      </c>
      <c r="T3476" t="s">
        <v>8317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 t="shared" si="163"/>
        <v>1.1333333333333333</v>
      </c>
      <c r="O3477" s="10">
        <f t="shared" si="164"/>
        <v>41946</v>
      </c>
      <c r="P3477" s="10">
        <f t="shared" si="164"/>
        <v>41918.880833333329</v>
      </c>
      <c r="Q3477" t="s">
        <v>8271</v>
      </c>
      <c r="R3477" s="6">
        <f t="shared" si="165"/>
        <v>20</v>
      </c>
      <c r="S3477" t="s">
        <v>8316</v>
      </c>
      <c r="T3477" t="s">
        <v>8317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 t="shared" si="163"/>
        <v>1.04</v>
      </c>
      <c r="O3478" s="10">
        <f t="shared" si="164"/>
        <v>41939.125</v>
      </c>
      <c r="P3478" s="10">
        <f t="shared" si="164"/>
        <v>41921.279976851853</v>
      </c>
      <c r="Q3478" t="s">
        <v>8271</v>
      </c>
      <c r="R3478" s="6">
        <f t="shared" si="165"/>
        <v>52</v>
      </c>
      <c r="S3478" t="s">
        <v>8316</v>
      </c>
      <c r="T3478" t="s">
        <v>8317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 t="shared" si="163"/>
        <v>1.1533333333333333</v>
      </c>
      <c r="O3479" s="10">
        <f t="shared" si="164"/>
        <v>42141.125</v>
      </c>
      <c r="P3479" s="10">
        <f t="shared" si="164"/>
        <v>42128.736608796295</v>
      </c>
      <c r="Q3479" t="s">
        <v>8271</v>
      </c>
      <c r="R3479" s="6">
        <f t="shared" si="165"/>
        <v>53.230769230769234</v>
      </c>
      <c r="S3479" t="s">
        <v>8316</v>
      </c>
      <c r="T3479" t="s">
        <v>8317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 t="shared" si="163"/>
        <v>1.1285000000000001</v>
      </c>
      <c r="O3480" s="10">
        <f t="shared" si="164"/>
        <v>42079.875</v>
      </c>
      <c r="P3480" s="10">
        <f t="shared" si="164"/>
        <v>42053.916921296302</v>
      </c>
      <c r="Q3480" t="s">
        <v>8271</v>
      </c>
      <c r="R3480" s="6">
        <f t="shared" si="165"/>
        <v>39.596491228070178</v>
      </c>
      <c r="S3480" t="s">
        <v>8316</v>
      </c>
      <c r="T3480" t="s">
        <v>8317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 t="shared" si="163"/>
        <v>1.2786666666666666</v>
      </c>
      <c r="O3481" s="10">
        <f t="shared" si="164"/>
        <v>41811.855092592588</v>
      </c>
      <c r="P3481" s="10">
        <f t="shared" si="164"/>
        <v>41781.855092592588</v>
      </c>
      <c r="Q3481" t="s">
        <v>8271</v>
      </c>
      <c r="R3481" s="6">
        <f t="shared" si="165"/>
        <v>34.25</v>
      </c>
      <c r="S3481" t="s">
        <v>8316</v>
      </c>
      <c r="T3481" t="s">
        <v>8317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 t="shared" si="163"/>
        <v>1.4266666666666667</v>
      </c>
      <c r="O3482" s="10">
        <f t="shared" si="164"/>
        <v>42195.875</v>
      </c>
      <c r="P3482" s="10">
        <f t="shared" si="164"/>
        <v>42171.317442129628</v>
      </c>
      <c r="Q3482" t="s">
        <v>8271</v>
      </c>
      <c r="R3482" s="6">
        <f t="shared" si="165"/>
        <v>164.61538461538461</v>
      </c>
      <c r="S3482" t="s">
        <v>8316</v>
      </c>
      <c r="T3482" t="s">
        <v>8317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 t="shared" si="163"/>
        <v>1.1879999999999999</v>
      </c>
      <c r="O3483" s="10">
        <f t="shared" si="164"/>
        <v>42006.24754629629</v>
      </c>
      <c r="P3483" s="10">
        <f t="shared" si="164"/>
        <v>41989.24754629629</v>
      </c>
      <c r="Q3483" t="s">
        <v>8271</v>
      </c>
      <c r="R3483" s="6">
        <f t="shared" si="165"/>
        <v>125.05263157894737</v>
      </c>
      <c r="S3483" t="s">
        <v>8316</v>
      </c>
      <c r="T3483" t="s">
        <v>8317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 t="shared" si="163"/>
        <v>1.3833333333333333</v>
      </c>
      <c r="O3484" s="10">
        <f t="shared" si="164"/>
        <v>41826.771597222221</v>
      </c>
      <c r="P3484" s="10">
        <f t="shared" si="164"/>
        <v>41796.771597222221</v>
      </c>
      <c r="Q3484" t="s">
        <v>8271</v>
      </c>
      <c r="R3484" s="6">
        <f t="shared" si="165"/>
        <v>51.875</v>
      </c>
      <c r="S3484" t="s">
        <v>8316</v>
      </c>
      <c r="T3484" t="s">
        <v>8317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 t="shared" si="163"/>
        <v>1.599402985074627</v>
      </c>
      <c r="O3485" s="10">
        <f t="shared" si="164"/>
        <v>41823.668761574074</v>
      </c>
      <c r="P3485" s="10">
        <f t="shared" si="164"/>
        <v>41793.668761574074</v>
      </c>
      <c r="Q3485" t="s">
        <v>8271</v>
      </c>
      <c r="R3485" s="6">
        <f t="shared" si="165"/>
        <v>40.285714285714285</v>
      </c>
      <c r="S3485" t="s">
        <v>8316</v>
      </c>
      <c r="T3485" t="s">
        <v>8317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 t="shared" si="163"/>
        <v>1.1424000000000001</v>
      </c>
      <c r="O3486" s="10">
        <f t="shared" si="164"/>
        <v>42536.760405092587</v>
      </c>
      <c r="P3486" s="10">
        <f t="shared" si="164"/>
        <v>42506.760405092587</v>
      </c>
      <c r="Q3486" t="s">
        <v>8271</v>
      </c>
      <c r="R3486" s="6">
        <f t="shared" si="165"/>
        <v>64.909090909090907</v>
      </c>
      <c r="S3486" t="s">
        <v>8316</v>
      </c>
      <c r="T3486" t="s">
        <v>8317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 t="shared" si="163"/>
        <v>1.0060606060606061</v>
      </c>
      <c r="O3487" s="10">
        <f t="shared" si="164"/>
        <v>42402.693055555559</v>
      </c>
      <c r="P3487" s="10">
        <f t="shared" si="164"/>
        <v>42372.693055555559</v>
      </c>
      <c r="Q3487" t="s">
        <v>8271</v>
      </c>
      <c r="R3487" s="6">
        <f t="shared" si="165"/>
        <v>55.333333333333336</v>
      </c>
      <c r="S3487" t="s">
        <v>8316</v>
      </c>
      <c r="T3487" t="s">
        <v>8317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 t="shared" si="163"/>
        <v>1.552</v>
      </c>
      <c r="O3488" s="10">
        <f t="shared" si="164"/>
        <v>42158.290972222225</v>
      </c>
      <c r="P3488" s="10">
        <f t="shared" si="164"/>
        <v>42126.87501157407</v>
      </c>
      <c r="Q3488" t="s">
        <v>8271</v>
      </c>
      <c r="R3488" s="6">
        <f t="shared" si="165"/>
        <v>83.142857142857139</v>
      </c>
      <c r="S3488" t="s">
        <v>8316</v>
      </c>
      <c r="T3488" t="s">
        <v>8317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 t="shared" si="163"/>
        <v>1.2775000000000001</v>
      </c>
      <c r="O3489" s="10">
        <f t="shared" si="164"/>
        <v>42179.940416666665</v>
      </c>
      <c r="P3489" s="10">
        <f t="shared" si="164"/>
        <v>42149.940416666665</v>
      </c>
      <c r="Q3489" t="s">
        <v>8271</v>
      </c>
      <c r="R3489" s="6">
        <f t="shared" si="165"/>
        <v>38.712121212121211</v>
      </c>
      <c r="S3489" t="s">
        <v>8316</v>
      </c>
      <c r="T3489" t="s">
        <v>8317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 t="shared" si="163"/>
        <v>1.212</v>
      </c>
      <c r="O3490" s="10">
        <f t="shared" si="164"/>
        <v>42111.666666666672</v>
      </c>
      <c r="P3490" s="10">
        <f t="shared" si="164"/>
        <v>42087.768055555556</v>
      </c>
      <c r="Q3490" t="s">
        <v>8271</v>
      </c>
      <c r="R3490" s="6">
        <f t="shared" si="165"/>
        <v>125.37931034482759</v>
      </c>
      <c r="S3490" t="s">
        <v>8316</v>
      </c>
      <c r="T3490" t="s">
        <v>8317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 t="shared" si="163"/>
        <v>1.127</v>
      </c>
      <c r="O3491" s="10">
        <f t="shared" si="164"/>
        <v>41783.875</v>
      </c>
      <c r="P3491" s="10">
        <f t="shared" si="164"/>
        <v>41753.635775462964</v>
      </c>
      <c r="Q3491" t="s">
        <v>8271</v>
      </c>
      <c r="R3491" s="6">
        <f t="shared" si="165"/>
        <v>78.263888888888886</v>
      </c>
      <c r="S3491" t="s">
        <v>8316</v>
      </c>
      <c r="T3491" t="s">
        <v>8317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 t="shared" si="163"/>
        <v>1.2749999999999999</v>
      </c>
      <c r="O3492" s="10">
        <f t="shared" si="164"/>
        <v>42473.802361111113</v>
      </c>
      <c r="P3492" s="10">
        <f t="shared" si="164"/>
        <v>42443.802361111113</v>
      </c>
      <c r="Q3492" t="s">
        <v>8271</v>
      </c>
      <c r="R3492" s="6">
        <f t="shared" si="165"/>
        <v>47.222222222222221</v>
      </c>
      <c r="S3492" t="s">
        <v>8316</v>
      </c>
      <c r="T3492" t="s">
        <v>8317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 t="shared" si="163"/>
        <v>1.5820000000000001</v>
      </c>
      <c r="O3493" s="10">
        <f t="shared" si="164"/>
        <v>42142.249814814815</v>
      </c>
      <c r="P3493" s="10">
        <f t="shared" si="164"/>
        <v>42121.249814814815</v>
      </c>
      <c r="Q3493" t="s">
        <v>8271</v>
      </c>
      <c r="R3493" s="6">
        <f t="shared" si="165"/>
        <v>79.099999999999994</v>
      </c>
      <c r="S3493" t="s">
        <v>8316</v>
      </c>
      <c r="T3493" t="s">
        <v>8317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 t="shared" si="163"/>
        <v>1.0526894736842105</v>
      </c>
      <c r="O3494" s="10">
        <f t="shared" si="164"/>
        <v>42303.009224537032</v>
      </c>
      <c r="P3494" s="10">
        <f t="shared" si="164"/>
        <v>42268.009224537032</v>
      </c>
      <c r="Q3494" t="s">
        <v>8271</v>
      </c>
      <c r="R3494" s="6">
        <f t="shared" si="165"/>
        <v>114.29199999999999</v>
      </c>
      <c r="S3494" t="s">
        <v>8316</v>
      </c>
      <c r="T3494" t="s">
        <v>8317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 t="shared" si="163"/>
        <v>1</v>
      </c>
      <c r="O3495" s="10">
        <f t="shared" si="164"/>
        <v>41868.21597222222</v>
      </c>
      <c r="P3495" s="10">
        <f t="shared" si="164"/>
        <v>41848.866157407407</v>
      </c>
      <c r="Q3495" t="s">
        <v>8271</v>
      </c>
      <c r="R3495" s="6">
        <f t="shared" si="165"/>
        <v>51.724137931034484</v>
      </c>
      <c r="S3495" t="s">
        <v>8316</v>
      </c>
      <c r="T3495" t="s">
        <v>8317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 t="shared" si="163"/>
        <v>1</v>
      </c>
      <c r="O3496" s="10">
        <f t="shared" si="164"/>
        <v>42700.25</v>
      </c>
      <c r="P3496" s="10">
        <f t="shared" si="164"/>
        <v>42689.214988425927</v>
      </c>
      <c r="Q3496" t="s">
        <v>8271</v>
      </c>
      <c r="R3496" s="6">
        <f t="shared" si="165"/>
        <v>30.76923076923077</v>
      </c>
      <c r="S3496" t="s">
        <v>8316</v>
      </c>
      <c r="T3496" t="s">
        <v>8317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 t="shared" si="163"/>
        <v>1.0686</v>
      </c>
      <c r="O3497" s="10">
        <f t="shared" si="164"/>
        <v>41944.720833333333</v>
      </c>
      <c r="P3497" s="10">
        <f t="shared" si="164"/>
        <v>41915.762835648151</v>
      </c>
      <c r="Q3497" t="s">
        <v>8271</v>
      </c>
      <c r="R3497" s="6">
        <f t="shared" si="165"/>
        <v>74.208333333333329</v>
      </c>
      <c r="S3497" t="s">
        <v>8316</v>
      </c>
      <c r="T3497" t="s">
        <v>8317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 t="shared" si="163"/>
        <v>1.244</v>
      </c>
      <c r="O3498" s="10">
        <f t="shared" si="164"/>
        <v>42624.846828703703</v>
      </c>
      <c r="P3498" s="10">
        <f t="shared" si="164"/>
        <v>42584.846828703703</v>
      </c>
      <c r="Q3498" t="s">
        <v>8271</v>
      </c>
      <c r="R3498" s="6">
        <f t="shared" si="165"/>
        <v>47.846153846153847</v>
      </c>
      <c r="S3498" t="s">
        <v>8316</v>
      </c>
      <c r="T3498" t="s">
        <v>8317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 t="shared" si="163"/>
        <v>1.0870406189555126</v>
      </c>
      <c r="O3499" s="10">
        <f t="shared" si="164"/>
        <v>42523.916666666672</v>
      </c>
      <c r="P3499" s="10">
        <f t="shared" si="164"/>
        <v>42511.741944444439</v>
      </c>
      <c r="Q3499" t="s">
        <v>8271</v>
      </c>
      <c r="R3499" s="6">
        <f t="shared" si="165"/>
        <v>34.408163265306122</v>
      </c>
      <c r="S3499" t="s">
        <v>8316</v>
      </c>
      <c r="T3499" t="s">
        <v>8317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 t="shared" si="163"/>
        <v>1.0242424242424242</v>
      </c>
      <c r="O3500" s="10">
        <f t="shared" si="164"/>
        <v>42518.905555555553</v>
      </c>
      <c r="P3500" s="10">
        <f t="shared" si="164"/>
        <v>42459.15861111111</v>
      </c>
      <c r="Q3500" t="s">
        <v>8271</v>
      </c>
      <c r="R3500" s="6">
        <f t="shared" si="165"/>
        <v>40.238095238095241</v>
      </c>
      <c r="S3500" t="s">
        <v>8316</v>
      </c>
      <c r="T3500" t="s">
        <v>8317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 t="shared" si="163"/>
        <v>1.0549999999999999</v>
      </c>
      <c r="O3501" s="10">
        <f t="shared" si="164"/>
        <v>42186.290972222225</v>
      </c>
      <c r="P3501" s="10">
        <f t="shared" si="164"/>
        <v>42132.036168981482</v>
      </c>
      <c r="Q3501" t="s">
        <v>8271</v>
      </c>
      <c r="R3501" s="6">
        <f t="shared" si="165"/>
        <v>60.285714285714285</v>
      </c>
      <c r="S3501" t="s">
        <v>8316</v>
      </c>
      <c r="T3501" t="s">
        <v>8317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 t="shared" si="163"/>
        <v>1.0629999999999999</v>
      </c>
      <c r="O3502" s="10">
        <f t="shared" si="164"/>
        <v>42436.207638888889</v>
      </c>
      <c r="P3502" s="10">
        <f t="shared" si="164"/>
        <v>42419.91942129629</v>
      </c>
      <c r="Q3502" t="s">
        <v>8271</v>
      </c>
      <c r="R3502" s="6">
        <f t="shared" si="165"/>
        <v>25.30952380952381</v>
      </c>
      <c r="S3502" t="s">
        <v>8316</v>
      </c>
      <c r="T3502" t="s">
        <v>8317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 t="shared" si="163"/>
        <v>1.0066666666666666</v>
      </c>
      <c r="O3503" s="10">
        <f t="shared" si="164"/>
        <v>42258.763831018514</v>
      </c>
      <c r="P3503" s="10">
        <f t="shared" si="164"/>
        <v>42233.763831018514</v>
      </c>
      <c r="Q3503" t="s">
        <v>8271</v>
      </c>
      <c r="R3503" s="6">
        <f t="shared" si="165"/>
        <v>35.952380952380949</v>
      </c>
      <c r="S3503" t="s">
        <v>8316</v>
      </c>
      <c r="T3503" t="s">
        <v>8317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 t="shared" si="163"/>
        <v>1.054</v>
      </c>
      <c r="O3504" s="10">
        <f t="shared" si="164"/>
        <v>42445.165972222225</v>
      </c>
      <c r="P3504" s="10">
        <f t="shared" si="164"/>
        <v>42430.839398148149</v>
      </c>
      <c r="Q3504" t="s">
        <v>8271</v>
      </c>
      <c r="R3504" s="6">
        <f t="shared" si="165"/>
        <v>136</v>
      </c>
      <c r="S3504" t="s">
        <v>8316</v>
      </c>
      <c r="T3504" t="s">
        <v>8317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 t="shared" si="163"/>
        <v>1.0755999999999999</v>
      </c>
      <c r="O3505" s="10">
        <f t="shared" si="164"/>
        <v>42575.478333333333</v>
      </c>
      <c r="P3505" s="10">
        <f t="shared" si="164"/>
        <v>42545.478333333333</v>
      </c>
      <c r="Q3505" t="s">
        <v>8271</v>
      </c>
      <c r="R3505" s="6">
        <f t="shared" si="165"/>
        <v>70.763157894736835</v>
      </c>
      <c r="S3505" t="s">
        <v>8316</v>
      </c>
      <c r="T3505" t="s">
        <v>8317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 t="shared" si="163"/>
        <v>1</v>
      </c>
      <c r="O3506" s="10">
        <f t="shared" si="164"/>
        <v>42327.790405092594</v>
      </c>
      <c r="P3506" s="10">
        <f t="shared" si="164"/>
        <v>42297.748738425929</v>
      </c>
      <c r="Q3506" t="s">
        <v>8271</v>
      </c>
      <c r="R3506" s="6">
        <f t="shared" si="165"/>
        <v>125</v>
      </c>
      <c r="S3506" t="s">
        <v>8316</v>
      </c>
      <c r="T3506" t="s">
        <v>8317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 t="shared" si="163"/>
        <v>1.0376000000000001</v>
      </c>
      <c r="O3507" s="10">
        <f t="shared" si="164"/>
        <v>41772.166666666664</v>
      </c>
      <c r="P3507" s="10">
        <f t="shared" si="164"/>
        <v>41760.935706018521</v>
      </c>
      <c r="Q3507" t="s">
        <v>8271</v>
      </c>
      <c r="R3507" s="6">
        <f t="shared" si="165"/>
        <v>66.512820512820511</v>
      </c>
      <c r="S3507" t="s">
        <v>8316</v>
      </c>
      <c r="T3507" t="s">
        <v>8317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 t="shared" si="163"/>
        <v>1.0149999999999999</v>
      </c>
      <c r="O3508" s="10">
        <f t="shared" si="164"/>
        <v>41874.734259259261</v>
      </c>
      <c r="P3508" s="10">
        <f t="shared" si="164"/>
        <v>41829.734259259261</v>
      </c>
      <c r="Q3508" t="s">
        <v>8271</v>
      </c>
      <c r="R3508" s="6">
        <f t="shared" si="165"/>
        <v>105</v>
      </c>
      <c r="S3508" t="s">
        <v>8316</v>
      </c>
      <c r="T3508" t="s">
        <v>8317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 t="shared" si="163"/>
        <v>1.044</v>
      </c>
      <c r="O3509" s="10">
        <f t="shared" si="164"/>
        <v>42521.92288194444</v>
      </c>
      <c r="P3509" s="10">
        <f t="shared" si="164"/>
        <v>42491.92288194444</v>
      </c>
      <c r="Q3509" t="s">
        <v>8271</v>
      </c>
      <c r="R3509" s="6">
        <f t="shared" si="165"/>
        <v>145</v>
      </c>
      <c r="S3509" t="s">
        <v>8316</v>
      </c>
      <c r="T3509" t="s">
        <v>8317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 t="shared" si="163"/>
        <v>1.8</v>
      </c>
      <c r="O3510" s="10">
        <f t="shared" si="164"/>
        <v>42500.875</v>
      </c>
      <c r="P3510" s="10">
        <f t="shared" si="164"/>
        <v>42477.729780092588</v>
      </c>
      <c r="Q3510" t="s">
        <v>8271</v>
      </c>
      <c r="R3510" s="6">
        <f t="shared" si="165"/>
        <v>12</v>
      </c>
      <c r="S3510" t="s">
        <v>8316</v>
      </c>
      <c r="T3510" t="s">
        <v>8317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 t="shared" si="163"/>
        <v>1.0633333333333332</v>
      </c>
      <c r="O3511" s="10">
        <f t="shared" si="164"/>
        <v>41964.204861111109</v>
      </c>
      <c r="P3511" s="10">
        <f t="shared" si="164"/>
        <v>41950.859560185185</v>
      </c>
      <c r="Q3511" t="s">
        <v>8271</v>
      </c>
      <c r="R3511" s="6">
        <f t="shared" si="165"/>
        <v>96.666666666666671</v>
      </c>
      <c r="S3511" t="s">
        <v>8316</v>
      </c>
      <c r="T3511" t="s">
        <v>8317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 t="shared" si="163"/>
        <v>1.0055555555555555</v>
      </c>
      <c r="O3512" s="10">
        <f t="shared" si="164"/>
        <v>41822.62090277778</v>
      </c>
      <c r="P3512" s="10">
        <f t="shared" si="164"/>
        <v>41802.62090277778</v>
      </c>
      <c r="Q3512" t="s">
        <v>8271</v>
      </c>
      <c r="R3512" s="6">
        <f t="shared" si="165"/>
        <v>60.333333333333336</v>
      </c>
      <c r="S3512" t="s">
        <v>8316</v>
      </c>
      <c r="T3512" t="s">
        <v>8317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 t="shared" si="163"/>
        <v>1.012</v>
      </c>
      <c r="O3513" s="10">
        <f t="shared" si="164"/>
        <v>41950.770833333336</v>
      </c>
      <c r="P3513" s="10">
        <f t="shared" si="164"/>
        <v>41927.873784722222</v>
      </c>
      <c r="Q3513" t="s">
        <v>8271</v>
      </c>
      <c r="R3513" s="6">
        <f t="shared" si="165"/>
        <v>79.89473684210526</v>
      </c>
      <c r="S3513" t="s">
        <v>8316</v>
      </c>
      <c r="T3513" t="s">
        <v>8317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 t="shared" si="163"/>
        <v>1</v>
      </c>
      <c r="O3514" s="10">
        <f t="shared" si="164"/>
        <v>42117.49527777778</v>
      </c>
      <c r="P3514" s="10">
        <f t="shared" si="164"/>
        <v>42057.536944444444</v>
      </c>
      <c r="Q3514" t="s">
        <v>8271</v>
      </c>
      <c r="R3514" s="6">
        <f t="shared" si="165"/>
        <v>58.823529411764703</v>
      </c>
      <c r="S3514" t="s">
        <v>8316</v>
      </c>
      <c r="T3514" t="s">
        <v>8317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 t="shared" si="163"/>
        <v>1.1839285714285714</v>
      </c>
      <c r="O3515" s="10">
        <f t="shared" si="164"/>
        <v>41794.207638888889</v>
      </c>
      <c r="P3515" s="10">
        <f t="shared" si="164"/>
        <v>41781.096203703702</v>
      </c>
      <c r="Q3515" t="s">
        <v>8271</v>
      </c>
      <c r="R3515" s="6">
        <f t="shared" si="165"/>
        <v>75.340909090909093</v>
      </c>
      <c r="S3515" t="s">
        <v>8316</v>
      </c>
      <c r="T3515" t="s">
        <v>8317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 t="shared" si="163"/>
        <v>1.1000000000000001</v>
      </c>
      <c r="O3516" s="10">
        <f t="shared" si="164"/>
        <v>42037.207638888889</v>
      </c>
      <c r="P3516" s="10">
        <f t="shared" si="164"/>
        <v>42020.846666666665</v>
      </c>
      <c r="Q3516" t="s">
        <v>8271</v>
      </c>
      <c r="R3516" s="6">
        <f t="shared" si="165"/>
        <v>55</v>
      </c>
      <c r="S3516" t="s">
        <v>8316</v>
      </c>
      <c r="T3516" t="s">
        <v>8317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 t="shared" si="163"/>
        <v>1.0266666666666666</v>
      </c>
      <c r="O3517" s="10">
        <f t="shared" si="164"/>
        <v>42155.772812499999</v>
      </c>
      <c r="P3517" s="10">
        <f t="shared" si="164"/>
        <v>42125.772812499999</v>
      </c>
      <c r="Q3517" t="s">
        <v>8271</v>
      </c>
      <c r="R3517" s="6">
        <f t="shared" si="165"/>
        <v>66.956521739130437</v>
      </c>
      <c r="S3517" t="s">
        <v>8316</v>
      </c>
      <c r="T3517" t="s">
        <v>8317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 t="shared" si="163"/>
        <v>1</v>
      </c>
      <c r="O3518" s="10">
        <f t="shared" si="164"/>
        <v>41890.125</v>
      </c>
      <c r="P3518" s="10">
        <f t="shared" si="164"/>
        <v>41856.010069444441</v>
      </c>
      <c r="Q3518" t="s">
        <v>8271</v>
      </c>
      <c r="R3518" s="6">
        <f t="shared" si="165"/>
        <v>227.27272727272728</v>
      </c>
      <c r="S3518" t="s">
        <v>8316</v>
      </c>
      <c r="T3518" t="s">
        <v>8317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 t="shared" si="163"/>
        <v>1</v>
      </c>
      <c r="O3519" s="10">
        <f t="shared" si="164"/>
        <v>41824.458333333336</v>
      </c>
      <c r="P3519" s="10">
        <f t="shared" si="164"/>
        <v>41794.817523148151</v>
      </c>
      <c r="Q3519" t="s">
        <v>8271</v>
      </c>
      <c r="R3519" s="6">
        <f t="shared" si="165"/>
        <v>307.69230769230768</v>
      </c>
      <c r="S3519" t="s">
        <v>8316</v>
      </c>
      <c r="T3519" t="s">
        <v>8317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 t="shared" si="163"/>
        <v>1.10046</v>
      </c>
      <c r="O3520" s="10">
        <f t="shared" si="164"/>
        <v>41914.597916666666</v>
      </c>
      <c r="P3520" s="10">
        <f t="shared" si="164"/>
        <v>41893.783553240741</v>
      </c>
      <c r="Q3520" t="s">
        <v>8271</v>
      </c>
      <c r="R3520" s="6">
        <f t="shared" si="165"/>
        <v>50.020909090909093</v>
      </c>
      <c r="S3520" t="s">
        <v>8316</v>
      </c>
      <c r="T3520" t="s">
        <v>8317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 t="shared" si="163"/>
        <v>1.0135000000000001</v>
      </c>
      <c r="O3521" s="10">
        <f t="shared" si="164"/>
        <v>42067.598958333328</v>
      </c>
      <c r="P3521" s="10">
        <f t="shared" si="164"/>
        <v>42037.598958333328</v>
      </c>
      <c r="Q3521" t="s">
        <v>8271</v>
      </c>
      <c r="R3521" s="6">
        <f t="shared" si="165"/>
        <v>72.392857142857139</v>
      </c>
      <c r="S3521" t="s">
        <v>8316</v>
      </c>
      <c r="T3521" t="s">
        <v>8317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 t="shared" ref="N3522:N3585" si="166">E3522/D3522</f>
        <v>1.0075000000000001</v>
      </c>
      <c r="O3522" s="10">
        <f t="shared" ref="O3522:P3585" si="167">(((I3522/60)/60)/24)+DATE(1970,1,1)</f>
        <v>42253.57430555555</v>
      </c>
      <c r="P3522" s="10">
        <f t="shared" si="167"/>
        <v>42227.824212962965</v>
      </c>
      <c r="Q3522" t="s">
        <v>8271</v>
      </c>
      <c r="R3522" s="6">
        <f t="shared" si="165"/>
        <v>95.952380952380949</v>
      </c>
      <c r="S3522" t="s">
        <v>8316</v>
      </c>
      <c r="T3522" t="s">
        <v>8317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 t="shared" si="166"/>
        <v>1.6942857142857144</v>
      </c>
      <c r="O3523" s="10">
        <f t="shared" si="167"/>
        <v>41911.361342592594</v>
      </c>
      <c r="P3523" s="10">
        <f t="shared" si="167"/>
        <v>41881.361342592594</v>
      </c>
      <c r="Q3523" t="s">
        <v>8271</v>
      </c>
      <c r="R3523" s="6">
        <f t="shared" ref="R3523:R3586" si="168">E3523/L3523</f>
        <v>45.615384615384613</v>
      </c>
      <c r="S3523" t="s">
        <v>8316</v>
      </c>
      <c r="T3523" t="s">
        <v>8317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 t="shared" si="166"/>
        <v>1</v>
      </c>
      <c r="O3524" s="10">
        <f t="shared" si="167"/>
        <v>42262.420833333337</v>
      </c>
      <c r="P3524" s="10">
        <f t="shared" si="167"/>
        <v>42234.789884259255</v>
      </c>
      <c r="Q3524" t="s">
        <v>8271</v>
      </c>
      <c r="R3524" s="6">
        <f t="shared" si="168"/>
        <v>41.029411764705884</v>
      </c>
      <c r="S3524" t="s">
        <v>8316</v>
      </c>
      <c r="T3524" t="s">
        <v>8317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 t="shared" si="166"/>
        <v>1.1365000000000001</v>
      </c>
      <c r="O3525" s="10">
        <f t="shared" si="167"/>
        <v>42638.958333333328</v>
      </c>
      <c r="P3525" s="10">
        <f t="shared" si="167"/>
        <v>42581.397546296299</v>
      </c>
      <c r="Q3525" t="s">
        <v>8271</v>
      </c>
      <c r="R3525" s="6">
        <f t="shared" si="168"/>
        <v>56.825000000000003</v>
      </c>
      <c r="S3525" t="s">
        <v>8316</v>
      </c>
      <c r="T3525" t="s">
        <v>8317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 t="shared" si="166"/>
        <v>1.0156000000000001</v>
      </c>
      <c r="O3526" s="10">
        <f t="shared" si="167"/>
        <v>41895.166666666664</v>
      </c>
      <c r="P3526" s="10">
        <f t="shared" si="167"/>
        <v>41880.76357638889</v>
      </c>
      <c r="Q3526" t="s">
        <v>8271</v>
      </c>
      <c r="R3526" s="6">
        <f t="shared" si="168"/>
        <v>137.24324324324326</v>
      </c>
      <c r="S3526" t="s">
        <v>8316</v>
      </c>
      <c r="T3526" t="s">
        <v>8317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 t="shared" si="166"/>
        <v>1.06</v>
      </c>
      <c r="O3527" s="10">
        <f t="shared" si="167"/>
        <v>42225.666666666672</v>
      </c>
      <c r="P3527" s="10">
        <f t="shared" si="167"/>
        <v>42214.6956712963</v>
      </c>
      <c r="Q3527" t="s">
        <v>8271</v>
      </c>
      <c r="R3527" s="6">
        <f t="shared" si="168"/>
        <v>75.714285714285708</v>
      </c>
      <c r="S3527" t="s">
        <v>8316</v>
      </c>
      <c r="T3527" t="s">
        <v>8317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 t="shared" si="166"/>
        <v>1.02</v>
      </c>
      <c r="O3528" s="10">
        <f t="shared" si="167"/>
        <v>42488.249305555553</v>
      </c>
      <c r="P3528" s="10">
        <f t="shared" si="167"/>
        <v>42460.335312499999</v>
      </c>
      <c r="Q3528" t="s">
        <v>8271</v>
      </c>
      <c r="R3528" s="6">
        <f t="shared" si="168"/>
        <v>99</v>
      </c>
      <c r="S3528" t="s">
        <v>8316</v>
      </c>
      <c r="T3528" t="s">
        <v>8317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 t="shared" si="166"/>
        <v>1.1691666666666667</v>
      </c>
      <c r="O3529" s="10">
        <f t="shared" si="167"/>
        <v>42196.165972222225</v>
      </c>
      <c r="P3529" s="10">
        <f t="shared" si="167"/>
        <v>42167.023206018523</v>
      </c>
      <c r="Q3529" t="s">
        <v>8271</v>
      </c>
      <c r="R3529" s="6">
        <f t="shared" si="168"/>
        <v>81.569767441860463</v>
      </c>
      <c r="S3529" t="s">
        <v>8316</v>
      </c>
      <c r="T3529" t="s">
        <v>8317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 t="shared" si="166"/>
        <v>1.0115151515151515</v>
      </c>
      <c r="O3530" s="10">
        <f t="shared" si="167"/>
        <v>42753.50136574074</v>
      </c>
      <c r="P3530" s="10">
        <f t="shared" si="167"/>
        <v>42733.50136574074</v>
      </c>
      <c r="Q3530" t="s">
        <v>8271</v>
      </c>
      <c r="R3530" s="6">
        <f t="shared" si="168"/>
        <v>45.108108108108105</v>
      </c>
      <c r="S3530" t="s">
        <v>8316</v>
      </c>
      <c r="T3530" t="s">
        <v>8317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 t="shared" si="166"/>
        <v>1.32</v>
      </c>
      <c r="O3531" s="10">
        <f t="shared" si="167"/>
        <v>42198.041666666672</v>
      </c>
      <c r="P3531" s="10">
        <f t="shared" si="167"/>
        <v>42177.761782407411</v>
      </c>
      <c r="Q3531" t="s">
        <v>8271</v>
      </c>
      <c r="R3531" s="6">
        <f t="shared" si="168"/>
        <v>36.666666666666664</v>
      </c>
      <c r="S3531" t="s">
        <v>8316</v>
      </c>
      <c r="T3531" t="s">
        <v>8317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 t="shared" si="166"/>
        <v>1</v>
      </c>
      <c r="O3532" s="10">
        <f t="shared" si="167"/>
        <v>42470.833333333328</v>
      </c>
      <c r="P3532" s="10">
        <f t="shared" si="167"/>
        <v>42442.623344907406</v>
      </c>
      <c r="Q3532" t="s">
        <v>8271</v>
      </c>
      <c r="R3532" s="6">
        <f t="shared" si="168"/>
        <v>125</v>
      </c>
      <c r="S3532" t="s">
        <v>8316</v>
      </c>
      <c r="T3532" t="s">
        <v>8317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 t="shared" si="166"/>
        <v>1.28</v>
      </c>
      <c r="O3533" s="10">
        <f t="shared" si="167"/>
        <v>42551.654328703706</v>
      </c>
      <c r="P3533" s="10">
        <f t="shared" si="167"/>
        <v>42521.654328703706</v>
      </c>
      <c r="Q3533" t="s">
        <v>8271</v>
      </c>
      <c r="R3533" s="6">
        <f t="shared" si="168"/>
        <v>49.230769230769234</v>
      </c>
      <c r="S3533" t="s">
        <v>8316</v>
      </c>
      <c r="T3533" t="s">
        <v>8317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 t="shared" si="166"/>
        <v>1.1895833333333334</v>
      </c>
      <c r="O3534" s="10">
        <f t="shared" si="167"/>
        <v>41900.165972222225</v>
      </c>
      <c r="P3534" s="10">
        <f t="shared" si="167"/>
        <v>41884.599849537037</v>
      </c>
      <c r="Q3534" t="s">
        <v>8271</v>
      </c>
      <c r="R3534" s="6">
        <f t="shared" si="168"/>
        <v>42.296296296296298</v>
      </c>
      <c r="S3534" t="s">
        <v>8316</v>
      </c>
      <c r="T3534" t="s">
        <v>8317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 t="shared" si="166"/>
        <v>1.262</v>
      </c>
      <c r="O3535" s="10">
        <f t="shared" si="167"/>
        <v>42319.802858796291</v>
      </c>
      <c r="P3535" s="10">
        <f t="shared" si="167"/>
        <v>42289.761192129634</v>
      </c>
      <c r="Q3535" t="s">
        <v>8271</v>
      </c>
      <c r="R3535" s="6">
        <f t="shared" si="168"/>
        <v>78.875</v>
      </c>
      <c r="S3535" t="s">
        <v>8316</v>
      </c>
      <c r="T3535" t="s">
        <v>8317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 t="shared" si="166"/>
        <v>1.5620000000000001</v>
      </c>
      <c r="O3536" s="10">
        <f t="shared" si="167"/>
        <v>42278.6252662037</v>
      </c>
      <c r="P3536" s="10">
        <f t="shared" si="167"/>
        <v>42243.6252662037</v>
      </c>
      <c r="Q3536" t="s">
        <v>8271</v>
      </c>
      <c r="R3536" s="6">
        <f t="shared" si="168"/>
        <v>38.284313725490193</v>
      </c>
      <c r="S3536" t="s">
        <v>8316</v>
      </c>
      <c r="T3536" t="s">
        <v>8317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 t="shared" si="166"/>
        <v>1.0315000000000001</v>
      </c>
      <c r="O3537" s="10">
        <f t="shared" si="167"/>
        <v>42279.75</v>
      </c>
      <c r="P3537" s="10">
        <f t="shared" si="167"/>
        <v>42248.640162037031</v>
      </c>
      <c r="Q3537" t="s">
        <v>8271</v>
      </c>
      <c r="R3537" s="6">
        <f t="shared" si="168"/>
        <v>44.847826086956523</v>
      </c>
      <c r="S3537" t="s">
        <v>8316</v>
      </c>
      <c r="T3537" t="s">
        <v>8317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 t="shared" si="166"/>
        <v>1.5333333333333334</v>
      </c>
      <c r="O3538" s="10">
        <f t="shared" si="167"/>
        <v>42358.499305555553</v>
      </c>
      <c r="P3538" s="10">
        <f t="shared" si="167"/>
        <v>42328.727141203708</v>
      </c>
      <c r="Q3538" t="s">
        <v>8271</v>
      </c>
      <c r="R3538" s="6">
        <f t="shared" si="168"/>
        <v>13.529411764705882</v>
      </c>
      <c r="S3538" t="s">
        <v>8316</v>
      </c>
      <c r="T3538" t="s">
        <v>8317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 t="shared" si="166"/>
        <v>1.8044444444444445</v>
      </c>
      <c r="O3539" s="10">
        <f t="shared" si="167"/>
        <v>41960.332638888889</v>
      </c>
      <c r="P3539" s="10">
        <f t="shared" si="167"/>
        <v>41923.354351851849</v>
      </c>
      <c r="Q3539" t="s">
        <v>8271</v>
      </c>
      <c r="R3539" s="6">
        <f t="shared" si="168"/>
        <v>43.5</v>
      </c>
      <c r="S3539" t="s">
        <v>8316</v>
      </c>
      <c r="T3539" t="s">
        <v>8317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 t="shared" si="166"/>
        <v>1.2845</v>
      </c>
      <c r="O3540" s="10">
        <f t="shared" si="167"/>
        <v>42599.420601851853</v>
      </c>
      <c r="P3540" s="10">
        <f t="shared" si="167"/>
        <v>42571.420601851853</v>
      </c>
      <c r="Q3540" t="s">
        <v>8271</v>
      </c>
      <c r="R3540" s="6">
        <f t="shared" si="168"/>
        <v>30.951807228915662</v>
      </c>
      <c r="S3540" t="s">
        <v>8316</v>
      </c>
      <c r="T3540" t="s">
        <v>8317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 t="shared" si="166"/>
        <v>1.1966666666666668</v>
      </c>
      <c r="O3541" s="10">
        <f t="shared" si="167"/>
        <v>42621.756041666667</v>
      </c>
      <c r="P3541" s="10">
        <f t="shared" si="167"/>
        <v>42600.756041666667</v>
      </c>
      <c r="Q3541" t="s">
        <v>8271</v>
      </c>
      <c r="R3541" s="6">
        <f t="shared" si="168"/>
        <v>55.230769230769234</v>
      </c>
      <c r="S3541" t="s">
        <v>8316</v>
      </c>
      <c r="T3541" t="s">
        <v>8317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 t="shared" si="166"/>
        <v>1.23</v>
      </c>
      <c r="O3542" s="10">
        <f t="shared" si="167"/>
        <v>42547.003368055557</v>
      </c>
      <c r="P3542" s="10">
        <f t="shared" si="167"/>
        <v>42517.003368055557</v>
      </c>
      <c r="Q3542" t="s">
        <v>8271</v>
      </c>
      <c r="R3542" s="6">
        <f t="shared" si="168"/>
        <v>46.125</v>
      </c>
      <c r="S3542" t="s">
        <v>8316</v>
      </c>
      <c r="T3542" t="s">
        <v>8317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 t="shared" si="166"/>
        <v>1.05</v>
      </c>
      <c r="O3543" s="10">
        <f t="shared" si="167"/>
        <v>42247.730034722219</v>
      </c>
      <c r="P3543" s="10">
        <f t="shared" si="167"/>
        <v>42222.730034722219</v>
      </c>
      <c r="Q3543" t="s">
        <v>8271</v>
      </c>
      <c r="R3543" s="6">
        <f t="shared" si="168"/>
        <v>39.375</v>
      </c>
      <c r="S3543" t="s">
        <v>8316</v>
      </c>
      <c r="T3543" t="s">
        <v>8317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 t="shared" si="166"/>
        <v>1.0223636363636364</v>
      </c>
      <c r="O3544" s="10">
        <f t="shared" si="167"/>
        <v>41889.599791666667</v>
      </c>
      <c r="P3544" s="10">
        <f t="shared" si="167"/>
        <v>41829.599791666667</v>
      </c>
      <c r="Q3544" t="s">
        <v>8271</v>
      </c>
      <c r="R3544" s="6">
        <f t="shared" si="168"/>
        <v>66.152941176470591</v>
      </c>
      <c r="S3544" t="s">
        <v>8316</v>
      </c>
      <c r="T3544" t="s">
        <v>8317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 t="shared" si="166"/>
        <v>1.0466666666666666</v>
      </c>
      <c r="O3545" s="10">
        <f t="shared" si="167"/>
        <v>42180.755312499998</v>
      </c>
      <c r="P3545" s="10">
        <f t="shared" si="167"/>
        <v>42150.755312499998</v>
      </c>
      <c r="Q3545" t="s">
        <v>8271</v>
      </c>
      <c r="R3545" s="6">
        <f t="shared" si="168"/>
        <v>54.137931034482762</v>
      </c>
      <c r="S3545" t="s">
        <v>8316</v>
      </c>
      <c r="T3545" t="s">
        <v>8317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 t="shared" si="166"/>
        <v>1</v>
      </c>
      <c r="O3546" s="10">
        <f t="shared" si="167"/>
        <v>42070.831678240742</v>
      </c>
      <c r="P3546" s="10">
        <f t="shared" si="167"/>
        <v>42040.831678240742</v>
      </c>
      <c r="Q3546" t="s">
        <v>8271</v>
      </c>
      <c r="R3546" s="6">
        <f t="shared" si="168"/>
        <v>104.16666666666667</v>
      </c>
      <c r="S3546" t="s">
        <v>8316</v>
      </c>
      <c r="T3546" t="s">
        <v>8317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 t="shared" si="166"/>
        <v>1.004</v>
      </c>
      <c r="O3547" s="10">
        <f t="shared" si="167"/>
        <v>42105.807395833333</v>
      </c>
      <c r="P3547" s="10">
        <f t="shared" si="167"/>
        <v>42075.807395833333</v>
      </c>
      <c r="Q3547" t="s">
        <v>8271</v>
      </c>
      <c r="R3547" s="6">
        <f t="shared" si="168"/>
        <v>31.375</v>
      </c>
      <c r="S3547" t="s">
        <v>8316</v>
      </c>
      <c r="T3547" t="s">
        <v>8317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 t="shared" si="166"/>
        <v>1.0227272727272727</v>
      </c>
      <c r="O3548" s="10">
        <f t="shared" si="167"/>
        <v>42095.165972222225</v>
      </c>
      <c r="P3548" s="10">
        <f t="shared" si="167"/>
        <v>42073.660694444443</v>
      </c>
      <c r="Q3548" t="s">
        <v>8271</v>
      </c>
      <c r="R3548" s="6">
        <f t="shared" si="168"/>
        <v>59.210526315789473</v>
      </c>
      <c r="S3548" t="s">
        <v>8316</v>
      </c>
      <c r="T3548" t="s">
        <v>8317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 t="shared" si="166"/>
        <v>1.1440928571428572</v>
      </c>
      <c r="O3549" s="10">
        <f t="shared" si="167"/>
        <v>42504.165972222225</v>
      </c>
      <c r="P3549" s="10">
        <f t="shared" si="167"/>
        <v>42480.078715277778</v>
      </c>
      <c r="Q3549" t="s">
        <v>8271</v>
      </c>
      <c r="R3549" s="6">
        <f t="shared" si="168"/>
        <v>119.17633928571429</v>
      </c>
      <c r="S3549" t="s">
        <v>8316</v>
      </c>
      <c r="T3549" t="s">
        <v>8317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 t="shared" si="166"/>
        <v>1.019047619047619</v>
      </c>
      <c r="O3550" s="10">
        <f t="shared" si="167"/>
        <v>42434.041666666672</v>
      </c>
      <c r="P3550" s="10">
        <f t="shared" si="167"/>
        <v>42411.942291666666</v>
      </c>
      <c r="Q3550" t="s">
        <v>8271</v>
      </c>
      <c r="R3550" s="6">
        <f t="shared" si="168"/>
        <v>164.61538461538461</v>
      </c>
      <c r="S3550" t="s">
        <v>8316</v>
      </c>
      <c r="T3550" t="s">
        <v>8317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 t="shared" si="166"/>
        <v>1.02</v>
      </c>
      <c r="O3551" s="10">
        <f t="shared" si="167"/>
        <v>42251.394363425927</v>
      </c>
      <c r="P3551" s="10">
        <f t="shared" si="167"/>
        <v>42223.394363425927</v>
      </c>
      <c r="Q3551" t="s">
        <v>8271</v>
      </c>
      <c r="R3551" s="6">
        <f t="shared" si="168"/>
        <v>24.285714285714285</v>
      </c>
      <c r="S3551" t="s">
        <v>8316</v>
      </c>
      <c r="T3551" t="s">
        <v>8317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 t="shared" si="166"/>
        <v>1.048</v>
      </c>
      <c r="O3552" s="10">
        <f t="shared" si="167"/>
        <v>42492.893495370372</v>
      </c>
      <c r="P3552" s="10">
        <f t="shared" si="167"/>
        <v>42462.893495370372</v>
      </c>
      <c r="Q3552" t="s">
        <v>8271</v>
      </c>
      <c r="R3552" s="6">
        <f t="shared" si="168"/>
        <v>40.9375</v>
      </c>
      <c r="S3552" t="s">
        <v>8316</v>
      </c>
      <c r="T3552" t="s">
        <v>8317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 t="shared" si="166"/>
        <v>1.0183333333333333</v>
      </c>
      <c r="O3553" s="10">
        <f t="shared" si="167"/>
        <v>41781.921527777777</v>
      </c>
      <c r="P3553" s="10">
        <f t="shared" si="167"/>
        <v>41753.515856481477</v>
      </c>
      <c r="Q3553" t="s">
        <v>8271</v>
      </c>
      <c r="R3553" s="6">
        <f t="shared" si="168"/>
        <v>61.1</v>
      </c>
      <c r="S3553" t="s">
        <v>8316</v>
      </c>
      <c r="T3553" t="s">
        <v>8317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 t="shared" si="166"/>
        <v>1</v>
      </c>
      <c r="O3554" s="10">
        <f t="shared" si="167"/>
        <v>41818.587083333332</v>
      </c>
      <c r="P3554" s="10">
        <f t="shared" si="167"/>
        <v>41788.587083333332</v>
      </c>
      <c r="Q3554" t="s">
        <v>8271</v>
      </c>
      <c r="R3554" s="6">
        <f t="shared" si="168"/>
        <v>38.65</v>
      </c>
      <c r="S3554" t="s">
        <v>8316</v>
      </c>
      <c r="T3554" t="s">
        <v>8317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 t="shared" si="166"/>
        <v>1.0627272727272727</v>
      </c>
      <c r="O3555" s="10">
        <f t="shared" si="167"/>
        <v>42228</v>
      </c>
      <c r="P3555" s="10">
        <f t="shared" si="167"/>
        <v>42196.028703703705</v>
      </c>
      <c r="Q3555" t="s">
        <v>8271</v>
      </c>
      <c r="R3555" s="6">
        <f t="shared" si="168"/>
        <v>56.20192307692308</v>
      </c>
      <c r="S3555" t="s">
        <v>8316</v>
      </c>
      <c r="T3555" t="s">
        <v>8317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 t="shared" si="166"/>
        <v>1.1342219999999998</v>
      </c>
      <c r="O3556" s="10">
        <f t="shared" si="167"/>
        <v>42046.708333333328</v>
      </c>
      <c r="P3556" s="10">
        <f t="shared" si="167"/>
        <v>42016.050451388888</v>
      </c>
      <c r="Q3556" t="s">
        <v>8271</v>
      </c>
      <c r="R3556" s="6">
        <f t="shared" si="168"/>
        <v>107.00207547169811</v>
      </c>
      <c r="S3556" t="s">
        <v>8316</v>
      </c>
      <c r="T3556" t="s">
        <v>8317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 t="shared" si="166"/>
        <v>1</v>
      </c>
      <c r="O3557" s="10">
        <f t="shared" si="167"/>
        <v>42691.483726851846</v>
      </c>
      <c r="P3557" s="10">
        <f t="shared" si="167"/>
        <v>42661.442060185189</v>
      </c>
      <c r="Q3557" t="s">
        <v>8271</v>
      </c>
      <c r="R3557" s="6">
        <f t="shared" si="168"/>
        <v>171.42857142857142</v>
      </c>
      <c r="S3557" t="s">
        <v>8316</v>
      </c>
      <c r="T3557" t="s">
        <v>8317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 t="shared" si="166"/>
        <v>1.0045454545454546</v>
      </c>
      <c r="O3558" s="10">
        <f t="shared" si="167"/>
        <v>41868.649583333332</v>
      </c>
      <c r="P3558" s="10">
        <f t="shared" si="167"/>
        <v>41808.649583333332</v>
      </c>
      <c r="Q3558" t="s">
        <v>8271</v>
      </c>
      <c r="R3558" s="6">
        <f t="shared" si="168"/>
        <v>110.5</v>
      </c>
      <c r="S3558" t="s">
        <v>8316</v>
      </c>
      <c r="T3558" t="s">
        <v>8317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 t="shared" si="166"/>
        <v>1.0003599999999999</v>
      </c>
      <c r="O3559" s="10">
        <f t="shared" si="167"/>
        <v>41764.276747685188</v>
      </c>
      <c r="P3559" s="10">
        <f t="shared" si="167"/>
        <v>41730.276747685188</v>
      </c>
      <c r="Q3559" t="s">
        <v>8271</v>
      </c>
      <c r="R3559" s="6">
        <f t="shared" si="168"/>
        <v>179.27598566308242</v>
      </c>
      <c r="S3559" t="s">
        <v>8316</v>
      </c>
      <c r="T3559" t="s">
        <v>8317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 t="shared" si="166"/>
        <v>1.44</v>
      </c>
      <c r="O3560" s="10">
        <f t="shared" si="167"/>
        <v>42181.875</v>
      </c>
      <c r="P3560" s="10">
        <f t="shared" si="167"/>
        <v>42139.816840277781</v>
      </c>
      <c r="Q3560" t="s">
        <v>8271</v>
      </c>
      <c r="R3560" s="6">
        <f t="shared" si="168"/>
        <v>22.90909090909091</v>
      </c>
      <c r="S3560" t="s">
        <v>8316</v>
      </c>
      <c r="T3560" t="s">
        <v>8317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 t="shared" si="166"/>
        <v>1.0349999999999999</v>
      </c>
      <c r="O3561" s="10">
        <f t="shared" si="167"/>
        <v>42216.373611111107</v>
      </c>
      <c r="P3561" s="10">
        <f t="shared" si="167"/>
        <v>42194.096157407403</v>
      </c>
      <c r="Q3561" t="s">
        <v>8271</v>
      </c>
      <c r="R3561" s="6">
        <f t="shared" si="168"/>
        <v>43.125</v>
      </c>
      <c r="S3561" t="s">
        <v>8316</v>
      </c>
      <c r="T3561" t="s">
        <v>8317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 t="shared" si="166"/>
        <v>1.0843750000000001</v>
      </c>
      <c r="O3562" s="10">
        <f t="shared" si="167"/>
        <v>42151.114583333328</v>
      </c>
      <c r="P3562" s="10">
        <f t="shared" si="167"/>
        <v>42115.889652777783</v>
      </c>
      <c r="Q3562" t="s">
        <v>8271</v>
      </c>
      <c r="R3562" s="6">
        <f t="shared" si="168"/>
        <v>46.891891891891895</v>
      </c>
      <c r="S3562" t="s">
        <v>8316</v>
      </c>
      <c r="T3562" t="s">
        <v>8317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 t="shared" si="166"/>
        <v>1.024</v>
      </c>
      <c r="O3563" s="10">
        <f t="shared" si="167"/>
        <v>42221.774999999994</v>
      </c>
      <c r="P3563" s="10">
        <f t="shared" si="167"/>
        <v>42203.680300925931</v>
      </c>
      <c r="Q3563" t="s">
        <v>8271</v>
      </c>
      <c r="R3563" s="6">
        <f t="shared" si="168"/>
        <v>47.407407407407405</v>
      </c>
      <c r="S3563" t="s">
        <v>8316</v>
      </c>
      <c r="T3563" t="s">
        <v>8317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 t="shared" si="166"/>
        <v>1.4888888888888889</v>
      </c>
      <c r="O3564" s="10">
        <f t="shared" si="167"/>
        <v>42442.916666666672</v>
      </c>
      <c r="P3564" s="10">
        <f t="shared" si="167"/>
        <v>42433.761886574073</v>
      </c>
      <c r="Q3564" t="s">
        <v>8271</v>
      </c>
      <c r="R3564" s="6">
        <f t="shared" si="168"/>
        <v>15.129032258064516</v>
      </c>
      <c r="S3564" t="s">
        <v>8316</v>
      </c>
      <c r="T3564" t="s">
        <v>8317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 t="shared" si="166"/>
        <v>1.0549000000000002</v>
      </c>
      <c r="O3565" s="10">
        <f t="shared" si="167"/>
        <v>42583.791666666672</v>
      </c>
      <c r="P3565" s="10">
        <f t="shared" si="167"/>
        <v>42555.671944444446</v>
      </c>
      <c r="Q3565" t="s">
        <v>8271</v>
      </c>
      <c r="R3565" s="6">
        <f t="shared" si="168"/>
        <v>21.098000000000003</v>
      </c>
      <c r="S3565" t="s">
        <v>8316</v>
      </c>
      <c r="T3565" t="s">
        <v>8317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 t="shared" si="166"/>
        <v>1.0049999999999999</v>
      </c>
      <c r="O3566" s="10">
        <f t="shared" si="167"/>
        <v>42282.666666666672</v>
      </c>
      <c r="P3566" s="10">
        <f t="shared" si="167"/>
        <v>42236.623252314821</v>
      </c>
      <c r="Q3566" t="s">
        <v>8271</v>
      </c>
      <c r="R3566" s="6">
        <f t="shared" si="168"/>
        <v>59.117647058823529</v>
      </c>
      <c r="S3566" t="s">
        <v>8316</v>
      </c>
      <c r="T3566" t="s">
        <v>8317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 t="shared" si="166"/>
        <v>1.3055555555555556</v>
      </c>
      <c r="O3567" s="10">
        <f t="shared" si="167"/>
        <v>42004.743148148147</v>
      </c>
      <c r="P3567" s="10">
        <f t="shared" si="167"/>
        <v>41974.743148148147</v>
      </c>
      <c r="Q3567" t="s">
        <v>8271</v>
      </c>
      <c r="R3567" s="6">
        <f t="shared" si="168"/>
        <v>97.916666666666671</v>
      </c>
      <c r="S3567" t="s">
        <v>8316</v>
      </c>
      <c r="T3567" t="s">
        <v>8317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 t="shared" si="166"/>
        <v>1.0475000000000001</v>
      </c>
      <c r="O3568" s="10">
        <f t="shared" si="167"/>
        <v>42027.507905092592</v>
      </c>
      <c r="P3568" s="10">
        <f t="shared" si="167"/>
        <v>41997.507905092592</v>
      </c>
      <c r="Q3568" t="s">
        <v>8271</v>
      </c>
      <c r="R3568" s="6">
        <f t="shared" si="168"/>
        <v>55.131578947368418</v>
      </c>
      <c r="S3568" t="s">
        <v>8316</v>
      </c>
      <c r="T3568" t="s">
        <v>8317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 t="shared" si="166"/>
        <v>1.0880000000000001</v>
      </c>
      <c r="O3569" s="10">
        <f t="shared" si="167"/>
        <v>42165.810694444444</v>
      </c>
      <c r="P3569" s="10">
        <f t="shared" si="167"/>
        <v>42135.810694444444</v>
      </c>
      <c r="Q3569" t="s">
        <v>8271</v>
      </c>
      <c r="R3569" s="6">
        <f t="shared" si="168"/>
        <v>26.536585365853657</v>
      </c>
      <c r="S3569" t="s">
        <v>8316</v>
      </c>
      <c r="T3569" t="s">
        <v>8317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 t="shared" si="166"/>
        <v>1.1100000000000001</v>
      </c>
      <c r="O3570" s="10">
        <f t="shared" si="167"/>
        <v>41899.740671296298</v>
      </c>
      <c r="P3570" s="10">
        <f t="shared" si="167"/>
        <v>41869.740671296298</v>
      </c>
      <c r="Q3570" t="s">
        <v>8271</v>
      </c>
      <c r="R3570" s="6">
        <f t="shared" si="168"/>
        <v>58.421052631578945</v>
      </c>
      <c r="S3570" t="s">
        <v>8316</v>
      </c>
      <c r="T3570" t="s">
        <v>8317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 t="shared" si="166"/>
        <v>1.0047999999999999</v>
      </c>
      <c r="O3571" s="10">
        <f t="shared" si="167"/>
        <v>42012.688611111109</v>
      </c>
      <c r="P3571" s="10">
        <f t="shared" si="167"/>
        <v>41982.688611111109</v>
      </c>
      <c r="Q3571" t="s">
        <v>8271</v>
      </c>
      <c r="R3571" s="6">
        <f t="shared" si="168"/>
        <v>122.53658536585365</v>
      </c>
      <c r="S3571" t="s">
        <v>8316</v>
      </c>
      <c r="T3571" t="s">
        <v>8317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 t="shared" si="166"/>
        <v>1.1435</v>
      </c>
      <c r="O3572" s="10">
        <f t="shared" si="167"/>
        <v>42004.291666666672</v>
      </c>
      <c r="P3572" s="10">
        <f t="shared" si="167"/>
        <v>41976.331979166673</v>
      </c>
      <c r="Q3572" t="s">
        <v>8271</v>
      </c>
      <c r="R3572" s="6">
        <f t="shared" si="168"/>
        <v>87.961538461538467</v>
      </c>
      <c r="S3572" t="s">
        <v>8316</v>
      </c>
      <c r="T3572" t="s">
        <v>8317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 t="shared" si="166"/>
        <v>1.2206666666666666</v>
      </c>
      <c r="O3573" s="10">
        <f t="shared" si="167"/>
        <v>41942.858946759261</v>
      </c>
      <c r="P3573" s="10">
        <f t="shared" si="167"/>
        <v>41912.858946759261</v>
      </c>
      <c r="Q3573" t="s">
        <v>8271</v>
      </c>
      <c r="R3573" s="6">
        <f t="shared" si="168"/>
        <v>73.239999999999995</v>
      </c>
      <c r="S3573" t="s">
        <v>8316</v>
      </c>
      <c r="T3573" t="s">
        <v>8317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 t="shared" si="166"/>
        <v>1</v>
      </c>
      <c r="O3574" s="10">
        <f t="shared" si="167"/>
        <v>42176.570393518516</v>
      </c>
      <c r="P3574" s="10">
        <f t="shared" si="167"/>
        <v>42146.570393518516</v>
      </c>
      <c r="Q3574" t="s">
        <v>8271</v>
      </c>
      <c r="R3574" s="6">
        <f t="shared" si="168"/>
        <v>55.555555555555557</v>
      </c>
      <c r="S3574" t="s">
        <v>8316</v>
      </c>
      <c r="T3574" t="s">
        <v>8317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 t="shared" si="166"/>
        <v>1.028</v>
      </c>
      <c r="O3575" s="10">
        <f t="shared" si="167"/>
        <v>41951.417199074072</v>
      </c>
      <c r="P3575" s="10">
        <f t="shared" si="167"/>
        <v>41921.375532407408</v>
      </c>
      <c r="Q3575" t="s">
        <v>8271</v>
      </c>
      <c r="R3575" s="6">
        <f t="shared" si="168"/>
        <v>39.53846153846154</v>
      </c>
      <c r="S3575" t="s">
        <v>8316</v>
      </c>
      <c r="T3575" t="s">
        <v>8317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 t="shared" si="166"/>
        <v>1.0612068965517241</v>
      </c>
      <c r="O3576" s="10">
        <f t="shared" si="167"/>
        <v>41956.984351851846</v>
      </c>
      <c r="P3576" s="10">
        <f t="shared" si="167"/>
        <v>41926.942685185182</v>
      </c>
      <c r="Q3576" t="s">
        <v>8271</v>
      </c>
      <c r="R3576" s="6">
        <f t="shared" si="168"/>
        <v>136.77777777777777</v>
      </c>
      <c r="S3576" t="s">
        <v>8316</v>
      </c>
      <c r="T3576" t="s">
        <v>8317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 t="shared" si="166"/>
        <v>1.0133000000000001</v>
      </c>
      <c r="O3577" s="10">
        <f t="shared" si="167"/>
        <v>42593.165972222225</v>
      </c>
      <c r="P3577" s="10">
        <f t="shared" si="167"/>
        <v>42561.783877314811</v>
      </c>
      <c r="Q3577" t="s">
        <v>8271</v>
      </c>
      <c r="R3577" s="6">
        <f t="shared" si="168"/>
        <v>99.343137254901961</v>
      </c>
      <c r="S3577" t="s">
        <v>8316</v>
      </c>
      <c r="T3577" t="s">
        <v>8317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 t="shared" si="166"/>
        <v>1</v>
      </c>
      <c r="O3578" s="10">
        <f t="shared" si="167"/>
        <v>42709.590902777782</v>
      </c>
      <c r="P3578" s="10">
        <f t="shared" si="167"/>
        <v>42649.54923611111</v>
      </c>
      <c r="Q3578" t="s">
        <v>8271</v>
      </c>
      <c r="R3578" s="6">
        <f t="shared" si="168"/>
        <v>20</v>
      </c>
      <c r="S3578" t="s">
        <v>8316</v>
      </c>
      <c r="T3578" t="s">
        <v>8317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 t="shared" si="166"/>
        <v>1.3</v>
      </c>
      <c r="O3579" s="10">
        <f t="shared" si="167"/>
        <v>42120.26944444445</v>
      </c>
      <c r="P3579" s="10">
        <f t="shared" si="167"/>
        <v>42093.786840277782</v>
      </c>
      <c r="Q3579" t="s">
        <v>8271</v>
      </c>
      <c r="R3579" s="6">
        <f t="shared" si="168"/>
        <v>28.888888888888889</v>
      </c>
      <c r="S3579" t="s">
        <v>8316</v>
      </c>
      <c r="T3579" t="s">
        <v>8317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 t="shared" si="166"/>
        <v>1.0001333333333333</v>
      </c>
      <c r="O3580" s="10">
        <f t="shared" si="167"/>
        <v>42490.733530092592</v>
      </c>
      <c r="P3580" s="10">
        <f t="shared" si="167"/>
        <v>42460.733530092592</v>
      </c>
      <c r="Q3580" t="s">
        <v>8271</v>
      </c>
      <c r="R3580" s="6">
        <f t="shared" si="168"/>
        <v>40.545945945945945</v>
      </c>
      <c r="S3580" t="s">
        <v>8316</v>
      </c>
      <c r="T3580" t="s">
        <v>8317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 t="shared" si="166"/>
        <v>1</v>
      </c>
      <c r="O3581" s="10">
        <f t="shared" si="167"/>
        <v>42460.720555555556</v>
      </c>
      <c r="P3581" s="10">
        <f t="shared" si="167"/>
        <v>42430.762222222227</v>
      </c>
      <c r="Q3581" t="s">
        <v>8271</v>
      </c>
      <c r="R3581" s="6">
        <f t="shared" si="168"/>
        <v>35.714285714285715</v>
      </c>
      <c r="S3581" t="s">
        <v>8316</v>
      </c>
      <c r="T3581" t="s">
        <v>8317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 t="shared" si="166"/>
        <v>1.1388888888888888</v>
      </c>
      <c r="O3582" s="10">
        <f t="shared" si="167"/>
        <v>42064.207638888889</v>
      </c>
      <c r="P3582" s="10">
        <f t="shared" si="167"/>
        <v>42026.176180555558</v>
      </c>
      <c r="Q3582" t="s">
        <v>8271</v>
      </c>
      <c r="R3582" s="6">
        <f t="shared" si="168"/>
        <v>37.962962962962962</v>
      </c>
      <c r="S3582" t="s">
        <v>8316</v>
      </c>
      <c r="T3582" t="s">
        <v>8317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 t="shared" si="166"/>
        <v>1</v>
      </c>
      <c r="O3583" s="10">
        <f t="shared" si="167"/>
        <v>41850.471180555556</v>
      </c>
      <c r="P3583" s="10">
        <f t="shared" si="167"/>
        <v>41836.471180555556</v>
      </c>
      <c r="Q3583" t="s">
        <v>8271</v>
      </c>
      <c r="R3583" s="6">
        <f t="shared" si="168"/>
        <v>33.333333333333336</v>
      </c>
      <c r="S3583" t="s">
        <v>8316</v>
      </c>
      <c r="T3583" t="s">
        <v>8317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 t="shared" si="166"/>
        <v>2.87</v>
      </c>
      <c r="O3584" s="10">
        <f t="shared" si="167"/>
        <v>42465.095856481479</v>
      </c>
      <c r="P3584" s="10">
        <f t="shared" si="167"/>
        <v>42451.095856481479</v>
      </c>
      <c r="Q3584" t="s">
        <v>8271</v>
      </c>
      <c r="R3584" s="6">
        <f t="shared" si="168"/>
        <v>58.571428571428569</v>
      </c>
      <c r="S3584" t="s">
        <v>8316</v>
      </c>
      <c r="T3584" t="s">
        <v>8317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 t="shared" si="166"/>
        <v>1.085</v>
      </c>
      <c r="O3585" s="10">
        <f t="shared" si="167"/>
        <v>42478.384317129632</v>
      </c>
      <c r="P3585" s="10">
        <f t="shared" si="167"/>
        <v>42418.425983796296</v>
      </c>
      <c r="Q3585" t="s">
        <v>8271</v>
      </c>
      <c r="R3585" s="6">
        <f t="shared" si="168"/>
        <v>135.625</v>
      </c>
      <c r="S3585" t="s">
        <v>8316</v>
      </c>
      <c r="T3585" t="s">
        <v>8317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 t="shared" ref="N3586:N3649" si="169">E3586/D3586</f>
        <v>1.155</v>
      </c>
      <c r="O3586" s="10">
        <f t="shared" ref="O3586:P3649" si="170">(((I3586/60)/60)/24)+DATE(1970,1,1)</f>
        <v>42198.316481481481</v>
      </c>
      <c r="P3586" s="10">
        <f t="shared" si="170"/>
        <v>42168.316481481481</v>
      </c>
      <c r="Q3586" t="s">
        <v>8271</v>
      </c>
      <c r="R3586" s="6">
        <f t="shared" si="168"/>
        <v>30.9375</v>
      </c>
      <c r="S3586" t="s">
        <v>8316</v>
      </c>
      <c r="T3586" t="s">
        <v>8317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 t="shared" si="169"/>
        <v>1.1911764705882353</v>
      </c>
      <c r="O3587" s="10">
        <f t="shared" si="170"/>
        <v>41994.716319444444</v>
      </c>
      <c r="P3587" s="10">
        <f t="shared" si="170"/>
        <v>41964.716319444444</v>
      </c>
      <c r="Q3587" t="s">
        <v>8271</v>
      </c>
      <c r="R3587" s="6">
        <f t="shared" ref="R3587:R3650" si="171">E3587/L3587</f>
        <v>176.08695652173913</v>
      </c>
      <c r="S3587" t="s">
        <v>8316</v>
      </c>
      <c r="T3587" t="s">
        <v>8317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 t="shared" si="169"/>
        <v>1.0942666666666667</v>
      </c>
      <c r="O3588" s="10">
        <f t="shared" si="170"/>
        <v>42636.697569444441</v>
      </c>
      <c r="P3588" s="10">
        <f t="shared" si="170"/>
        <v>42576.697569444441</v>
      </c>
      <c r="Q3588" t="s">
        <v>8271</v>
      </c>
      <c r="R3588" s="6">
        <f t="shared" si="171"/>
        <v>151.9814814814815</v>
      </c>
      <c r="S3588" t="s">
        <v>8316</v>
      </c>
      <c r="T3588" t="s">
        <v>8317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 t="shared" si="169"/>
        <v>1.266</v>
      </c>
      <c r="O3589" s="10">
        <f t="shared" si="170"/>
        <v>42548.791666666672</v>
      </c>
      <c r="P3589" s="10">
        <f t="shared" si="170"/>
        <v>42503.539976851855</v>
      </c>
      <c r="Q3589" t="s">
        <v>8271</v>
      </c>
      <c r="R3589" s="6">
        <f t="shared" si="171"/>
        <v>22.607142857142858</v>
      </c>
      <c r="S3589" t="s">
        <v>8316</v>
      </c>
      <c r="T3589" t="s">
        <v>8317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 t="shared" si="169"/>
        <v>1.0049999999999999</v>
      </c>
      <c r="O3590" s="10">
        <f t="shared" si="170"/>
        <v>42123.958333333328</v>
      </c>
      <c r="P3590" s="10">
        <f t="shared" si="170"/>
        <v>42101.828819444447</v>
      </c>
      <c r="Q3590" t="s">
        <v>8271</v>
      </c>
      <c r="R3590" s="6">
        <f t="shared" si="171"/>
        <v>18.272727272727273</v>
      </c>
      <c r="S3590" t="s">
        <v>8316</v>
      </c>
      <c r="T3590" t="s">
        <v>8317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 t="shared" si="169"/>
        <v>1.2749999999999999</v>
      </c>
      <c r="O3591" s="10">
        <f t="shared" si="170"/>
        <v>42150.647534722222</v>
      </c>
      <c r="P3591" s="10">
        <f t="shared" si="170"/>
        <v>42125.647534722222</v>
      </c>
      <c r="Q3591" t="s">
        <v>8271</v>
      </c>
      <c r="R3591" s="6">
        <f t="shared" si="171"/>
        <v>82.258064516129039</v>
      </c>
      <c r="S3591" t="s">
        <v>8316</v>
      </c>
      <c r="T3591" t="s">
        <v>8317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 t="shared" si="169"/>
        <v>1.0005999999999999</v>
      </c>
      <c r="O3592" s="10">
        <f t="shared" si="170"/>
        <v>41932.333726851852</v>
      </c>
      <c r="P3592" s="10">
        <f t="shared" si="170"/>
        <v>41902.333726851852</v>
      </c>
      <c r="Q3592" t="s">
        <v>8271</v>
      </c>
      <c r="R3592" s="6">
        <f t="shared" si="171"/>
        <v>68.534246575342465</v>
      </c>
      <c r="S3592" t="s">
        <v>8316</v>
      </c>
      <c r="T3592" t="s">
        <v>8317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 t="shared" si="169"/>
        <v>1.75</v>
      </c>
      <c r="O3593" s="10">
        <f t="shared" si="170"/>
        <v>42028.207638888889</v>
      </c>
      <c r="P3593" s="10">
        <f t="shared" si="170"/>
        <v>42003.948425925926</v>
      </c>
      <c r="Q3593" t="s">
        <v>8271</v>
      </c>
      <c r="R3593" s="6">
        <f t="shared" si="171"/>
        <v>68.055555555555557</v>
      </c>
      <c r="S3593" t="s">
        <v>8316</v>
      </c>
      <c r="T3593" t="s">
        <v>8317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 t="shared" si="169"/>
        <v>1.2725</v>
      </c>
      <c r="O3594" s="10">
        <f t="shared" si="170"/>
        <v>42046.207638888889</v>
      </c>
      <c r="P3594" s="10">
        <f t="shared" si="170"/>
        <v>41988.829942129625</v>
      </c>
      <c r="Q3594" t="s">
        <v>8271</v>
      </c>
      <c r="R3594" s="6">
        <f t="shared" si="171"/>
        <v>72.714285714285708</v>
      </c>
      <c r="S3594" t="s">
        <v>8316</v>
      </c>
      <c r="T3594" t="s">
        <v>8317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 t="shared" si="169"/>
        <v>1.1063333333333334</v>
      </c>
      <c r="O3595" s="10">
        <f t="shared" si="170"/>
        <v>42009.851388888885</v>
      </c>
      <c r="P3595" s="10">
        <f t="shared" si="170"/>
        <v>41974.898599537039</v>
      </c>
      <c r="Q3595" t="s">
        <v>8271</v>
      </c>
      <c r="R3595" s="6">
        <f t="shared" si="171"/>
        <v>77.186046511627907</v>
      </c>
      <c r="S3595" t="s">
        <v>8316</v>
      </c>
      <c r="T3595" t="s">
        <v>8317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 t="shared" si="169"/>
        <v>1.2593749999999999</v>
      </c>
      <c r="O3596" s="10">
        <f t="shared" si="170"/>
        <v>42617.066921296297</v>
      </c>
      <c r="P3596" s="10">
        <f t="shared" si="170"/>
        <v>42592.066921296297</v>
      </c>
      <c r="Q3596" t="s">
        <v>8271</v>
      </c>
      <c r="R3596" s="6">
        <f t="shared" si="171"/>
        <v>55.972222222222221</v>
      </c>
      <c r="S3596" t="s">
        <v>8316</v>
      </c>
      <c r="T3596" t="s">
        <v>8317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 t="shared" si="169"/>
        <v>1.1850000000000001</v>
      </c>
      <c r="O3597" s="10">
        <f t="shared" si="170"/>
        <v>42076.290972222225</v>
      </c>
      <c r="P3597" s="10">
        <f t="shared" si="170"/>
        <v>42050.008368055554</v>
      </c>
      <c r="Q3597" t="s">
        <v>8271</v>
      </c>
      <c r="R3597" s="6">
        <f t="shared" si="171"/>
        <v>49.693548387096776</v>
      </c>
      <c r="S3597" t="s">
        <v>8316</v>
      </c>
      <c r="T3597" t="s">
        <v>8317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 t="shared" si="169"/>
        <v>1.0772727272727274</v>
      </c>
      <c r="O3598" s="10">
        <f t="shared" si="170"/>
        <v>41877.715069444443</v>
      </c>
      <c r="P3598" s="10">
        <f t="shared" si="170"/>
        <v>41856.715069444443</v>
      </c>
      <c r="Q3598" t="s">
        <v>8271</v>
      </c>
      <c r="R3598" s="6">
        <f t="shared" si="171"/>
        <v>79</v>
      </c>
      <c r="S3598" t="s">
        <v>8316</v>
      </c>
      <c r="T3598" t="s">
        <v>8317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 t="shared" si="169"/>
        <v>1.026</v>
      </c>
      <c r="O3599" s="10">
        <f t="shared" si="170"/>
        <v>42432.249305555553</v>
      </c>
      <c r="P3599" s="10">
        <f t="shared" si="170"/>
        <v>42417.585532407407</v>
      </c>
      <c r="Q3599" t="s">
        <v>8271</v>
      </c>
      <c r="R3599" s="6">
        <f t="shared" si="171"/>
        <v>77.727272727272734</v>
      </c>
      <c r="S3599" t="s">
        <v>8316</v>
      </c>
      <c r="T3599" t="s">
        <v>8317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 t="shared" si="169"/>
        <v>1.101</v>
      </c>
      <c r="O3600" s="10">
        <f t="shared" si="170"/>
        <v>41885.207638888889</v>
      </c>
      <c r="P3600" s="10">
        <f t="shared" si="170"/>
        <v>41866.79886574074</v>
      </c>
      <c r="Q3600" t="s">
        <v>8271</v>
      </c>
      <c r="R3600" s="6">
        <f t="shared" si="171"/>
        <v>40.777777777777779</v>
      </c>
      <c r="S3600" t="s">
        <v>8316</v>
      </c>
      <c r="T3600" t="s">
        <v>8317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 t="shared" si="169"/>
        <v>2.02</v>
      </c>
      <c r="O3601" s="10">
        <f t="shared" si="170"/>
        <v>42246</v>
      </c>
      <c r="P3601" s="10">
        <f t="shared" si="170"/>
        <v>42220.79487268519</v>
      </c>
      <c r="Q3601" t="s">
        <v>8271</v>
      </c>
      <c r="R3601" s="6">
        <f t="shared" si="171"/>
        <v>59.411764705882355</v>
      </c>
      <c r="S3601" t="s">
        <v>8316</v>
      </c>
      <c r="T3601" t="s">
        <v>8317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 t="shared" si="169"/>
        <v>1.3</v>
      </c>
      <c r="O3602" s="10">
        <f t="shared" si="170"/>
        <v>42656.849120370374</v>
      </c>
      <c r="P3602" s="10">
        <f t="shared" si="170"/>
        <v>42628.849120370374</v>
      </c>
      <c r="Q3602" t="s">
        <v>8271</v>
      </c>
      <c r="R3602" s="6">
        <f t="shared" si="171"/>
        <v>3.25</v>
      </c>
      <c r="S3602" t="s">
        <v>8316</v>
      </c>
      <c r="T3602" t="s">
        <v>8317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 t="shared" si="169"/>
        <v>1.0435000000000001</v>
      </c>
      <c r="O3603" s="10">
        <f t="shared" si="170"/>
        <v>42020.99863425926</v>
      </c>
      <c r="P3603" s="10">
        <f t="shared" si="170"/>
        <v>41990.99863425926</v>
      </c>
      <c r="Q3603" t="s">
        <v>8271</v>
      </c>
      <c r="R3603" s="6">
        <f t="shared" si="171"/>
        <v>39.377358490566039</v>
      </c>
      <c r="S3603" t="s">
        <v>8316</v>
      </c>
      <c r="T3603" t="s">
        <v>8317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 t="shared" si="169"/>
        <v>1.0004999999999999</v>
      </c>
      <c r="O3604" s="10">
        <f t="shared" si="170"/>
        <v>42507.894432870366</v>
      </c>
      <c r="P3604" s="10">
        <f t="shared" si="170"/>
        <v>42447.894432870366</v>
      </c>
      <c r="Q3604" t="s">
        <v>8271</v>
      </c>
      <c r="R3604" s="6">
        <f t="shared" si="171"/>
        <v>81.673469387755105</v>
      </c>
      <c r="S3604" t="s">
        <v>8316</v>
      </c>
      <c r="T3604" t="s">
        <v>8317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 t="shared" si="169"/>
        <v>1.7066666666666668</v>
      </c>
      <c r="O3605" s="10">
        <f t="shared" si="170"/>
        <v>42313.906018518523</v>
      </c>
      <c r="P3605" s="10">
        <f t="shared" si="170"/>
        <v>42283.864351851851</v>
      </c>
      <c r="Q3605" t="s">
        <v>8271</v>
      </c>
      <c r="R3605" s="6">
        <f t="shared" si="171"/>
        <v>44.912280701754383</v>
      </c>
      <c r="S3605" t="s">
        <v>8316</v>
      </c>
      <c r="T3605" t="s">
        <v>8317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 t="shared" si="169"/>
        <v>1.1283333333333334</v>
      </c>
      <c r="O3606" s="10">
        <f t="shared" si="170"/>
        <v>42489.290972222225</v>
      </c>
      <c r="P3606" s="10">
        <f t="shared" si="170"/>
        <v>42483.015694444446</v>
      </c>
      <c r="Q3606" t="s">
        <v>8271</v>
      </c>
      <c r="R3606" s="6">
        <f t="shared" si="171"/>
        <v>49.05797101449275</v>
      </c>
      <c r="S3606" t="s">
        <v>8316</v>
      </c>
      <c r="T3606" t="s">
        <v>8317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 t="shared" si="169"/>
        <v>1.84</v>
      </c>
      <c r="O3607" s="10">
        <f t="shared" si="170"/>
        <v>42413.793124999997</v>
      </c>
      <c r="P3607" s="10">
        <f t="shared" si="170"/>
        <v>42383.793124999997</v>
      </c>
      <c r="Q3607" t="s">
        <v>8271</v>
      </c>
      <c r="R3607" s="6">
        <f t="shared" si="171"/>
        <v>30.666666666666668</v>
      </c>
      <c r="S3607" t="s">
        <v>8316</v>
      </c>
      <c r="T3607" t="s">
        <v>8317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 t="shared" si="169"/>
        <v>1.3026666666666666</v>
      </c>
      <c r="O3608" s="10">
        <f t="shared" si="170"/>
        <v>42596.604826388888</v>
      </c>
      <c r="P3608" s="10">
        <f t="shared" si="170"/>
        <v>42566.604826388888</v>
      </c>
      <c r="Q3608" t="s">
        <v>8271</v>
      </c>
      <c r="R3608" s="6">
        <f t="shared" si="171"/>
        <v>61.0625</v>
      </c>
      <c r="S3608" t="s">
        <v>8316</v>
      </c>
      <c r="T3608" t="s">
        <v>8317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 t="shared" si="169"/>
        <v>1.0545454545454545</v>
      </c>
      <c r="O3609" s="10">
        <f t="shared" si="170"/>
        <v>42353</v>
      </c>
      <c r="P3609" s="10">
        <f t="shared" si="170"/>
        <v>42338.963912037041</v>
      </c>
      <c r="Q3609" t="s">
        <v>8271</v>
      </c>
      <c r="R3609" s="6">
        <f t="shared" si="171"/>
        <v>29</v>
      </c>
      <c r="S3609" t="s">
        <v>8316</v>
      </c>
      <c r="T3609" t="s">
        <v>8317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 t="shared" si="169"/>
        <v>1</v>
      </c>
      <c r="O3610" s="10">
        <f t="shared" si="170"/>
        <v>42538.583333333328</v>
      </c>
      <c r="P3610" s="10">
        <f t="shared" si="170"/>
        <v>42506.709375000006</v>
      </c>
      <c r="Q3610" t="s">
        <v>8271</v>
      </c>
      <c r="R3610" s="6">
        <f t="shared" si="171"/>
        <v>29.62962962962963</v>
      </c>
      <c r="S3610" t="s">
        <v>8316</v>
      </c>
      <c r="T3610" t="s">
        <v>8317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 t="shared" si="169"/>
        <v>1.5331632653061225</v>
      </c>
      <c r="O3611" s="10">
        <f t="shared" si="170"/>
        <v>42459.950057870374</v>
      </c>
      <c r="P3611" s="10">
        <f t="shared" si="170"/>
        <v>42429.991724537031</v>
      </c>
      <c r="Q3611" t="s">
        <v>8271</v>
      </c>
      <c r="R3611" s="6">
        <f t="shared" si="171"/>
        <v>143.0952380952381</v>
      </c>
      <c r="S3611" t="s">
        <v>8316</v>
      </c>
      <c r="T3611" t="s">
        <v>8317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 t="shared" si="169"/>
        <v>1.623</v>
      </c>
      <c r="O3612" s="10">
        <f t="shared" si="170"/>
        <v>42233.432129629626</v>
      </c>
      <c r="P3612" s="10">
        <f t="shared" si="170"/>
        <v>42203.432129629626</v>
      </c>
      <c r="Q3612" t="s">
        <v>8271</v>
      </c>
      <c r="R3612" s="6">
        <f t="shared" si="171"/>
        <v>52.354838709677416</v>
      </c>
      <c r="S3612" t="s">
        <v>8316</v>
      </c>
      <c r="T3612" t="s">
        <v>8317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 t="shared" si="169"/>
        <v>1.36</v>
      </c>
      <c r="O3613" s="10">
        <f t="shared" si="170"/>
        <v>42102.370381944449</v>
      </c>
      <c r="P3613" s="10">
        <f t="shared" si="170"/>
        <v>42072.370381944449</v>
      </c>
      <c r="Q3613" t="s">
        <v>8271</v>
      </c>
      <c r="R3613" s="6">
        <f t="shared" si="171"/>
        <v>66.666666666666671</v>
      </c>
      <c r="S3613" t="s">
        <v>8316</v>
      </c>
      <c r="T3613" t="s">
        <v>8317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 t="shared" si="169"/>
        <v>1.444</v>
      </c>
      <c r="O3614" s="10">
        <f t="shared" si="170"/>
        <v>41799.726979166669</v>
      </c>
      <c r="P3614" s="10">
        <f t="shared" si="170"/>
        <v>41789.726979166669</v>
      </c>
      <c r="Q3614" t="s">
        <v>8271</v>
      </c>
      <c r="R3614" s="6">
        <f t="shared" si="171"/>
        <v>126.66666666666667</v>
      </c>
      <c r="S3614" t="s">
        <v>8316</v>
      </c>
      <c r="T3614" t="s">
        <v>8317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 t="shared" si="169"/>
        <v>1</v>
      </c>
      <c r="O3615" s="10">
        <f t="shared" si="170"/>
        <v>41818.58997685185</v>
      </c>
      <c r="P3615" s="10">
        <f t="shared" si="170"/>
        <v>41788.58997685185</v>
      </c>
      <c r="Q3615" t="s">
        <v>8271</v>
      </c>
      <c r="R3615" s="6">
        <f t="shared" si="171"/>
        <v>62.5</v>
      </c>
      <c r="S3615" t="s">
        <v>8316</v>
      </c>
      <c r="T3615" t="s">
        <v>8317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 t="shared" si="169"/>
        <v>1.008</v>
      </c>
      <c r="O3616" s="10">
        <f t="shared" si="170"/>
        <v>42174.041851851856</v>
      </c>
      <c r="P3616" s="10">
        <f t="shared" si="170"/>
        <v>42144.041851851856</v>
      </c>
      <c r="Q3616" t="s">
        <v>8271</v>
      </c>
      <c r="R3616" s="6">
        <f t="shared" si="171"/>
        <v>35.492957746478872</v>
      </c>
      <c r="S3616" t="s">
        <v>8316</v>
      </c>
      <c r="T3616" t="s">
        <v>8317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 t="shared" si="169"/>
        <v>1.0680000000000001</v>
      </c>
      <c r="O3617" s="10">
        <f t="shared" si="170"/>
        <v>42348.593703703707</v>
      </c>
      <c r="P3617" s="10">
        <f t="shared" si="170"/>
        <v>42318.593703703707</v>
      </c>
      <c r="Q3617" t="s">
        <v>8271</v>
      </c>
      <c r="R3617" s="6">
        <f t="shared" si="171"/>
        <v>37.083333333333336</v>
      </c>
      <c r="S3617" t="s">
        <v>8316</v>
      </c>
      <c r="T3617" t="s">
        <v>8317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 t="shared" si="169"/>
        <v>1.248</v>
      </c>
      <c r="O3618" s="10">
        <f t="shared" si="170"/>
        <v>42082.908148148148</v>
      </c>
      <c r="P3618" s="10">
        <f t="shared" si="170"/>
        <v>42052.949814814812</v>
      </c>
      <c r="Q3618" t="s">
        <v>8271</v>
      </c>
      <c r="R3618" s="6">
        <f t="shared" si="171"/>
        <v>69.333333333333329</v>
      </c>
      <c r="S3618" t="s">
        <v>8316</v>
      </c>
      <c r="T3618" t="s">
        <v>8317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 t="shared" si="169"/>
        <v>1.1891891891891893</v>
      </c>
      <c r="O3619" s="10">
        <f t="shared" si="170"/>
        <v>42794</v>
      </c>
      <c r="P3619" s="10">
        <f t="shared" si="170"/>
        <v>42779.610289351855</v>
      </c>
      <c r="Q3619" t="s">
        <v>8271</v>
      </c>
      <c r="R3619" s="6">
        <f t="shared" si="171"/>
        <v>17.254901960784313</v>
      </c>
      <c r="S3619" t="s">
        <v>8316</v>
      </c>
      <c r="T3619" t="s">
        <v>8317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 t="shared" si="169"/>
        <v>1.01</v>
      </c>
      <c r="O3620" s="10">
        <f t="shared" si="170"/>
        <v>42158.627893518518</v>
      </c>
      <c r="P3620" s="10">
        <f t="shared" si="170"/>
        <v>42128.627893518518</v>
      </c>
      <c r="Q3620" t="s">
        <v>8271</v>
      </c>
      <c r="R3620" s="6">
        <f t="shared" si="171"/>
        <v>36.071428571428569</v>
      </c>
      <c r="S3620" t="s">
        <v>8316</v>
      </c>
      <c r="T3620" t="s">
        <v>8317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 t="shared" si="169"/>
        <v>1.1299999999999999</v>
      </c>
      <c r="O3621" s="10">
        <f t="shared" si="170"/>
        <v>42693.916666666672</v>
      </c>
      <c r="P3621" s="10">
        <f t="shared" si="170"/>
        <v>42661.132245370376</v>
      </c>
      <c r="Q3621" t="s">
        <v>8271</v>
      </c>
      <c r="R3621" s="6">
        <f t="shared" si="171"/>
        <v>66.470588235294116</v>
      </c>
      <c r="S3621" t="s">
        <v>8316</v>
      </c>
      <c r="T3621" t="s">
        <v>8317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 t="shared" si="169"/>
        <v>1.0519047619047619</v>
      </c>
      <c r="O3622" s="10">
        <f t="shared" si="170"/>
        <v>42068.166666666672</v>
      </c>
      <c r="P3622" s="10">
        <f t="shared" si="170"/>
        <v>42037.938206018516</v>
      </c>
      <c r="Q3622" t="s">
        <v>8271</v>
      </c>
      <c r="R3622" s="6">
        <f t="shared" si="171"/>
        <v>56.065989847715734</v>
      </c>
      <c r="S3622" t="s">
        <v>8316</v>
      </c>
      <c r="T3622" t="s">
        <v>8317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 t="shared" si="169"/>
        <v>1.0973333333333333</v>
      </c>
      <c r="O3623" s="10">
        <f t="shared" si="170"/>
        <v>42643.875</v>
      </c>
      <c r="P3623" s="10">
        <f t="shared" si="170"/>
        <v>42619.935694444444</v>
      </c>
      <c r="Q3623" t="s">
        <v>8271</v>
      </c>
      <c r="R3623" s="6">
        <f t="shared" si="171"/>
        <v>47.028571428571432</v>
      </c>
      <c r="S3623" t="s">
        <v>8316</v>
      </c>
      <c r="T3623" t="s">
        <v>8317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 t="shared" si="169"/>
        <v>1.00099</v>
      </c>
      <c r="O3624" s="10">
        <f t="shared" si="170"/>
        <v>41910.140972222223</v>
      </c>
      <c r="P3624" s="10">
        <f t="shared" si="170"/>
        <v>41877.221886574072</v>
      </c>
      <c r="Q3624" t="s">
        <v>8271</v>
      </c>
      <c r="R3624" s="6">
        <f t="shared" si="171"/>
        <v>47.666190476190479</v>
      </c>
      <c r="S3624" t="s">
        <v>8316</v>
      </c>
      <c r="T3624" t="s">
        <v>8317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 t="shared" si="169"/>
        <v>1.2</v>
      </c>
      <c r="O3625" s="10">
        <f t="shared" si="170"/>
        <v>41846.291666666664</v>
      </c>
      <c r="P3625" s="10">
        <f t="shared" si="170"/>
        <v>41828.736921296295</v>
      </c>
      <c r="Q3625" t="s">
        <v>8271</v>
      </c>
      <c r="R3625" s="6">
        <f t="shared" si="171"/>
        <v>88.235294117647058</v>
      </c>
      <c r="S3625" t="s">
        <v>8316</v>
      </c>
      <c r="T3625" t="s">
        <v>8317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 t="shared" si="169"/>
        <v>1.0493333333333332</v>
      </c>
      <c r="O3626" s="10">
        <f t="shared" si="170"/>
        <v>42605.774189814809</v>
      </c>
      <c r="P3626" s="10">
        <f t="shared" si="170"/>
        <v>42545.774189814809</v>
      </c>
      <c r="Q3626" t="s">
        <v>8271</v>
      </c>
      <c r="R3626" s="6">
        <f t="shared" si="171"/>
        <v>80.717948717948715</v>
      </c>
      <c r="S3626" t="s">
        <v>8316</v>
      </c>
      <c r="T3626" t="s">
        <v>8317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 t="shared" si="169"/>
        <v>1.0266666666666666</v>
      </c>
      <c r="O3627" s="10">
        <f t="shared" si="170"/>
        <v>42187.652511574073</v>
      </c>
      <c r="P3627" s="10">
        <f t="shared" si="170"/>
        <v>42157.652511574073</v>
      </c>
      <c r="Q3627" t="s">
        <v>8271</v>
      </c>
      <c r="R3627" s="6">
        <f t="shared" si="171"/>
        <v>39.487179487179489</v>
      </c>
      <c r="S3627" t="s">
        <v>8316</v>
      </c>
      <c r="T3627" t="s">
        <v>8317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 t="shared" si="169"/>
        <v>1.0182500000000001</v>
      </c>
      <c r="O3628" s="10">
        <f t="shared" si="170"/>
        <v>41867.667326388888</v>
      </c>
      <c r="P3628" s="10">
        <f t="shared" si="170"/>
        <v>41846.667326388888</v>
      </c>
      <c r="Q3628" t="s">
        <v>8271</v>
      </c>
      <c r="R3628" s="6">
        <f t="shared" si="171"/>
        <v>84.854166666666671</v>
      </c>
      <c r="S3628" t="s">
        <v>8316</v>
      </c>
      <c r="T3628" t="s">
        <v>8317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 t="shared" si="169"/>
        <v>1</v>
      </c>
      <c r="O3629" s="10">
        <f t="shared" si="170"/>
        <v>42511.165972222225</v>
      </c>
      <c r="P3629" s="10">
        <f t="shared" si="170"/>
        <v>42460.741747685184</v>
      </c>
      <c r="Q3629" t="s">
        <v>8271</v>
      </c>
      <c r="R3629" s="6">
        <f t="shared" si="171"/>
        <v>68.965517241379317</v>
      </c>
      <c r="S3629" t="s">
        <v>8316</v>
      </c>
      <c r="T3629" t="s">
        <v>8317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 t="shared" si="169"/>
        <v>0</v>
      </c>
      <c r="O3630" s="10">
        <f t="shared" si="170"/>
        <v>42351.874953703707</v>
      </c>
      <c r="P3630" s="10">
        <f t="shared" si="170"/>
        <v>42291.833287037036</v>
      </c>
      <c r="Q3630" t="s">
        <v>8305</v>
      </c>
      <c r="R3630" s="6" t="e">
        <f t="shared" si="171"/>
        <v>#DIV/0!</v>
      </c>
      <c r="S3630" t="s">
        <v>8316</v>
      </c>
      <c r="T3630" t="s">
        <v>8358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 t="shared" si="169"/>
        <v>1.9999999999999999E-6</v>
      </c>
      <c r="O3631" s="10">
        <f t="shared" si="170"/>
        <v>42495.708333333328</v>
      </c>
      <c r="P3631" s="10">
        <f t="shared" si="170"/>
        <v>42437.094490740739</v>
      </c>
      <c r="Q3631" t="s">
        <v>8305</v>
      </c>
      <c r="R3631" s="6">
        <f t="shared" si="171"/>
        <v>1</v>
      </c>
      <c r="S3631" t="s">
        <v>8316</v>
      </c>
      <c r="T3631" t="s">
        <v>8358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 t="shared" si="169"/>
        <v>3.3333333333333332E-4</v>
      </c>
      <c r="O3632" s="10">
        <f t="shared" si="170"/>
        <v>41972.888773148152</v>
      </c>
      <c r="P3632" s="10">
        <f t="shared" si="170"/>
        <v>41942.84710648148</v>
      </c>
      <c r="Q3632" t="s">
        <v>8305</v>
      </c>
      <c r="R3632" s="6">
        <f t="shared" si="171"/>
        <v>1</v>
      </c>
      <c r="S3632" t="s">
        <v>8316</v>
      </c>
      <c r="T3632" t="s">
        <v>8358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 t="shared" si="169"/>
        <v>0.51023391812865493</v>
      </c>
      <c r="O3633" s="10">
        <f t="shared" si="170"/>
        <v>41905.165972222225</v>
      </c>
      <c r="P3633" s="10">
        <f t="shared" si="170"/>
        <v>41880.753437499996</v>
      </c>
      <c r="Q3633" t="s">
        <v>8305</v>
      </c>
      <c r="R3633" s="6">
        <f t="shared" si="171"/>
        <v>147.88135593220338</v>
      </c>
      <c r="S3633" t="s">
        <v>8316</v>
      </c>
      <c r="T3633" t="s">
        <v>8358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 t="shared" si="169"/>
        <v>0.2</v>
      </c>
      <c r="O3634" s="10">
        <f t="shared" si="170"/>
        <v>41966.936909722222</v>
      </c>
      <c r="P3634" s="10">
        <f t="shared" si="170"/>
        <v>41946.936909722222</v>
      </c>
      <c r="Q3634" t="s">
        <v>8305</v>
      </c>
      <c r="R3634" s="6">
        <f t="shared" si="171"/>
        <v>100</v>
      </c>
      <c r="S3634" t="s">
        <v>8316</v>
      </c>
      <c r="T3634" t="s">
        <v>8358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 t="shared" si="169"/>
        <v>0.35239999999999999</v>
      </c>
      <c r="O3635" s="10">
        <f t="shared" si="170"/>
        <v>42693.041666666672</v>
      </c>
      <c r="P3635" s="10">
        <f t="shared" si="170"/>
        <v>42649.623460648145</v>
      </c>
      <c r="Q3635" t="s">
        <v>8305</v>
      </c>
      <c r="R3635" s="6">
        <f t="shared" si="171"/>
        <v>56.838709677419352</v>
      </c>
      <c r="S3635" t="s">
        <v>8316</v>
      </c>
      <c r="T3635" t="s">
        <v>8358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 t="shared" si="169"/>
        <v>4.2466666666666666E-2</v>
      </c>
      <c r="O3636" s="10">
        <f t="shared" si="170"/>
        <v>42749.165972222225</v>
      </c>
      <c r="P3636" s="10">
        <f t="shared" si="170"/>
        <v>42701.166365740741</v>
      </c>
      <c r="Q3636" t="s">
        <v>8305</v>
      </c>
      <c r="R3636" s="6">
        <f t="shared" si="171"/>
        <v>176.94444444444446</v>
      </c>
      <c r="S3636" t="s">
        <v>8316</v>
      </c>
      <c r="T3636" t="s">
        <v>8358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 t="shared" si="169"/>
        <v>0.36457142857142855</v>
      </c>
      <c r="O3637" s="10">
        <f t="shared" si="170"/>
        <v>42480.88282407407</v>
      </c>
      <c r="P3637" s="10">
        <f t="shared" si="170"/>
        <v>42450.88282407407</v>
      </c>
      <c r="Q3637" t="s">
        <v>8305</v>
      </c>
      <c r="R3637" s="6">
        <f t="shared" si="171"/>
        <v>127.6</v>
      </c>
      <c r="S3637" t="s">
        <v>8316</v>
      </c>
      <c r="T3637" t="s">
        <v>8358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 t="shared" si="169"/>
        <v>0</v>
      </c>
      <c r="O3638" s="10">
        <f t="shared" si="170"/>
        <v>42261.694780092599</v>
      </c>
      <c r="P3638" s="10">
        <f t="shared" si="170"/>
        <v>42226.694780092599</v>
      </c>
      <c r="Q3638" t="s">
        <v>8305</v>
      </c>
      <c r="R3638" s="6" t="e">
        <f t="shared" si="171"/>
        <v>#DIV/0!</v>
      </c>
      <c r="S3638" t="s">
        <v>8316</v>
      </c>
      <c r="T3638" t="s">
        <v>8358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 t="shared" si="169"/>
        <v>0.30866666666666664</v>
      </c>
      <c r="O3639" s="10">
        <f t="shared" si="170"/>
        <v>42005.700636574074</v>
      </c>
      <c r="P3639" s="10">
        <f t="shared" si="170"/>
        <v>41975.700636574074</v>
      </c>
      <c r="Q3639" t="s">
        <v>8305</v>
      </c>
      <c r="R3639" s="6">
        <f t="shared" si="171"/>
        <v>66.142857142857139</v>
      </c>
      <c r="S3639" t="s">
        <v>8316</v>
      </c>
      <c r="T3639" t="s">
        <v>8358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 t="shared" si="169"/>
        <v>6.545454545454546E-2</v>
      </c>
      <c r="O3640" s="10">
        <f t="shared" si="170"/>
        <v>42113.631157407406</v>
      </c>
      <c r="P3640" s="10">
        <f t="shared" si="170"/>
        <v>42053.672824074078</v>
      </c>
      <c r="Q3640" t="s">
        <v>8305</v>
      </c>
      <c r="R3640" s="6">
        <f t="shared" si="171"/>
        <v>108</v>
      </c>
      <c r="S3640" t="s">
        <v>8316</v>
      </c>
      <c r="T3640" t="s">
        <v>8358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 t="shared" si="169"/>
        <v>4.0000000000000003E-5</v>
      </c>
      <c r="O3641" s="10">
        <f t="shared" si="170"/>
        <v>42650.632638888885</v>
      </c>
      <c r="P3641" s="10">
        <f t="shared" si="170"/>
        <v>42590.677152777775</v>
      </c>
      <c r="Q3641" t="s">
        <v>8305</v>
      </c>
      <c r="R3641" s="6">
        <f t="shared" si="171"/>
        <v>1</v>
      </c>
      <c r="S3641" t="s">
        <v>8316</v>
      </c>
      <c r="T3641" t="s">
        <v>8358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 t="shared" si="169"/>
        <v>5.5E-2</v>
      </c>
      <c r="O3642" s="10">
        <f t="shared" si="170"/>
        <v>42134.781597222223</v>
      </c>
      <c r="P3642" s="10">
        <f t="shared" si="170"/>
        <v>42104.781597222223</v>
      </c>
      <c r="Q3642" t="s">
        <v>8305</v>
      </c>
      <c r="R3642" s="6">
        <f t="shared" si="171"/>
        <v>18.333333333333332</v>
      </c>
      <c r="S3642" t="s">
        <v>8316</v>
      </c>
      <c r="T3642" t="s">
        <v>8358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 t="shared" si="169"/>
        <v>0</v>
      </c>
      <c r="O3643" s="10">
        <f t="shared" si="170"/>
        <v>41917.208333333336</v>
      </c>
      <c r="P3643" s="10">
        <f t="shared" si="170"/>
        <v>41899.627071759263</v>
      </c>
      <c r="Q3643" t="s">
        <v>8305</v>
      </c>
      <c r="R3643" s="6" t="e">
        <f t="shared" si="171"/>
        <v>#DIV/0!</v>
      </c>
      <c r="S3643" t="s">
        <v>8316</v>
      </c>
      <c r="T3643" t="s">
        <v>8358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 t="shared" si="169"/>
        <v>2.1428571428571429E-2</v>
      </c>
      <c r="O3644" s="10">
        <f t="shared" si="170"/>
        <v>42338.708333333328</v>
      </c>
      <c r="P3644" s="10">
        <f t="shared" si="170"/>
        <v>42297.816284722227</v>
      </c>
      <c r="Q3644" t="s">
        <v>8305</v>
      </c>
      <c r="R3644" s="6">
        <f t="shared" si="171"/>
        <v>7.5</v>
      </c>
      <c r="S3644" t="s">
        <v>8316</v>
      </c>
      <c r="T3644" t="s">
        <v>8358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 t="shared" si="169"/>
        <v>0</v>
      </c>
      <c r="O3645" s="10">
        <f t="shared" si="170"/>
        <v>42325.185636574075</v>
      </c>
      <c r="P3645" s="10">
        <f t="shared" si="170"/>
        <v>42285.143969907411</v>
      </c>
      <c r="Q3645" t="s">
        <v>8305</v>
      </c>
      <c r="R3645" s="6" t="e">
        <f t="shared" si="171"/>
        <v>#DIV/0!</v>
      </c>
      <c r="S3645" t="s">
        <v>8316</v>
      </c>
      <c r="T3645" t="s">
        <v>8358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 t="shared" si="169"/>
        <v>0.16420000000000001</v>
      </c>
      <c r="O3646" s="10">
        <f t="shared" si="170"/>
        <v>42437.207638888889</v>
      </c>
      <c r="P3646" s="10">
        <f t="shared" si="170"/>
        <v>42409.241747685184</v>
      </c>
      <c r="Q3646" t="s">
        <v>8305</v>
      </c>
      <c r="R3646" s="6">
        <f t="shared" si="171"/>
        <v>68.416666666666671</v>
      </c>
      <c r="S3646" t="s">
        <v>8316</v>
      </c>
      <c r="T3646" t="s">
        <v>8358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 t="shared" si="169"/>
        <v>1E-3</v>
      </c>
      <c r="O3647" s="10">
        <f t="shared" si="170"/>
        <v>42696.012013888889</v>
      </c>
      <c r="P3647" s="10">
        <f t="shared" si="170"/>
        <v>42665.970347222217</v>
      </c>
      <c r="Q3647" t="s">
        <v>8305</v>
      </c>
      <c r="R3647" s="6">
        <f t="shared" si="171"/>
        <v>1</v>
      </c>
      <c r="S3647" t="s">
        <v>8316</v>
      </c>
      <c r="T3647" t="s">
        <v>8358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 t="shared" si="169"/>
        <v>4.8099999999999997E-2</v>
      </c>
      <c r="O3648" s="10">
        <f t="shared" si="170"/>
        <v>42171.979166666672</v>
      </c>
      <c r="P3648" s="10">
        <f t="shared" si="170"/>
        <v>42140.421319444446</v>
      </c>
      <c r="Q3648" t="s">
        <v>8305</v>
      </c>
      <c r="R3648" s="6">
        <f t="shared" si="171"/>
        <v>60.125</v>
      </c>
      <c r="S3648" t="s">
        <v>8316</v>
      </c>
      <c r="T3648" t="s">
        <v>8358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 t="shared" si="169"/>
        <v>0.06</v>
      </c>
      <c r="O3649" s="10">
        <f t="shared" si="170"/>
        <v>42643.749155092592</v>
      </c>
      <c r="P3649" s="10">
        <f t="shared" si="170"/>
        <v>42598.749155092592</v>
      </c>
      <c r="Q3649" t="s">
        <v>8305</v>
      </c>
      <c r="R3649" s="6">
        <f t="shared" si="171"/>
        <v>15</v>
      </c>
      <c r="S3649" t="s">
        <v>8316</v>
      </c>
      <c r="T3649" t="s">
        <v>8358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 t="shared" ref="N3650:N3713" si="172">E3650/D3650</f>
        <v>1.003825</v>
      </c>
      <c r="O3650" s="10">
        <f t="shared" ref="O3650:P3713" si="173">(((I3650/60)/60)/24)+DATE(1970,1,1)</f>
        <v>41917.292187500003</v>
      </c>
      <c r="P3650" s="10">
        <f t="shared" si="173"/>
        <v>41887.292187500003</v>
      </c>
      <c r="Q3650" t="s">
        <v>8271</v>
      </c>
      <c r="R3650" s="6">
        <f t="shared" si="171"/>
        <v>550.04109589041093</v>
      </c>
      <c r="S3650" t="s">
        <v>8316</v>
      </c>
      <c r="T3650" t="s">
        <v>8317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 t="shared" si="172"/>
        <v>1.04</v>
      </c>
      <c r="O3651" s="10">
        <f t="shared" si="173"/>
        <v>41806.712893518517</v>
      </c>
      <c r="P3651" s="10">
        <f t="shared" si="173"/>
        <v>41780.712893518517</v>
      </c>
      <c r="Q3651" t="s">
        <v>8271</v>
      </c>
      <c r="R3651" s="6">
        <f t="shared" ref="R3651:R3714" si="174">E3651/L3651</f>
        <v>97.5</v>
      </c>
      <c r="S3651" t="s">
        <v>8316</v>
      </c>
      <c r="T3651" t="s">
        <v>8317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 t="shared" si="172"/>
        <v>1</v>
      </c>
      <c r="O3652" s="10">
        <f t="shared" si="173"/>
        <v>42402.478981481487</v>
      </c>
      <c r="P3652" s="10">
        <f t="shared" si="173"/>
        <v>42381.478981481487</v>
      </c>
      <c r="Q3652" t="s">
        <v>8271</v>
      </c>
      <c r="R3652" s="6">
        <f t="shared" si="174"/>
        <v>29.411764705882351</v>
      </c>
      <c r="S3652" t="s">
        <v>8316</v>
      </c>
      <c r="T3652" t="s">
        <v>8317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 t="shared" si="172"/>
        <v>1.04</v>
      </c>
      <c r="O3653" s="10">
        <f t="shared" si="173"/>
        <v>41861.665972222225</v>
      </c>
      <c r="P3653" s="10">
        <f t="shared" si="173"/>
        <v>41828.646319444444</v>
      </c>
      <c r="Q3653" t="s">
        <v>8271</v>
      </c>
      <c r="R3653" s="6">
        <f t="shared" si="174"/>
        <v>57.777777777777779</v>
      </c>
      <c r="S3653" t="s">
        <v>8316</v>
      </c>
      <c r="T3653" t="s">
        <v>8317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 t="shared" si="172"/>
        <v>2.5066666666666668</v>
      </c>
      <c r="O3654" s="10">
        <f t="shared" si="173"/>
        <v>42607.165972222225</v>
      </c>
      <c r="P3654" s="10">
        <f t="shared" si="173"/>
        <v>42596.644699074073</v>
      </c>
      <c r="Q3654" t="s">
        <v>8271</v>
      </c>
      <c r="R3654" s="6">
        <f t="shared" si="174"/>
        <v>44.235294117647058</v>
      </c>
      <c r="S3654" t="s">
        <v>8316</v>
      </c>
      <c r="T3654" t="s">
        <v>8317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 t="shared" si="172"/>
        <v>1.0049999999999999</v>
      </c>
      <c r="O3655" s="10">
        <f t="shared" si="173"/>
        <v>42221.363506944443</v>
      </c>
      <c r="P3655" s="10">
        <f t="shared" si="173"/>
        <v>42191.363506944443</v>
      </c>
      <c r="Q3655" t="s">
        <v>8271</v>
      </c>
      <c r="R3655" s="6">
        <f t="shared" si="174"/>
        <v>60.909090909090907</v>
      </c>
      <c r="S3655" t="s">
        <v>8316</v>
      </c>
      <c r="T3655" t="s">
        <v>8317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 t="shared" si="172"/>
        <v>1.744</v>
      </c>
      <c r="O3656" s="10">
        <f t="shared" si="173"/>
        <v>42463.708333333328</v>
      </c>
      <c r="P3656" s="10">
        <f t="shared" si="173"/>
        <v>42440.416504629626</v>
      </c>
      <c r="Q3656" t="s">
        <v>8271</v>
      </c>
      <c r="R3656" s="6">
        <f t="shared" si="174"/>
        <v>68.84210526315789</v>
      </c>
      <c r="S3656" t="s">
        <v>8316</v>
      </c>
      <c r="T3656" t="s">
        <v>8317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 t="shared" si="172"/>
        <v>1.1626000000000001</v>
      </c>
      <c r="O3657" s="10">
        <f t="shared" si="173"/>
        <v>42203.290972222225</v>
      </c>
      <c r="P3657" s="10">
        <f t="shared" si="173"/>
        <v>42173.803217592591</v>
      </c>
      <c r="Q3657" t="s">
        <v>8271</v>
      </c>
      <c r="R3657" s="6">
        <f t="shared" si="174"/>
        <v>73.582278481012665</v>
      </c>
      <c r="S3657" t="s">
        <v>8316</v>
      </c>
      <c r="T3657" t="s">
        <v>8317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 t="shared" si="172"/>
        <v>1.0582</v>
      </c>
      <c r="O3658" s="10">
        <f t="shared" si="173"/>
        <v>42767.957638888889</v>
      </c>
      <c r="P3658" s="10">
        <f t="shared" si="173"/>
        <v>42737.910138888896</v>
      </c>
      <c r="Q3658" t="s">
        <v>8271</v>
      </c>
      <c r="R3658" s="6">
        <f t="shared" si="174"/>
        <v>115.02173913043478</v>
      </c>
      <c r="S3658" t="s">
        <v>8316</v>
      </c>
      <c r="T3658" t="s">
        <v>8317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 t="shared" si="172"/>
        <v>1.1074999999999999</v>
      </c>
      <c r="O3659" s="10">
        <f t="shared" si="173"/>
        <v>42522.904166666667</v>
      </c>
      <c r="P3659" s="10">
        <f t="shared" si="173"/>
        <v>42499.629849537043</v>
      </c>
      <c r="Q3659" t="s">
        <v>8271</v>
      </c>
      <c r="R3659" s="6">
        <f t="shared" si="174"/>
        <v>110.75</v>
      </c>
      <c r="S3659" t="s">
        <v>8316</v>
      </c>
      <c r="T3659" t="s">
        <v>8317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 t="shared" si="172"/>
        <v>1.0066666666666666</v>
      </c>
      <c r="O3660" s="10">
        <f t="shared" si="173"/>
        <v>41822.165972222225</v>
      </c>
      <c r="P3660" s="10">
        <f t="shared" si="173"/>
        <v>41775.858564814815</v>
      </c>
      <c r="Q3660" t="s">
        <v>8271</v>
      </c>
      <c r="R3660" s="6">
        <f t="shared" si="174"/>
        <v>75.5</v>
      </c>
      <c r="S3660" t="s">
        <v>8316</v>
      </c>
      <c r="T3660" t="s">
        <v>8317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 t="shared" si="172"/>
        <v>1.0203333333333333</v>
      </c>
      <c r="O3661" s="10">
        <f t="shared" si="173"/>
        <v>42082.610416666663</v>
      </c>
      <c r="P3661" s="10">
        <f t="shared" si="173"/>
        <v>42055.277199074073</v>
      </c>
      <c r="Q3661" t="s">
        <v>8271</v>
      </c>
      <c r="R3661" s="6">
        <f t="shared" si="174"/>
        <v>235.46153846153845</v>
      </c>
      <c r="S3661" t="s">
        <v>8316</v>
      </c>
      <c r="T3661" t="s">
        <v>8317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 t="shared" si="172"/>
        <v>1</v>
      </c>
      <c r="O3662" s="10">
        <f t="shared" si="173"/>
        <v>41996.881076388891</v>
      </c>
      <c r="P3662" s="10">
        <f t="shared" si="173"/>
        <v>41971.881076388891</v>
      </c>
      <c r="Q3662" t="s">
        <v>8271</v>
      </c>
      <c r="R3662" s="6">
        <f t="shared" si="174"/>
        <v>11.363636363636363</v>
      </c>
      <c r="S3662" t="s">
        <v>8316</v>
      </c>
      <c r="T3662" t="s">
        <v>8317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 t="shared" si="172"/>
        <v>1.1100000000000001</v>
      </c>
      <c r="O3663" s="10">
        <f t="shared" si="173"/>
        <v>42470.166666666672</v>
      </c>
      <c r="P3663" s="10">
        <f t="shared" si="173"/>
        <v>42447.896666666667</v>
      </c>
      <c r="Q3663" t="s">
        <v>8271</v>
      </c>
      <c r="R3663" s="6">
        <f t="shared" si="174"/>
        <v>92.5</v>
      </c>
      <c r="S3663" t="s">
        <v>8316</v>
      </c>
      <c r="T3663" t="s">
        <v>8317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 t="shared" si="172"/>
        <v>1.0142500000000001</v>
      </c>
      <c r="O3664" s="10">
        <f t="shared" si="173"/>
        <v>42094.178402777776</v>
      </c>
      <c r="P3664" s="10">
        <f t="shared" si="173"/>
        <v>42064.220069444447</v>
      </c>
      <c r="Q3664" t="s">
        <v>8271</v>
      </c>
      <c r="R3664" s="6">
        <f t="shared" si="174"/>
        <v>202.85</v>
      </c>
      <c r="S3664" t="s">
        <v>8316</v>
      </c>
      <c r="T3664" t="s">
        <v>8317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 t="shared" si="172"/>
        <v>1.04</v>
      </c>
      <c r="O3665" s="10">
        <f t="shared" si="173"/>
        <v>42725.493402777778</v>
      </c>
      <c r="P3665" s="10">
        <f t="shared" si="173"/>
        <v>42665.451736111107</v>
      </c>
      <c r="Q3665" t="s">
        <v>8271</v>
      </c>
      <c r="R3665" s="6">
        <f t="shared" si="174"/>
        <v>26</v>
      </c>
      <c r="S3665" t="s">
        <v>8316</v>
      </c>
      <c r="T3665" t="s">
        <v>8317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 t="shared" si="172"/>
        <v>1.09375</v>
      </c>
      <c r="O3666" s="10">
        <f t="shared" si="173"/>
        <v>42537.248715277776</v>
      </c>
      <c r="P3666" s="10">
        <f t="shared" si="173"/>
        <v>42523.248715277776</v>
      </c>
      <c r="Q3666" t="s">
        <v>8271</v>
      </c>
      <c r="R3666" s="6">
        <f t="shared" si="174"/>
        <v>46.05263157894737</v>
      </c>
      <c r="S3666" t="s">
        <v>8316</v>
      </c>
      <c r="T3666" t="s">
        <v>8317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 t="shared" si="172"/>
        <v>1.1516129032258065</v>
      </c>
      <c r="O3667" s="10">
        <f t="shared" si="173"/>
        <v>42305.829166666663</v>
      </c>
      <c r="P3667" s="10">
        <f t="shared" si="173"/>
        <v>42294.808124999996</v>
      </c>
      <c r="Q3667" t="s">
        <v>8271</v>
      </c>
      <c r="R3667" s="6">
        <f t="shared" si="174"/>
        <v>51</v>
      </c>
      <c r="S3667" t="s">
        <v>8316</v>
      </c>
      <c r="T3667" t="s">
        <v>8317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 t="shared" si="172"/>
        <v>1</v>
      </c>
      <c r="O3668" s="10">
        <f t="shared" si="173"/>
        <v>41844.291666666664</v>
      </c>
      <c r="P3668" s="10">
        <f t="shared" si="173"/>
        <v>41822.90488425926</v>
      </c>
      <c r="Q3668" t="s">
        <v>8271</v>
      </c>
      <c r="R3668" s="6">
        <f t="shared" si="174"/>
        <v>31.578947368421051</v>
      </c>
      <c r="S3668" t="s">
        <v>8316</v>
      </c>
      <c r="T3668" t="s">
        <v>8317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 t="shared" si="172"/>
        <v>1.0317033333333334</v>
      </c>
      <c r="O3669" s="10">
        <f t="shared" si="173"/>
        <v>42203.970127314817</v>
      </c>
      <c r="P3669" s="10">
        <f t="shared" si="173"/>
        <v>42173.970127314817</v>
      </c>
      <c r="Q3669" t="s">
        <v>8271</v>
      </c>
      <c r="R3669" s="6">
        <f t="shared" si="174"/>
        <v>53.363965517241382</v>
      </c>
      <c r="S3669" t="s">
        <v>8316</v>
      </c>
      <c r="T3669" t="s">
        <v>8317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 t="shared" si="172"/>
        <v>1.0349999999999999</v>
      </c>
      <c r="O3670" s="10">
        <f t="shared" si="173"/>
        <v>42208.772916666669</v>
      </c>
      <c r="P3670" s="10">
        <f t="shared" si="173"/>
        <v>42185.556157407409</v>
      </c>
      <c r="Q3670" t="s">
        <v>8271</v>
      </c>
      <c r="R3670" s="6">
        <f t="shared" si="174"/>
        <v>36.964285714285715</v>
      </c>
      <c r="S3670" t="s">
        <v>8316</v>
      </c>
      <c r="T3670" t="s">
        <v>8317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 t="shared" si="172"/>
        <v>1.3819999999999999</v>
      </c>
      <c r="O3671" s="10">
        <f t="shared" si="173"/>
        <v>42166.675196759257</v>
      </c>
      <c r="P3671" s="10">
        <f t="shared" si="173"/>
        <v>42136.675196759257</v>
      </c>
      <c r="Q3671" t="s">
        <v>8271</v>
      </c>
      <c r="R3671" s="6">
        <f t="shared" si="174"/>
        <v>81.294117647058826</v>
      </c>
      <c r="S3671" t="s">
        <v>8316</v>
      </c>
      <c r="T3671" t="s">
        <v>8317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 t="shared" si="172"/>
        <v>1.0954545454545455</v>
      </c>
      <c r="O3672" s="10">
        <f t="shared" si="173"/>
        <v>42155.958333333328</v>
      </c>
      <c r="P3672" s="10">
        <f t="shared" si="173"/>
        <v>42142.514016203699</v>
      </c>
      <c r="Q3672" t="s">
        <v>8271</v>
      </c>
      <c r="R3672" s="6">
        <f t="shared" si="174"/>
        <v>20.083333333333332</v>
      </c>
      <c r="S3672" t="s">
        <v>8316</v>
      </c>
      <c r="T3672" t="s">
        <v>8317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 t="shared" si="172"/>
        <v>1.0085714285714287</v>
      </c>
      <c r="O3673" s="10">
        <f t="shared" si="173"/>
        <v>41841.165972222225</v>
      </c>
      <c r="P3673" s="10">
        <f t="shared" si="173"/>
        <v>41820.62809027778</v>
      </c>
      <c r="Q3673" t="s">
        <v>8271</v>
      </c>
      <c r="R3673" s="6">
        <f t="shared" si="174"/>
        <v>88.25</v>
      </c>
      <c r="S3673" t="s">
        <v>8316</v>
      </c>
      <c r="T3673" t="s">
        <v>8317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 t="shared" si="172"/>
        <v>1.0153333333333334</v>
      </c>
      <c r="O3674" s="10">
        <f t="shared" si="173"/>
        <v>41908.946574074071</v>
      </c>
      <c r="P3674" s="10">
        <f t="shared" si="173"/>
        <v>41878.946574074071</v>
      </c>
      <c r="Q3674" t="s">
        <v>8271</v>
      </c>
      <c r="R3674" s="6">
        <f t="shared" si="174"/>
        <v>53.438596491228068</v>
      </c>
      <c r="S3674" t="s">
        <v>8316</v>
      </c>
      <c r="T3674" t="s">
        <v>8317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 t="shared" si="172"/>
        <v>1.13625</v>
      </c>
      <c r="O3675" s="10">
        <f t="shared" si="173"/>
        <v>41948.536111111112</v>
      </c>
      <c r="P3675" s="10">
        <f t="shared" si="173"/>
        <v>41914.295104166667</v>
      </c>
      <c r="Q3675" t="s">
        <v>8271</v>
      </c>
      <c r="R3675" s="6">
        <f t="shared" si="174"/>
        <v>39.868421052631582</v>
      </c>
      <c r="S3675" t="s">
        <v>8316</v>
      </c>
      <c r="T3675" t="s">
        <v>8317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 t="shared" si="172"/>
        <v>1</v>
      </c>
      <c r="O3676" s="10">
        <f t="shared" si="173"/>
        <v>42616.873020833329</v>
      </c>
      <c r="P3676" s="10">
        <f t="shared" si="173"/>
        <v>42556.873020833329</v>
      </c>
      <c r="Q3676" t="s">
        <v>8271</v>
      </c>
      <c r="R3676" s="6">
        <f t="shared" si="174"/>
        <v>145.16129032258064</v>
      </c>
      <c r="S3676" t="s">
        <v>8316</v>
      </c>
      <c r="T3676" t="s">
        <v>8317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 t="shared" si="172"/>
        <v>1.4</v>
      </c>
      <c r="O3677" s="10">
        <f t="shared" si="173"/>
        <v>42505.958333333328</v>
      </c>
      <c r="P3677" s="10">
        <f t="shared" si="173"/>
        <v>42493.597013888888</v>
      </c>
      <c r="Q3677" t="s">
        <v>8271</v>
      </c>
      <c r="R3677" s="6">
        <f t="shared" si="174"/>
        <v>23.333333333333332</v>
      </c>
      <c r="S3677" t="s">
        <v>8316</v>
      </c>
      <c r="T3677" t="s">
        <v>8317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 t="shared" si="172"/>
        <v>1.2875000000000001</v>
      </c>
      <c r="O3678" s="10">
        <f t="shared" si="173"/>
        <v>41894.815787037034</v>
      </c>
      <c r="P3678" s="10">
        <f t="shared" si="173"/>
        <v>41876.815787037034</v>
      </c>
      <c r="Q3678" t="s">
        <v>8271</v>
      </c>
      <c r="R3678" s="6">
        <f t="shared" si="174"/>
        <v>64.375</v>
      </c>
      <c r="S3678" t="s">
        <v>8316</v>
      </c>
      <c r="T3678" t="s">
        <v>8317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 t="shared" si="172"/>
        <v>1.0290416666666666</v>
      </c>
      <c r="O3679" s="10">
        <f t="shared" si="173"/>
        <v>41823.165972222225</v>
      </c>
      <c r="P3679" s="10">
        <f t="shared" si="173"/>
        <v>41802.574282407404</v>
      </c>
      <c r="Q3679" t="s">
        <v>8271</v>
      </c>
      <c r="R3679" s="6">
        <f t="shared" si="174"/>
        <v>62.052763819095475</v>
      </c>
      <c r="S3679" t="s">
        <v>8316</v>
      </c>
      <c r="T3679" t="s">
        <v>8317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 t="shared" si="172"/>
        <v>1.0249999999999999</v>
      </c>
      <c r="O3680" s="10">
        <f t="shared" si="173"/>
        <v>42155.531226851846</v>
      </c>
      <c r="P3680" s="10">
        <f t="shared" si="173"/>
        <v>42120.531226851846</v>
      </c>
      <c r="Q3680" t="s">
        <v>8271</v>
      </c>
      <c r="R3680" s="6">
        <f t="shared" si="174"/>
        <v>66.129032258064512</v>
      </c>
      <c r="S3680" t="s">
        <v>8316</v>
      </c>
      <c r="T3680" t="s">
        <v>8317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 t="shared" si="172"/>
        <v>1.101</v>
      </c>
      <c r="O3681" s="10">
        <f t="shared" si="173"/>
        <v>41821.207638888889</v>
      </c>
      <c r="P3681" s="10">
        <f t="shared" si="173"/>
        <v>41786.761354166665</v>
      </c>
      <c r="Q3681" t="s">
        <v>8271</v>
      </c>
      <c r="R3681" s="6">
        <f t="shared" si="174"/>
        <v>73.400000000000006</v>
      </c>
      <c r="S3681" t="s">
        <v>8316</v>
      </c>
      <c r="T3681" t="s">
        <v>8317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 t="shared" si="172"/>
        <v>1.1276666666666666</v>
      </c>
      <c r="O3682" s="10">
        <f t="shared" si="173"/>
        <v>42648.454097222217</v>
      </c>
      <c r="P3682" s="10">
        <f t="shared" si="173"/>
        <v>42627.454097222217</v>
      </c>
      <c r="Q3682" t="s">
        <v>8271</v>
      </c>
      <c r="R3682" s="6">
        <f t="shared" si="174"/>
        <v>99.5</v>
      </c>
      <c r="S3682" t="s">
        <v>8316</v>
      </c>
      <c r="T3682" t="s">
        <v>8317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 t="shared" si="172"/>
        <v>1.119</v>
      </c>
      <c r="O3683" s="10">
        <f t="shared" si="173"/>
        <v>42384.651504629626</v>
      </c>
      <c r="P3683" s="10">
        <f t="shared" si="173"/>
        <v>42374.651504629626</v>
      </c>
      <c r="Q3683" t="s">
        <v>8271</v>
      </c>
      <c r="R3683" s="6">
        <f t="shared" si="174"/>
        <v>62.166666666666664</v>
      </c>
      <c r="S3683" t="s">
        <v>8316</v>
      </c>
      <c r="T3683" t="s">
        <v>8317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 t="shared" si="172"/>
        <v>1.3919999999999999</v>
      </c>
      <c r="O3684" s="10">
        <f t="shared" si="173"/>
        <v>41806.290972222225</v>
      </c>
      <c r="P3684" s="10">
        <f t="shared" si="173"/>
        <v>41772.685393518521</v>
      </c>
      <c r="Q3684" t="s">
        <v>8271</v>
      </c>
      <c r="R3684" s="6">
        <f t="shared" si="174"/>
        <v>62.328358208955223</v>
      </c>
      <c r="S3684" t="s">
        <v>8316</v>
      </c>
      <c r="T3684" t="s">
        <v>8317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 t="shared" si="172"/>
        <v>1.1085714285714285</v>
      </c>
      <c r="O3685" s="10">
        <f t="shared" si="173"/>
        <v>42663.116851851853</v>
      </c>
      <c r="P3685" s="10">
        <f t="shared" si="173"/>
        <v>42633.116851851853</v>
      </c>
      <c r="Q3685" t="s">
        <v>8271</v>
      </c>
      <c r="R3685" s="6">
        <f t="shared" si="174"/>
        <v>58.787878787878789</v>
      </c>
      <c r="S3685" t="s">
        <v>8316</v>
      </c>
      <c r="T3685" t="s">
        <v>8317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 t="shared" si="172"/>
        <v>1.3906666666666667</v>
      </c>
      <c r="O3686" s="10">
        <f t="shared" si="173"/>
        <v>42249.180393518516</v>
      </c>
      <c r="P3686" s="10">
        <f t="shared" si="173"/>
        <v>42219.180393518516</v>
      </c>
      <c r="Q3686" t="s">
        <v>8271</v>
      </c>
      <c r="R3686" s="6">
        <f t="shared" si="174"/>
        <v>45.347826086956523</v>
      </c>
      <c r="S3686" t="s">
        <v>8316</v>
      </c>
      <c r="T3686" t="s">
        <v>8317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 t="shared" si="172"/>
        <v>1.0569999999999999</v>
      </c>
      <c r="O3687" s="10">
        <f t="shared" si="173"/>
        <v>41778.875</v>
      </c>
      <c r="P3687" s="10">
        <f t="shared" si="173"/>
        <v>41753.593275462961</v>
      </c>
      <c r="Q3687" t="s">
        <v>8271</v>
      </c>
      <c r="R3687" s="6">
        <f t="shared" si="174"/>
        <v>41.944444444444443</v>
      </c>
      <c r="S3687" t="s">
        <v>8316</v>
      </c>
      <c r="T3687" t="s">
        <v>8317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 t="shared" si="172"/>
        <v>1.0142857142857142</v>
      </c>
      <c r="O3688" s="10">
        <f t="shared" si="173"/>
        <v>42245.165972222225</v>
      </c>
      <c r="P3688" s="10">
        <f t="shared" si="173"/>
        <v>42230.662731481483</v>
      </c>
      <c r="Q3688" t="s">
        <v>8271</v>
      </c>
      <c r="R3688" s="6">
        <f t="shared" si="174"/>
        <v>59.166666666666664</v>
      </c>
      <c r="S3688" t="s">
        <v>8316</v>
      </c>
      <c r="T3688" t="s">
        <v>8317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 t="shared" si="172"/>
        <v>1.0024500000000001</v>
      </c>
      <c r="O3689" s="10">
        <f t="shared" si="173"/>
        <v>41817.218229166669</v>
      </c>
      <c r="P3689" s="10">
        <f t="shared" si="173"/>
        <v>41787.218229166669</v>
      </c>
      <c r="Q3689" t="s">
        <v>8271</v>
      </c>
      <c r="R3689" s="6">
        <f t="shared" si="174"/>
        <v>200.49</v>
      </c>
      <c r="S3689" t="s">
        <v>8316</v>
      </c>
      <c r="T3689" t="s">
        <v>8317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 t="shared" si="172"/>
        <v>1.0916666666666666</v>
      </c>
      <c r="O3690" s="10">
        <f t="shared" si="173"/>
        <v>41859.787083333329</v>
      </c>
      <c r="P3690" s="10">
        <f t="shared" si="173"/>
        <v>41829.787083333329</v>
      </c>
      <c r="Q3690" t="s">
        <v>8271</v>
      </c>
      <c r="R3690" s="6">
        <f t="shared" si="174"/>
        <v>83.974358974358978</v>
      </c>
      <c r="S3690" t="s">
        <v>8316</v>
      </c>
      <c r="T3690" t="s">
        <v>8317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 t="shared" si="172"/>
        <v>1.1833333333333333</v>
      </c>
      <c r="O3691" s="10">
        <f t="shared" si="173"/>
        <v>42176.934027777781</v>
      </c>
      <c r="P3691" s="10">
        <f t="shared" si="173"/>
        <v>42147.826840277776</v>
      </c>
      <c r="Q3691" t="s">
        <v>8271</v>
      </c>
      <c r="R3691" s="6">
        <f t="shared" si="174"/>
        <v>57.258064516129032</v>
      </c>
      <c r="S3691" t="s">
        <v>8316</v>
      </c>
      <c r="T3691" t="s">
        <v>8317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 t="shared" si="172"/>
        <v>1.2</v>
      </c>
      <c r="O3692" s="10">
        <f t="shared" si="173"/>
        <v>41970.639849537038</v>
      </c>
      <c r="P3692" s="10">
        <f t="shared" si="173"/>
        <v>41940.598182870373</v>
      </c>
      <c r="Q3692" t="s">
        <v>8271</v>
      </c>
      <c r="R3692" s="6">
        <f t="shared" si="174"/>
        <v>58.064516129032256</v>
      </c>
      <c r="S3692" t="s">
        <v>8316</v>
      </c>
      <c r="T3692" t="s">
        <v>8317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 t="shared" si="172"/>
        <v>1.2796000000000001</v>
      </c>
      <c r="O3693" s="10">
        <f t="shared" si="173"/>
        <v>42065.207638888889</v>
      </c>
      <c r="P3693" s="10">
        <f t="shared" si="173"/>
        <v>42020.700567129628</v>
      </c>
      <c r="Q3693" t="s">
        <v>8271</v>
      </c>
      <c r="R3693" s="6">
        <f t="shared" si="174"/>
        <v>186.80291970802921</v>
      </c>
      <c r="S3693" t="s">
        <v>8316</v>
      </c>
      <c r="T3693" t="s">
        <v>8317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 t="shared" si="172"/>
        <v>1.26</v>
      </c>
      <c r="O3694" s="10">
        <f t="shared" si="173"/>
        <v>41901</v>
      </c>
      <c r="P3694" s="10">
        <f t="shared" si="173"/>
        <v>41891.96503472222</v>
      </c>
      <c r="Q3694" t="s">
        <v>8271</v>
      </c>
      <c r="R3694" s="6">
        <f t="shared" si="174"/>
        <v>74.117647058823536</v>
      </c>
      <c r="S3694" t="s">
        <v>8316</v>
      </c>
      <c r="T3694" t="s">
        <v>8317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 t="shared" si="172"/>
        <v>1.2912912912912913</v>
      </c>
      <c r="O3695" s="10">
        <f t="shared" si="173"/>
        <v>42338.9375</v>
      </c>
      <c r="P3695" s="10">
        <f t="shared" si="173"/>
        <v>42309.191307870366</v>
      </c>
      <c r="Q3695" t="s">
        <v>8271</v>
      </c>
      <c r="R3695" s="6">
        <f t="shared" si="174"/>
        <v>30.714285714285715</v>
      </c>
      <c r="S3695" t="s">
        <v>8316</v>
      </c>
      <c r="T3695" t="s">
        <v>8317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 t="shared" si="172"/>
        <v>1.0742857142857143</v>
      </c>
      <c r="O3696" s="10">
        <f t="shared" si="173"/>
        <v>42527.083333333328</v>
      </c>
      <c r="P3696" s="10">
        <f t="shared" si="173"/>
        <v>42490.133877314816</v>
      </c>
      <c r="Q3696" t="s">
        <v>8271</v>
      </c>
      <c r="R3696" s="6">
        <f t="shared" si="174"/>
        <v>62.666666666666664</v>
      </c>
      <c r="S3696" t="s">
        <v>8316</v>
      </c>
      <c r="T3696" t="s">
        <v>8317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 t="shared" si="172"/>
        <v>1.00125</v>
      </c>
      <c r="O3697" s="10">
        <f t="shared" si="173"/>
        <v>42015.870486111111</v>
      </c>
      <c r="P3697" s="10">
        <f t="shared" si="173"/>
        <v>41995.870486111111</v>
      </c>
      <c r="Q3697" t="s">
        <v>8271</v>
      </c>
      <c r="R3697" s="6">
        <f t="shared" si="174"/>
        <v>121.36363636363636</v>
      </c>
      <c r="S3697" t="s">
        <v>8316</v>
      </c>
      <c r="T3697" t="s">
        <v>8317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 t="shared" si="172"/>
        <v>1.55</v>
      </c>
      <c r="O3698" s="10">
        <f t="shared" si="173"/>
        <v>42048.617083333331</v>
      </c>
      <c r="P3698" s="10">
        <f t="shared" si="173"/>
        <v>41988.617083333331</v>
      </c>
      <c r="Q3698" t="s">
        <v>8271</v>
      </c>
      <c r="R3698" s="6">
        <f t="shared" si="174"/>
        <v>39.743589743589745</v>
      </c>
      <c r="S3698" t="s">
        <v>8316</v>
      </c>
      <c r="T3698" t="s">
        <v>8317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 t="shared" si="172"/>
        <v>1.08</v>
      </c>
      <c r="O3699" s="10">
        <f t="shared" si="173"/>
        <v>42500.465833333335</v>
      </c>
      <c r="P3699" s="10">
        <f t="shared" si="173"/>
        <v>42479.465833333335</v>
      </c>
      <c r="Q3699" t="s">
        <v>8271</v>
      </c>
      <c r="R3699" s="6">
        <f t="shared" si="174"/>
        <v>72</v>
      </c>
      <c r="S3699" t="s">
        <v>8316</v>
      </c>
      <c r="T3699" t="s">
        <v>8317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 t="shared" si="172"/>
        <v>1.1052</v>
      </c>
      <c r="O3700" s="10">
        <f t="shared" si="173"/>
        <v>42431.806562500002</v>
      </c>
      <c r="P3700" s="10">
        <f t="shared" si="173"/>
        <v>42401.806562500002</v>
      </c>
      <c r="Q3700" t="s">
        <v>8271</v>
      </c>
      <c r="R3700" s="6">
        <f t="shared" si="174"/>
        <v>40.632352941176471</v>
      </c>
      <c r="S3700" t="s">
        <v>8316</v>
      </c>
      <c r="T3700" t="s">
        <v>8317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 t="shared" si="172"/>
        <v>1.008</v>
      </c>
      <c r="O3701" s="10">
        <f t="shared" si="173"/>
        <v>41927.602037037039</v>
      </c>
      <c r="P3701" s="10">
        <f t="shared" si="173"/>
        <v>41897.602037037039</v>
      </c>
      <c r="Q3701" t="s">
        <v>8271</v>
      </c>
      <c r="R3701" s="6">
        <f t="shared" si="174"/>
        <v>63</v>
      </c>
      <c r="S3701" t="s">
        <v>8316</v>
      </c>
      <c r="T3701" t="s">
        <v>8317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 t="shared" si="172"/>
        <v>1.212</v>
      </c>
      <c r="O3702" s="10">
        <f t="shared" si="173"/>
        <v>41912.666666666664</v>
      </c>
      <c r="P3702" s="10">
        <f t="shared" si="173"/>
        <v>41882.585648148146</v>
      </c>
      <c r="Q3702" t="s">
        <v>8271</v>
      </c>
      <c r="R3702" s="6">
        <f t="shared" si="174"/>
        <v>33.666666666666664</v>
      </c>
      <c r="S3702" t="s">
        <v>8316</v>
      </c>
      <c r="T3702" t="s">
        <v>8317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 t="shared" si="172"/>
        <v>1.0033333333333334</v>
      </c>
      <c r="O3703" s="10">
        <f t="shared" si="173"/>
        <v>42159.541585648149</v>
      </c>
      <c r="P3703" s="10">
        <f t="shared" si="173"/>
        <v>42129.541585648149</v>
      </c>
      <c r="Q3703" t="s">
        <v>8271</v>
      </c>
      <c r="R3703" s="6">
        <f t="shared" si="174"/>
        <v>38.589743589743591</v>
      </c>
      <c r="S3703" t="s">
        <v>8316</v>
      </c>
      <c r="T3703" t="s">
        <v>8317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 t="shared" si="172"/>
        <v>1.0916666666666666</v>
      </c>
      <c r="O3704" s="10">
        <f t="shared" si="173"/>
        <v>42561.957638888889</v>
      </c>
      <c r="P3704" s="10">
        <f t="shared" si="173"/>
        <v>42524.53800925926</v>
      </c>
      <c r="Q3704" t="s">
        <v>8271</v>
      </c>
      <c r="R3704" s="6">
        <f t="shared" si="174"/>
        <v>155.95238095238096</v>
      </c>
      <c r="S3704" t="s">
        <v>8316</v>
      </c>
      <c r="T3704" t="s">
        <v>8317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 t="shared" si="172"/>
        <v>1.2342857142857142</v>
      </c>
      <c r="O3705" s="10">
        <f t="shared" si="173"/>
        <v>42595.290972222225</v>
      </c>
      <c r="P3705" s="10">
        <f t="shared" si="173"/>
        <v>42556.504490740743</v>
      </c>
      <c r="Q3705" t="s">
        <v>8271</v>
      </c>
      <c r="R3705" s="6">
        <f t="shared" si="174"/>
        <v>43.2</v>
      </c>
      <c r="S3705" t="s">
        <v>8316</v>
      </c>
      <c r="T3705" t="s">
        <v>8317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 t="shared" si="172"/>
        <v>1.3633666666666666</v>
      </c>
      <c r="O3706" s="10">
        <f t="shared" si="173"/>
        <v>42521.689745370371</v>
      </c>
      <c r="P3706" s="10">
        <f t="shared" si="173"/>
        <v>42461.689745370371</v>
      </c>
      <c r="Q3706" t="s">
        <v>8271</v>
      </c>
      <c r="R3706" s="6">
        <f t="shared" si="174"/>
        <v>15.148518518518518</v>
      </c>
      <c r="S3706" t="s">
        <v>8316</v>
      </c>
      <c r="T3706" t="s">
        <v>8317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 t="shared" si="172"/>
        <v>1.0346657233816767</v>
      </c>
      <c r="O3707" s="10">
        <f t="shared" si="173"/>
        <v>41813.75</v>
      </c>
      <c r="P3707" s="10">
        <f t="shared" si="173"/>
        <v>41792.542986111112</v>
      </c>
      <c r="Q3707" t="s">
        <v>8271</v>
      </c>
      <c r="R3707" s="6">
        <f t="shared" si="174"/>
        <v>83.571428571428569</v>
      </c>
      <c r="S3707" t="s">
        <v>8316</v>
      </c>
      <c r="T3707" t="s">
        <v>8317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 t="shared" si="172"/>
        <v>1.2133333333333334</v>
      </c>
      <c r="O3708" s="10">
        <f t="shared" si="173"/>
        <v>41894.913761574076</v>
      </c>
      <c r="P3708" s="10">
        <f t="shared" si="173"/>
        <v>41879.913761574076</v>
      </c>
      <c r="Q3708" t="s">
        <v>8271</v>
      </c>
      <c r="R3708" s="6">
        <f t="shared" si="174"/>
        <v>140</v>
      </c>
      <c r="S3708" t="s">
        <v>8316</v>
      </c>
      <c r="T3708" t="s">
        <v>8317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 t="shared" si="172"/>
        <v>1.86</v>
      </c>
      <c r="O3709" s="10">
        <f t="shared" si="173"/>
        <v>42573.226388888885</v>
      </c>
      <c r="P3709" s="10">
        <f t="shared" si="173"/>
        <v>42552.048356481479</v>
      </c>
      <c r="Q3709" t="s">
        <v>8271</v>
      </c>
      <c r="R3709" s="6">
        <f t="shared" si="174"/>
        <v>80.869565217391298</v>
      </c>
      <c r="S3709" t="s">
        <v>8316</v>
      </c>
      <c r="T3709" t="s">
        <v>8317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 t="shared" si="172"/>
        <v>3</v>
      </c>
      <c r="O3710" s="10">
        <f t="shared" si="173"/>
        <v>41824.142199074071</v>
      </c>
      <c r="P3710" s="10">
        <f t="shared" si="173"/>
        <v>41810.142199074071</v>
      </c>
      <c r="Q3710" t="s">
        <v>8271</v>
      </c>
      <c r="R3710" s="6">
        <f t="shared" si="174"/>
        <v>53.846153846153847</v>
      </c>
      <c r="S3710" t="s">
        <v>8316</v>
      </c>
      <c r="T3710" t="s">
        <v>8317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 t="shared" si="172"/>
        <v>1.0825</v>
      </c>
      <c r="O3711" s="10">
        <f t="shared" si="173"/>
        <v>41815.707708333335</v>
      </c>
      <c r="P3711" s="10">
        <f t="shared" si="173"/>
        <v>41785.707708333335</v>
      </c>
      <c r="Q3711" t="s">
        <v>8271</v>
      </c>
      <c r="R3711" s="6">
        <f t="shared" si="174"/>
        <v>30.928571428571427</v>
      </c>
      <c r="S3711" t="s">
        <v>8316</v>
      </c>
      <c r="T3711" t="s">
        <v>8317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 t="shared" si="172"/>
        <v>1.4115384615384616</v>
      </c>
      <c r="O3712" s="10">
        <f t="shared" si="173"/>
        <v>42097.576249999998</v>
      </c>
      <c r="P3712" s="10">
        <f t="shared" si="173"/>
        <v>42072.576249999998</v>
      </c>
      <c r="Q3712" t="s">
        <v>8271</v>
      </c>
      <c r="R3712" s="6">
        <f t="shared" si="174"/>
        <v>67.962962962962962</v>
      </c>
      <c r="S3712" t="s">
        <v>8316</v>
      </c>
      <c r="T3712" t="s">
        <v>8317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 t="shared" si="172"/>
        <v>1.1399999999999999</v>
      </c>
      <c r="O3713" s="10">
        <f t="shared" si="173"/>
        <v>41805.666666666664</v>
      </c>
      <c r="P3713" s="10">
        <f t="shared" si="173"/>
        <v>41779.724224537036</v>
      </c>
      <c r="Q3713" t="s">
        <v>8271</v>
      </c>
      <c r="R3713" s="6">
        <f t="shared" si="174"/>
        <v>27.142857142857142</v>
      </c>
      <c r="S3713" t="s">
        <v>8316</v>
      </c>
      <c r="T3713" t="s">
        <v>8317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 t="shared" ref="N3714:N3777" si="175">E3714/D3714</f>
        <v>1.5373333333333334</v>
      </c>
      <c r="O3714" s="10">
        <f t="shared" ref="O3714:P3777" si="176">(((I3714/60)/60)/24)+DATE(1970,1,1)</f>
        <v>42155.290972222225</v>
      </c>
      <c r="P3714" s="10">
        <f t="shared" si="176"/>
        <v>42134.172071759262</v>
      </c>
      <c r="Q3714" t="s">
        <v>8271</v>
      </c>
      <c r="R3714" s="6">
        <f t="shared" si="174"/>
        <v>110.86538461538461</v>
      </c>
      <c r="S3714" t="s">
        <v>8316</v>
      </c>
      <c r="T3714" t="s">
        <v>8317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 t="shared" si="175"/>
        <v>1.0149999999999999</v>
      </c>
      <c r="O3715" s="10">
        <f t="shared" si="176"/>
        <v>42525.738032407404</v>
      </c>
      <c r="P3715" s="10">
        <f t="shared" si="176"/>
        <v>42505.738032407404</v>
      </c>
      <c r="Q3715" t="s">
        <v>8271</v>
      </c>
      <c r="R3715" s="6">
        <f t="shared" ref="R3715:R3778" si="177">E3715/L3715</f>
        <v>106.84210526315789</v>
      </c>
      <c r="S3715" t="s">
        <v>8316</v>
      </c>
      <c r="T3715" t="s">
        <v>8317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 t="shared" si="175"/>
        <v>1.0235000000000001</v>
      </c>
      <c r="O3716" s="10">
        <f t="shared" si="176"/>
        <v>42150.165972222225</v>
      </c>
      <c r="P3716" s="10">
        <f t="shared" si="176"/>
        <v>42118.556331018524</v>
      </c>
      <c r="Q3716" t="s">
        <v>8271</v>
      </c>
      <c r="R3716" s="6">
        <f t="shared" si="177"/>
        <v>105.51546391752578</v>
      </c>
      <c r="S3716" t="s">
        <v>8316</v>
      </c>
      <c r="T3716" t="s">
        <v>8317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 t="shared" si="175"/>
        <v>1.0257142857142858</v>
      </c>
      <c r="O3717" s="10">
        <f t="shared" si="176"/>
        <v>42094.536111111112</v>
      </c>
      <c r="P3717" s="10">
        <f t="shared" si="176"/>
        <v>42036.995590277773</v>
      </c>
      <c r="Q3717" t="s">
        <v>8271</v>
      </c>
      <c r="R3717" s="6">
        <f t="shared" si="177"/>
        <v>132.96296296296296</v>
      </c>
      <c r="S3717" t="s">
        <v>8316</v>
      </c>
      <c r="T3717" t="s">
        <v>8317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 t="shared" si="175"/>
        <v>1.5575000000000001</v>
      </c>
      <c r="O3718" s="10">
        <f t="shared" si="176"/>
        <v>42390.887835648144</v>
      </c>
      <c r="P3718" s="10">
        <f t="shared" si="176"/>
        <v>42360.887835648144</v>
      </c>
      <c r="Q3718" t="s">
        <v>8271</v>
      </c>
      <c r="R3718" s="6">
        <f t="shared" si="177"/>
        <v>51.916666666666664</v>
      </c>
      <c r="S3718" t="s">
        <v>8316</v>
      </c>
      <c r="T3718" t="s">
        <v>8317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 t="shared" si="175"/>
        <v>1.0075000000000001</v>
      </c>
      <c r="O3719" s="10">
        <f t="shared" si="176"/>
        <v>42133.866307870368</v>
      </c>
      <c r="P3719" s="10">
        <f t="shared" si="176"/>
        <v>42102.866307870368</v>
      </c>
      <c r="Q3719" t="s">
        <v>8271</v>
      </c>
      <c r="R3719" s="6">
        <f t="shared" si="177"/>
        <v>310</v>
      </c>
      <c r="S3719" t="s">
        <v>8316</v>
      </c>
      <c r="T3719" t="s">
        <v>8317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 t="shared" si="175"/>
        <v>2.3940000000000001</v>
      </c>
      <c r="O3720" s="10">
        <f t="shared" si="176"/>
        <v>42062.716145833328</v>
      </c>
      <c r="P3720" s="10">
        <f t="shared" si="176"/>
        <v>42032.716145833328</v>
      </c>
      <c r="Q3720" t="s">
        <v>8271</v>
      </c>
      <c r="R3720" s="6">
        <f t="shared" si="177"/>
        <v>26.021739130434781</v>
      </c>
      <c r="S3720" t="s">
        <v>8316</v>
      </c>
      <c r="T3720" t="s">
        <v>8317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 t="shared" si="175"/>
        <v>2.1</v>
      </c>
      <c r="O3721" s="10">
        <f t="shared" si="176"/>
        <v>42177.729930555557</v>
      </c>
      <c r="P3721" s="10">
        <f t="shared" si="176"/>
        <v>42147.729930555557</v>
      </c>
      <c r="Q3721" t="s">
        <v>8271</v>
      </c>
      <c r="R3721" s="6">
        <f t="shared" si="177"/>
        <v>105</v>
      </c>
      <c r="S3721" t="s">
        <v>8316</v>
      </c>
      <c r="T3721" t="s">
        <v>8317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 t="shared" si="175"/>
        <v>1.0451515151515152</v>
      </c>
      <c r="O3722" s="10">
        <f t="shared" si="176"/>
        <v>42187.993125000001</v>
      </c>
      <c r="P3722" s="10">
        <f t="shared" si="176"/>
        <v>42165.993125000001</v>
      </c>
      <c r="Q3722" t="s">
        <v>8271</v>
      </c>
      <c r="R3722" s="6">
        <f t="shared" si="177"/>
        <v>86.224999999999994</v>
      </c>
      <c r="S3722" t="s">
        <v>8316</v>
      </c>
      <c r="T3722" t="s">
        <v>8317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 t="shared" si="175"/>
        <v>1.008</v>
      </c>
      <c r="O3723" s="10">
        <f t="shared" si="176"/>
        <v>41948.977824074071</v>
      </c>
      <c r="P3723" s="10">
        <f t="shared" si="176"/>
        <v>41927.936157407406</v>
      </c>
      <c r="Q3723" t="s">
        <v>8271</v>
      </c>
      <c r="R3723" s="6">
        <f t="shared" si="177"/>
        <v>114.54545454545455</v>
      </c>
      <c r="S3723" t="s">
        <v>8316</v>
      </c>
      <c r="T3723" t="s">
        <v>8317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 t="shared" si="175"/>
        <v>1.1120000000000001</v>
      </c>
      <c r="O3724" s="10">
        <f t="shared" si="176"/>
        <v>42411.957638888889</v>
      </c>
      <c r="P3724" s="10">
        <f t="shared" si="176"/>
        <v>42381.671840277777</v>
      </c>
      <c r="Q3724" t="s">
        <v>8271</v>
      </c>
      <c r="R3724" s="6">
        <f t="shared" si="177"/>
        <v>47.657142857142858</v>
      </c>
      <c r="S3724" t="s">
        <v>8316</v>
      </c>
      <c r="T3724" t="s">
        <v>8317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 t="shared" si="175"/>
        <v>1.0204444444444445</v>
      </c>
      <c r="O3725" s="10">
        <f t="shared" si="176"/>
        <v>41973.794699074075</v>
      </c>
      <c r="P3725" s="10">
        <f t="shared" si="176"/>
        <v>41943.753032407411</v>
      </c>
      <c r="Q3725" t="s">
        <v>8271</v>
      </c>
      <c r="R3725" s="6">
        <f t="shared" si="177"/>
        <v>72.888888888888886</v>
      </c>
      <c r="S3725" t="s">
        <v>8316</v>
      </c>
      <c r="T3725" t="s">
        <v>8317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 t="shared" si="175"/>
        <v>1.0254767441860466</v>
      </c>
      <c r="O3726" s="10">
        <f t="shared" si="176"/>
        <v>42494.958333333328</v>
      </c>
      <c r="P3726" s="10">
        <f t="shared" si="176"/>
        <v>42465.491435185191</v>
      </c>
      <c r="Q3726" t="s">
        <v>8271</v>
      </c>
      <c r="R3726" s="6">
        <f t="shared" si="177"/>
        <v>49.545505617977533</v>
      </c>
      <c r="S3726" t="s">
        <v>8316</v>
      </c>
      <c r="T3726" t="s">
        <v>8317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 t="shared" si="175"/>
        <v>1.27</v>
      </c>
      <c r="O3727" s="10">
        <f t="shared" si="176"/>
        <v>42418.895833333328</v>
      </c>
      <c r="P3727" s="10">
        <f t="shared" si="176"/>
        <v>42401.945219907408</v>
      </c>
      <c r="Q3727" t="s">
        <v>8271</v>
      </c>
      <c r="R3727" s="6">
        <f t="shared" si="177"/>
        <v>25.4</v>
      </c>
      <c r="S3727" t="s">
        <v>8316</v>
      </c>
      <c r="T3727" t="s">
        <v>8317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 t="shared" si="175"/>
        <v>3.3870588235294119</v>
      </c>
      <c r="O3728" s="10">
        <f t="shared" si="176"/>
        <v>42489.875</v>
      </c>
      <c r="P3728" s="10">
        <f t="shared" si="176"/>
        <v>42462.140868055561</v>
      </c>
      <c r="Q3728" t="s">
        <v>8271</v>
      </c>
      <c r="R3728" s="6">
        <f t="shared" si="177"/>
        <v>62.586956521739133</v>
      </c>
      <c r="S3728" t="s">
        <v>8316</v>
      </c>
      <c r="T3728" t="s">
        <v>8317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 t="shared" si="175"/>
        <v>1.0075000000000001</v>
      </c>
      <c r="O3729" s="10">
        <f t="shared" si="176"/>
        <v>42663.204861111109</v>
      </c>
      <c r="P3729" s="10">
        <f t="shared" si="176"/>
        <v>42632.348310185189</v>
      </c>
      <c r="Q3729" t="s">
        <v>8271</v>
      </c>
      <c r="R3729" s="6">
        <f t="shared" si="177"/>
        <v>61.060606060606062</v>
      </c>
      <c r="S3729" t="s">
        <v>8316</v>
      </c>
      <c r="T3729" t="s">
        <v>8317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 t="shared" si="175"/>
        <v>9.3100000000000002E-2</v>
      </c>
      <c r="O3730" s="10">
        <f t="shared" si="176"/>
        <v>42235.171018518522</v>
      </c>
      <c r="P3730" s="10">
        <f t="shared" si="176"/>
        <v>42205.171018518522</v>
      </c>
      <c r="Q3730" t="s">
        <v>8271</v>
      </c>
      <c r="R3730" s="6">
        <f t="shared" si="177"/>
        <v>60.064516129032256</v>
      </c>
      <c r="S3730" t="s">
        <v>8316</v>
      </c>
      <c r="T3730" t="s">
        <v>8317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 t="shared" si="175"/>
        <v>7.2400000000000006E-2</v>
      </c>
      <c r="O3731" s="10">
        <f t="shared" si="176"/>
        <v>42086.16333333333</v>
      </c>
      <c r="P3731" s="10">
        <f t="shared" si="176"/>
        <v>42041.205000000002</v>
      </c>
      <c r="Q3731" t="s">
        <v>8271</v>
      </c>
      <c r="R3731" s="6">
        <f t="shared" si="177"/>
        <v>72.400000000000006</v>
      </c>
      <c r="S3731" t="s">
        <v>8316</v>
      </c>
      <c r="T3731" t="s">
        <v>8317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 t="shared" si="175"/>
        <v>0.1</v>
      </c>
      <c r="O3732" s="10">
        <f t="shared" si="176"/>
        <v>42233.677766203706</v>
      </c>
      <c r="P3732" s="10">
        <f t="shared" si="176"/>
        <v>42203.677766203706</v>
      </c>
      <c r="Q3732" t="s">
        <v>8271</v>
      </c>
      <c r="R3732" s="6">
        <f t="shared" si="177"/>
        <v>100</v>
      </c>
      <c r="S3732" t="s">
        <v>8316</v>
      </c>
      <c r="T3732" t="s">
        <v>8317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 t="shared" si="175"/>
        <v>0.11272727272727273</v>
      </c>
      <c r="O3733" s="10">
        <f t="shared" si="176"/>
        <v>42014.140972222223</v>
      </c>
      <c r="P3733" s="10">
        <f t="shared" si="176"/>
        <v>41983.752847222218</v>
      </c>
      <c r="Q3733" t="s">
        <v>8271</v>
      </c>
      <c r="R3733" s="6">
        <f t="shared" si="177"/>
        <v>51.666666666666664</v>
      </c>
      <c r="S3733" t="s">
        <v>8316</v>
      </c>
      <c r="T3733" t="s">
        <v>8317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 t="shared" si="175"/>
        <v>0.15411764705882353</v>
      </c>
      <c r="O3734" s="10">
        <f t="shared" si="176"/>
        <v>42028.5</v>
      </c>
      <c r="P3734" s="10">
        <f t="shared" si="176"/>
        <v>41968.677465277782</v>
      </c>
      <c r="Q3734" t="s">
        <v>8271</v>
      </c>
      <c r="R3734" s="6">
        <f t="shared" si="177"/>
        <v>32.75</v>
      </c>
      <c r="S3734" t="s">
        <v>8316</v>
      </c>
      <c r="T3734" t="s">
        <v>8317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 t="shared" si="175"/>
        <v>0</v>
      </c>
      <c r="O3735" s="10">
        <f t="shared" si="176"/>
        <v>42112.9375</v>
      </c>
      <c r="P3735" s="10">
        <f t="shared" si="176"/>
        <v>42103.024398148147</v>
      </c>
      <c r="Q3735" t="s">
        <v>8271</v>
      </c>
      <c r="R3735" s="6" t="e">
        <f t="shared" si="177"/>
        <v>#DIV/0!</v>
      </c>
      <c r="S3735" t="s">
        <v>8316</v>
      </c>
      <c r="T3735" t="s">
        <v>8317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 t="shared" si="175"/>
        <v>0.28466666666666668</v>
      </c>
      <c r="O3736" s="10">
        <f t="shared" si="176"/>
        <v>42149.901574074072</v>
      </c>
      <c r="P3736" s="10">
        <f t="shared" si="176"/>
        <v>42089.901574074072</v>
      </c>
      <c r="Q3736" t="s">
        <v>8271</v>
      </c>
      <c r="R3736" s="6">
        <f t="shared" si="177"/>
        <v>61</v>
      </c>
      <c r="S3736" t="s">
        <v>8316</v>
      </c>
      <c r="T3736" t="s">
        <v>8317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 t="shared" si="175"/>
        <v>0.13333333333333333</v>
      </c>
      <c r="O3737" s="10">
        <f t="shared" si="176"/>
        <v>42152.693159722221</v>
      </c>
      <c r="P3737" s="10">
        <f t="shared" si="176"/>
        <v>42122.693159722221</v>
      </c>
      <c r="Q3737" t="s">
        <v>8271</v>
      </c>
      <c r="R3737" s="6">
        <f t="shared" si="177"/>
        <v>10</v>
      </c>
      <c r="S3737" t="s">
        <v>8316</v>
      </c>
      <c r="T3737" t="s">
        <v>8317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 t="shared" si="175"/>
        <v>6.6666666666666671E-3</v>
      </c>
      <c r="O3738" s="10">
        <f t="shared" si="176"/>
        <v>42086.75</v>
      </c>
      <c r="P3738" s="10">
        <f t="shared" si="176"/>
        <v>42048.711724537032</v>
      </c>
      <c r="Q3738" t="s">
        <v>8271</v>
      </c>
      <c r="R3738" s="6">
        <f t="shared" si="177"/>
        <v>10</v>
      </c>
      <c r="S3738" t="s">
        <v>8316</v>
      </c>
      <c r="T3738" t="s">
        <v>8317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 t="shared" si="175"/>
        <v>0.21428571428571427</v>
      </c>
      <c r="O3739" s="10">
        <f t="shared" si="176"/>
        <v>42320.290972222225</v>
      </c>
      <c r="P3739" s="10">
        <f t="shared" si="176"/>
        <v>42297.691006944442</v>
      </c>
      <c r="Q3739" t="s">
        <v>8271</v>
      </c>
      <c r="R3739" s="6">
        <f t="shared" si="177"/>
        <v>37.5</v>
      </c>
      <c r="S3739" t="s">
        <v>8316</v>
      </c>
      <c r="T3739" t="s">
        <v>8317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 t="shared" si="175"/>
        <v>0.18</v>
      </c>
      <c r="O3740" s="10">
        <f t="shared" si="176"/>
        <v>41835.916666666664</v>
      </c>
      <c r="P3740" s="10">
        <f t="shared" si="176"/>
        <v>41813.938715277778</v>
      </c>
      <c r="Q3740" t="s">
        <v>8271</v>
      </c>
      <c r="R3740" s="6">
        <f t="shared" si="177"/>
        <v>45</v>
      </c>
      <c r="S3740" t="s">
        <v>8316</v>
      </c>
      <c r="T3740" t="s">
        <v>8317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 t="shared" si="175"/>
        <v>0.20125000000000001</v>
      </c>
      <c r="O3741" s="10">
        <f t="shared" si="176"/>
        <v>42568.449861111112</v>
      </c>
      <c r="P3741" s="10">
        <f t="shared" si="176"/>
        <v>42548.449861111112</v>
      </c>
      <c r="Q3741" t="s">
        <v>8271</v>
      </c>
      <c r="R3741" s="6">
        <f t="shared" si="177"/>
        <v>100.625</v>
      </c>
      <c r="S3741" t="s">
        <v>8316</v>
      </c>
      <c r="T3741" t="s">
        <v>8317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 t="shared" si="175"/>
        <v>0.17899999999999999</v>
      </c>
      <c r="O3742" s="10">
        <f t="shared" si="176"/>
        <v>41863.079143518517</v>
      </c>
      <c r="P3742" s="10">
        <f t="shared" si="176"/>
        <v>41833.089756944442</v>
      </c>
      <c r="Q3742" t="s">
        <v>8271</v>
      </c>
      <c r="R3742" s="6">
        <f t="shared" si="177"/>
        <v>25.571428571428573</v>
      </c>
      <c r="S3742" t="s">
        <v>8316</v>
      </c>
      <c r="T3742" t="s">
        <v>8317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 t="shared" si="175"/>
        <v>0</v>
      </c>
      <c r="O3743" s="10">
        <f t="shared" si="176"/>
        <v>42355.920717592591</v>
      </c>
      <c r="P3743" s="10">
        <f t="shared" si="176"/>
        <v>42325.920717592591</v>
      </c>
      <c r="Q3743" t="s">
        <v>8271</v>
      </c>
      <c r="R3743" s="6" t="e">
        <f t="shared" si="177"/>
        <v>#DIV/0!</v>
      </c>
      <c r="S3743" t="s">
        <v>8316</v>
      </c>
      <c r="T3743" t="s">
        <v>8317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 t="shared" si="175"/>
        <v>0.02</v>
      </c>
      <c r="O3744" s="10">
        <f t="shared" si="176"/>
        <v>41888.214629629627</v>
      </c>
      <c r="P3744" s="10">
        <f t="shared" si="176"/>
        <v>41858.214629629627</v>
      </c>
      <c r="Q3744" t="s">
        <v>8271</v>
      </c>
      <c r="R3744" s="6">
        <f t="shared" si="177"/>
        <v>25</v>
      </c>
      <c r="S3744" t="s">
        <v>8316</v>
      </c>
      <c r="T3744" t="s">
        <v>8317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 t="shared" si="175"/>
        <v>0</v>
      </c>
      <c r="O3745" s="10">
        <f t="shared" si="176"/>
        <v>41823.710231481484</v>
      </c>
      <c r="P3745" s="10">
        <f t="shared" si="176"/>
        <v>41793.710231481484</v>
      </c>
      <c r="Q3745" t="s">
        <v>8271</v>
      </c>
      <c r="R3745" s="6" t="e">
        <f t="shared" si="177"/>
        <v>#DIV/0!</v>
      </c>
      <c r="S3745" t="s">
        <v>8316</v>
      </c>
      <c r="T3745" t="s">
        <v>8317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 t="shared" si="175"/>
        <v>0</v>
      </c>
      <c r="O3746" s="10">
        <f t="shared" si="176"/>
        <v>41825.165972222225</v>
      </c>
      <c r="P3746" s="10">
        <f t="shared" si="176"/>
        <v>41793.814259259263</v>
      </c>
      <c r="Q3746" t="s">
        <v>8271</v>
      </c>
      <c r="R3746" s="6" t="e">
        <f t="shared" si="177"/>
        <v>#DIV/0!</v>
      </c>
      <c r="S3746" t="s">
        <v>8316</v>
      </c>
      <c r="T3746" t="s">
        <v>8317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 t="shared" si="175"/>
        <v>0.1</v>
      </c>
      <c r="O3747" s="10">
        <f t="shared" si="176"/>
        <v>41861.697939814818</v>
      </c>
      <c r="P3747" s="10">
        <f t="shared" si="176"/>
        <v>41831.697939814818</v>
      </c>
      <c r="Q3747" t="s">
        <v>8271</v>
      </c>
      <c r="R3747" s="6">
        <f t="shared" si="177"/>
        <v>10</v>
      </c>
      <c r="S3747" t="s">
        <v>8316</v>
      </c>
      <c r="T3747" t="s">
        <v>8317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 t="shared" si="175"/>
        <v>2.3764705882352941E-2</v>
      </c>
      <c r="O3748" s="10">
        <f t="shared" si="176"/>
        <v>42651.389340277776</v>
      </c>
      <c r="P3748" s="10">
        <f t="shared" si="176"/>
        <v>42621.389340277776</v>
      </c>
      <c r="Q3748" t="s">
        <v>8271</v>
      </c>
      <c r="R3748" s="6">
        <f t="shared" si="177"/>
        <v>202</v>
      </c>
      <c r="S3748" t="s">
        <v>8316</v>
      </c>
      <c r="T3748" t="s">
        <v>8317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 t="shared" si="175"/>
        <v>0.01</v>
      </c>
      <c r="O3749" s="10">
        <f t="shared" si="176"/>
        <v>42190.957638888889</v>
      </c>
      <c r="P3749" s="10">
        <f t="shared" si="176"/>
        <v>42164.299722222218</v>
      </c>
      <c r="Q3749" t="s">
        <v>8271</v>
      </c>
      <c r="R3749" s="6">
        <f t="shared" si="177"/>
        <v>25</v>
      </c>
      <c r="S3749" t="s">
        <v>8316</v>
      </c>
      <c r="T3749" t="s">
        <v>8317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 t="shared" si="175"/>
        <v>1.0351999999999999</v>
      </c>
      <c r="O3750" s="10">
        <f t="shared" si="176"/>
        <v>42416.249305555553</v>
      </c>
      <c r="P3750" s="10">
        <f t="shared" si="176"/>
        <v>42395.706435185188</v>
      </c>
      <c r="Q3750" t="s">
        <v>8305</v>
      </c>
      <c r="R3750" s="6">
        <f t="shared" si="177"/>
        <v>99.538461538461533</v>
      </c>
      <c r="S3750" t="s">
        <v>8316</v>
      </c>
      <c r="T3750" t="s">
        <v>8358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 t="shared" si="175"/>
        <v>1.05</v>
      </c>
      <c r="O3751" s="10">
        <f t="shared" si="176"/>
        <v>42489.165972222225</v>
      </c>
      <c r="P3751" s="10">
        <f t="shared" si="176"/>
        <v>42458.127175925925</v>
      </c>
      <c r="Q3751" t="s">
        <v>8305</v>
      </c>
      <c r="R3751" s="6">
        <f t="shared" si="177"/>
        <v>75</v>
      </c>
      <c r="S3751" t="s">
        <v>8316</v>
      </c>
      <c r="T3751" t="s">
        <v>8358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 t="shared" si="175"/>
        <v>1.0044999999999999</v>
      </c>
      <c r="O3752" s="10">
        <f t="shared" si="176"/>
        <v>42045.332638888889</v>
      </c>
      <c r="P3752" s="10">
        <f t="shared" si="176"/>
        <v>42016.981574074074</v>
      </c>
      <c r="Q3752" t="s">
        <v>8305</v>
      </c>
      <c r="R3752" s="6">
        <f t="shared" si="177"/>
        <v>215.25</v>
      </c>
      <c r="S3752" t="s">
        <v>8316</v>
      </c>
      <c r="T3752" t="s">
        <v>8358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 t="shared" si="175"/>
        <v>1.3260000000000001</v>
      </c>
      <c r="O3753" s="10">
        <f t="shared" si="176"/>
        <v>42462.993900462956</v>
      </c>
      <c r="P3753" s="10">
        <f t="shared" si="176"/>
        <v>42403.035567129627</v>
      </c>
      <c r="Q3753" t="s">
        <v>8305</v>
      </c>
      <c r="R3753" s="6">
        <f t="shared" si="177"/>
        <v>120.54545454545455</v>
      </c>
      <c r="S3753" t="s">
        <v>8316</v>
      </c>
      <c r="T3753" t="s">
        <v>8358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 t="shared" si="175"/>
        <v>1.1299999999999999</v>
      </c>
      <c r="O3754" s="10">
        <f t="shared" si="176"/>
        <v>42659.875</v>
      </c>
      <c r="P3754" s="10">
        <f t="shared" si="176"/>
        <v>42619.802488425921</v>
      </c>
      <c r="Q3754" t="s">
        <v>8305</v>
      </c>
      <c r="R3754" s="6">
        <f t="shared" si="177"/>
        <v>37.666666666666664</v>
      </c>
      <c r="S3754" t="s">
        <v>8316</v>
      </c>
      <c r="T3754" t="s">
        <v>8358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 t="shared" si="175"/>
        <v>1.0334000000000001</v>
      </c>
      <c r="O3755" s="10">
        <f t="shared" si="176"/>
        <v>42158</v>
      </c>
      <c r="P3755" s="10">
        <f t="shared" si="176"/>
        <v>42128.824074074073</v>
      </c>
      <c r="Q3755" t="s">
        <v>8305</v>
      </c>
      <c r="R3755" s="6">
        <f t="shared" si="177"/>
        <v>172.23333333333332</v>
      </c>
      <c r="S3755" t="s">
        <v>8316</v>
      </c>
      <c r="T3755" t="s">
        <v>8358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 t="shared" si="175"/>
        <v>1.2</v>
      </c>
      <c r="O3756" s="10">
        <f t="shared" si="176"/>
        <v>41846.207638888889</v>
      </c>
      <c r="P3756" s="10">
        <f t="shared" si="176"/>
        <v>41808.881215277775</v>
      </c>
      <c r="Q3756" t="s">
        <v>8305</v>
      </c>
      <c r="R3756" s="6">
        <f t="shared" si="177"/>
        <v>111.11111111111111</v>
      </c>
      <c r="S3756" t="s">
        <v>8316</v>
      </c>
      <c r="T3756" t="s">
        <v>8358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 t="shared" si="175"/>
        <v>1.2963636363636364</v>
      </c>
      <c r="O3757" s="10">
        <f t="shared" si="176"/>
        <v>42475.866979166662</v>
      </c>
      <c r="P3757" s="10">
        <f t="shared" si="176"/>
        <v>42445.866979166662</v>
      </c>
      <c r="Q3757" t="s">
        <v>8305</v>
      </c>
      <c r="R3757" s="6">
        <f t="shared" si="177"/>
        <v>25.464285714285715</v>
      </c>
      <c r="S3757" t="s">
        <v>8316</v>
      </c>
      <c r="T3757" t="s">
        <v>8358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 t="shared" si="175"/>
        <v>1.0111111111111111</v>
      </c>
      <c r="O3758" s="10">
        <f t="shared" si="176"/>
        <v>41801.814791666664</v>
      </c>
      <c r="P3758" s="10">
        <f t="shared" si="176"/>
        <v>41771.814791666664</v>
      </c>
      <c r="Q3758" t="s">
        <v>8305</v>
      </c>
      <c r="R3758" s="6">
        <f t="shared" si="177"/>
        <v>267.64705882352939</v>
      </c>
      <c r="S3758" t="s">
        <v>8316</v>
      </c>
      <c r="T3758" t="s">
        <v>8358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 t="shared" si="175"/>
        <v>1.0851428571428572</v>
      </c>
      <c r="O3759" s="10">
        <f t="shared" si="176"/>
        <v>41974.850868055553</v>
      </c>
      <c r="P3759" s="10">
        <f t="shared" si="176"/>
        <v>41954.850868055553</v>
      </c>
      <c r="Q3759" t="s">
        <v>8305</v>
      </c>
      <c r="R3759" s="6">
        <f t="shared" si="177"/>
        <v>75.959999999999994</v>
      </c>
      <c r="S3759" t="s">
        <v>8316</v>
      </c>
      <c r="T3759" t="s">
        <v>8358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 t="shared" si="175"/>
        <v>1.0233333333333334</v>
      </c>
      <c r="O3760" s="10">
        <f t="shared" si="176"/>
        <v>41778.208333333336</v>
      </c>
      <c r="P3760" s="10">
        <f t="shared" si="176"/>
        <v>41747.471504629626</v>
      </c>
      <c r="Q3760" t="s">
        <v>8305</v>
      </c>
      <c r="R3760" s="6">
        <f t="shared" si="177"/>
        <v>59.03846153846154</v>
      </c>
      <c r="S3760" t="s">
        <v>8316</v>
      </c>
      <c r="T3760" t="s">
        <v>8358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 t="shared" si="175"/>
        <v>1.1024425000000002</v>
      </c>
      <c r="O3761" s="10">
        <f t="shared" si="176"/>
        <v>42242.108252314814</v>
      </c>
      <c r="P3761" s="10">
        <f t="shared" si="176"/>
        <v>42182.108252314814</v>
      </c>
      <c r="Q3761" t="s">
        <v>8305</v>
      </c>
      <c r="R3761" s="6">
        <f t="shared" si="177"/>
        <v>50.111022727272733</v>
      </c>
      <c r="S3761" t="s">
        <v>8316</v>
      </c>
      <c r="T3761" t="s">
        <v>8358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 t="shared" si="175"/>
        <v>1.010154</v>
      </c>
      <c r="O3762" s="10">
        <f t="shared" si="176"/>
        <v>41764.525300925925</v>
      </c>
      <c r="P3762" s="10">
        <f t="shared" si="176"/>
        <v>41739.525300925925</v>
      </c>
      <c r="Q3762" t="s">
        <v>8305</v>
      </c>
      <c r="R3762" s="6">
        <f t="shared" si="177"/>
        <v>55.502967032967035</v>
      </c>
      <c r="S3762" t="s">
        <v>8316</v>
      </c>
      <c r="T3762" t="s">
        <v>8358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 t="shared" si="175"/>
        <v>1</v>
      </c>
      <c r="O3763" s="10">
        <f t="shared" si="176"/>
        <v>42226.958333333328</v>
      </c>
      <c r="P3763" s="10">
        <f t="shared" si="176"/>
        <v>42173.466863425929</v>
      </c>
      <c r="Q3763" t="s">
        <v>8305</v>
      </c>
      <c r="R3763" s="6">
        <f t="shared" si="177"/>
        <v>166.66666666666666</v>
      </c>
      <c r="S3763" t="s">
        <v>8316</v>
      </c>
      <c r="T3763" t="s">
        <v>8358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 t="shared" si="175"/>
        <v>1.0624</v>
      </c>
      <c r="O3764" s="10">
        <f t="shared" si="176"/>
        <v>42218.813530092593</v>
      </c>
      <c r="P3764" s="10">
        <f t="shared" si="176"/>
        <v>42193.813530092593</v>
      </c>
      <c r="Q3764" t="s">
        <v>8305</v>
      </c>
      <c r="R3764" s="6">
        <f t="shared" si="177"/>
        <v>47.428571428571431</v>
      </c>
      <c r="S3764" t="s">
        <v>8316</v>
      </c>
      <c r="T3764" t="s">
        <v>8358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 t="shared" si="175"/>
        <v>1</v>
      </c>
      <c r="O3765" s="10">
        <f t="shared" si="176"/>
        <v>42095.708634259259</v>
      </c>
      <c r="P3765" s="10">
        <f t="shared" si="176"/>
        <v>42065.750300925924</v>
      </c>
      <c r="Q3765" t="s">
        <v>8305</v>
      </c>
      <c r="R3765" s="6">
        <f t="shared" si="177"/>
        <v>64.935064935064929</v>
      </c>
      <c r="S3765" t="s">
        <v>8316</v>
      </c>
      <c r="T3765" t="s">
        <v>8358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 t="shared" si="175"/>
        <v>1</v>
      </c>
      <c r="O3766" s="10">
        <f t="shared" si="176"/>
        <v>42519.024999999994</v>
      </c>
      <c r="P3766" s="10">
        <f t="shared" si="176"/>
        <v>42499.842962962968</v>
      </c>
      <c r="Q3766" t="s">
        <v>8305</v>
      </c>
      <c r="R3766" s="6">
        <f t="shared" si="177"/>
        <v>55.555555555555557</v>
      </c>
      <c r="S3766" t="s">
        <v>8316</v>
      </c>
      <c r="T3766" t="s">
        <v>8358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 t="shared" si="175"/>
        <v>1.1345714285714286</v>
      </c>
      <c r="O3767" s="10">
        <f t="shared" si="176"/>
        <v>41850.776412037041</v>
      </c>
      <c r="P3767" s="10">
        <f t="shared" si="176"/>
        <v>41820.776412037041</v>
      </c>
      <c r="Q3767" t="s">
        <v>8305</v>
      </c>
      <c r="R3767" s="6">
        <f t="shared" si="177"/>
        <v>74.224299065420567</v>
      </c>
      <c r="S3767" t="s">
        <v>8316</v>
      </c>
      <c r="T3767" t="s">
        <v>8358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 t="shared" si="175"/>
        <v>1.0265010000000001</v>
      </c>
      <c r="O3768" s="10">
        <f t="shared" si="176"/>
        <v>41823.167187500003</v>
      </c>
      <c r="P3768" s="10">
        <f t="shared" si="176"/>
        <v>41788.167187500003</v>
      </c>
      <c r="Q3768" t="s">
        <v>8305</v>
      </c>
      <c r="R3768" s="6">
        <f t="shared" si="177"/>
        <v>106.9271875</v>
      </c>
      <c r="S3768" t="s">
        <v>8316</v>
      </c>
      <c r="T3768" t="s">
        <v>8358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 t="shared" si="175"/>
        <v>1.1675</v>
      </c>
      <c r="O3769" s="10">
        <f t="shared" si="176"/>
        <v>42064.207638888889</v>
      </c>
      <c r="P3769" s="10">
        <f t="shared" si="176"/>
        <v>42050.019641203704</v>
      </c>
      <c r="Q3769" t="s">
        <v>8305</v>
      </c>
      <c r="R3769" s="6">
        <f t="shared" si="177"/>
        <v>41.696428571428569</v>
      </c>
      <c r="S3769" t="s">
        <v>8316</v>
      </c>
      <c r="T3769" t="s">
        <v>8358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 t="shared" si="175"/>
        <v>1.0765274999999999</v>
      </c>
      <c r="O3770" s="10">
        <f t="shared" si="176"/>
        <v>41802.727893518517</v>
      </c>
      <c r="P3770" s="10">
        <f t="shared" si="176"/>
        <v>41772.727893518517</v>
      </c>
      <c r="Q3770" t="s">
        <v>8305</v>
      </c>
      <c r="R3770" s="6">
        <f t="shared" si="177"/>
        <v>74.243275862068955</v>
      </c>
      <c r="S3770" t="s">
        <v>8316</v>
      </c>
      <c r="T3770" t="s">
        <v>8358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 t="shared" si="175"/>
        <v>1</v>
      </c>
      <c r="O3771" s="10">
        <f t="shared" si="176"/>
        <v>42475.598136574074</v>
      </c>
      <c r="P3771" s="10">
        <f t="shared" si="176"/>
        <v>42445.598136574074</v>
      </c>
      <c r="Q3771" t="s">
        <v>8305</v>
      </c>
      <c r="R3771" s="6">
        <f t="shared" si="177"/>
        <v>73.333333333333329</v>
      </c>
      <c r="S3771" t="s">
        <v>8316</v>
      </c>
      <c r="T3771" t="s">
        <v>8358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 t="shared" si="175"/>
        <v>1</v>
      </c>
      <c r="O3772" s="10">
        <f t="shared" si="176"/>
        <v>42168.930671296301</v>
      </c>
      <c r="P3772" s="10">
        <f t="shared" si="176"/>
        <v>42138.930671296301</v>
      </c>
      <c r="Q3772" t="s">
        <v>8305</v>
      </c>
      <c r="R3772" s="6">
        <f t="shared" si="177"/>
        <v>100</v>
      </c>
      <c r="S3772" t="s">
        <v>8316</v>
      </c>
      <c r="T3772" t="s">
        <v>8358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 t="shared" si="175"/>
        <v>1.46</v>
      </c>
      <c r="O3773" s="10">
        <f t="shared" si="176"/>
        <v>42508</v>
      </c>
      <c r="P3773" s="10">
        <f t="shared" si="176"/>
        <v>42493.857083333336</v>
      </c>
      <c r="Q3773" t="s">
        <v>8305</v>
      </c>
      <c r="R3773" s="6">
        <f t="shared" si="177"/>
        <v>38.421052631578945</v>
      </c>
      <c r="S3773" t="s">
        <v>8316</v>
      </c>
      <c r="T3773" t="s">
        <v>8358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 t="shared" si="175"/>
        <v>1.1020000000000001</v>
      </c>
      <c r="O3774" s="10">
        <f t="shared" si="176"/>
        <v>42703.25</v>
      </c>
      <c r="P3774" s="10">
        <f t="shared" si="176"/>
        <v>42682.616967592592</v>
      </c>
      <c r="Q3774" t="s">
        <v>8305</v>
      </c>
      <c r="R3774" s="6">
        <f t="shared" si="177"/>
        <v>166.96969696969697</v>
      </c>
      <c r="S3774" t="s">
        <v>8316</v>
      </c>
      <c r="T3774" t="s">
        <v>8358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 t="shared" si="175"/>
        <v>1.0820000000000001</v>
      </c>
      <c r="O3775" s="10">
        <f t="shared" si="176"/>
        <v>42689.088888888888</v>
      </c>
      <c r="P3775" s="10">
        <f t="shared" si="176"/>
        <v>42656.005173611105</v>
      </c>
      <c r="Q3775" t="s">
        <v>8305</v>
      </c>
      <c r="R3775" s="6">
        <f t="shared" si="177"/>
        <v>94.912280701754383</v>
      </c>
      <c r="S3775" t="s">
        <v>8316</v>
      </c>
      <c r="T3775" t="s">
        <v>8358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 t="shared" si="175"/>
        <v>1</v>
      </c>
      <c r="O3776" s="10">
        <f t="shared" si="176"/>
        <v>42103.792303240742</v>
      </c>
      <c r="P3776" s="10">
        <f t="shared" si="176"/>
        <v>42087.792303240742</v>
      </c>
      <c r="Q3776" t="s">
        <v>8305</v>
      </c>
      <c r="R3776" s="6">
        <f t="shared" si="177"/>
        <v>100</v>
      </c>
      <c r="S3776" t="s">
        <v>8316</v>
      </c>
      <c r="T3776" t="s">
        <v>8358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 t="shared" si="175"/>
        <v>1.0024999999999999</v>
      </c>
      <c r="O3777" s="10">
        <f t="shared" si="176"/>
        <v>42103.166666666672</v>
      </c>
      <c r="P3777" s="10">
        <f t="shared" si="176"/>
        <v>42075.942627314813</v>
      </c>
      <c r="Q3777" t="s">
        <v>8305</v>
      </c>
      <c r="R3777" s="6">
        <f t="shared" si="177"/>
        <v>143.21428571428572</v>
      </c>
      <c r="S3777" t="s">
        <v>8316</v>
      </c>
      <c r="T3777" t="s">
        <v>8358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 t="shared" ref="N3778:N3841" si="178">E3778/D3778</f>
        <v>1.0671250000000001</v>
      </c>
      <c r="O3778" s="10">
        <f t="shared" ref="O3778:P3841" si="179">(((I3778/60)/60)/24)+DATE(1970,1,1)</f>
        <v>41852.041666666664</v>
      </c>
      <c r="P3778" s="10">
        <f t="shared" si="179"/>
        <v>41814.367800925924</v>
      </c>
      <c r="Q3778" t="s">
        <v>8305</v>
      </c>
      <c r="R3778" s="6">
        <f t="shared" si="177"/>
        <v>90.819148936170208</v>
      </c>
      <c r="S3778" t="s">
        <v>8316</v>
      </c>
      <c r="T3778" t="s">
        <v>8358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 t="shared" si="178"/>
        <v>1.4319999999999999</v>
      </c>
      <c r="O3779" s="10">
        <f t="shared" si="179"/>
        <v>41909.166666666664</v>
      </c>
      <c r="P3779" s="10">
        <f t="shared" si="179"/>
        <v>41887.111354166671</v>
      </c>
      <c r="Q3779" t="s">
        <v>8305</v>
      </c>
      <c r="R3779" s="6">
        <f t="shared" ref="R3779:R3842" si="180">E3779/L3779</f>
        <v>48.542372881355931</v>
      </c>
      <c r="S3779" t="s">
        <v>8316</v>
      </c>
      <c r="T3779" t="s">
        <v>8358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 t="shared" si="178"/>
        <v>1.0504166666666668</v>
      </c>
      <c r="O3780" s="10">
        <f t="shared" si="179"/>
        <v>42049.819212962961</v>
      </c>
      <c r="P3780" s="10">
        <f t="shared" si="179"/>
        <v>41989.819212962961</v>
      </c>
      <c r="Q3780" t="s">
        <v>8305</v>
      </c>
      <c r="R3780" s="6">
        <f t="shared" si="180"/>
        <v>70.027777777777771</v>
      </c>
      <c r="S3780" t="s">
        <v>8316</v>
      </c>
      <c r="T3780" t="s">
        <v>8358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 t="shared" si="178"/>
        <v>1.0398000000000001</v>
      </c>
      <c r="O3781" s="10">
        <f t="shared" si="179"/>
        <v>42455.693750000006</v>
      </c>
      <c r="P3781" s="10">
        <f t="shared" si="179"/>
        <v>42425.735416666663</v>
      </c>
      <c r="Q3781" t="s">
        <v>8305</v>
      </c>
      <c r="R3781" s="6">
        <f t="shared" si="180"/>
        <v>135.62608695652173</v>
      </c>
      <c r="S3781" t="s">
        <v>8316</v>
      </c>
      <c r="T3781" t="s">
        <v>8358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 t="shared" si="178"/>
        <v>1.2</v>
      </c>
      <c r="O3782" s="10">
        <f t="shared" si="179"/>
        <v>42198.837499999994</v>
      </c>
      <c r="P3782" s="10">
        <f t="shared" si="179"/>
        <v>42166.219733796301</v>
      </c>
      <c r="Q3782" t="s">
        <v>8305</v>
      </c>
      <c r="R3782" s="6">
        <f t="shared" si="180"/>
        <v>100</v>
      </c>
      <c r="S3782" t="s">
        <v>8316</v>
      </c>
      <c r="T3782" t="s">
        <v>8358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 t="shared" si="178"/>
        <v>1.0966666666666667</v>
      </c>
      <c r="O3783" s="10">
        <f t="shared" si="179"/>
        <v>41890.882928240739</v>
      </c>
      <c r="P3783" s="10">
        <f t="shared" si="179"/>
        <v>41865.882928240739</v>
      </c>
      <c r="Q3783" t="s">
        <v>8305</v>
      </c>
      <c r="R3783" s="6">
        <f t="shared" si="180"/>
        <v>94.90384615384616</v>
      </c>
      <c r="S3783" t="s">
        <v>8316</v>
      </c>
      <c r="T3783" t="s">
        <v>8358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 t="shared" si="178"/>
        <v>1.0175000000000001</v>
      </c>
      <c r="O3784" s="10">
        <f t="shared" si="179"/>
        <v>42575.958333333328</v>
      </c>
      <c r="P3784" s="10">
        <f t="shared" si="179"/>
        <v>42546.862233796302</v>
      </c>
      <c r="Q3784" t="s">
        <v>8305</v>
      </c>
      <c r="R3784" s="6">
        <f t="shared" si="180"/>
        <v>75.370370370370367</v>
      </c>
      <c r="S3784" t="s">
        <v>8316</v>
      </c>
      <c r="T3784" t="s">
        <v>8358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 t="shared" si="178"/>
        <v>1.2891666666666666</v>
      </c>
      <c r="O3785" s="10">
        <f t="shared" si="179"/>
        <v>42444.666666666672</v>
      </c>
      <c r="P3785" s="10">
        <f t="shared" si="179"/>
        <v>42420.140277777777</v>
      </c>
      <c r="Q3785" t="s">
        <v>8305</v>
      </c>
      <c r="R3785" s="6">
        <f t="shared" si="180"/>
        <v>64.458333333333329</v>
      </c>
      <c r="S3785" t="s">
        <v>8316</v>
      </c>
      <c r="T3785" t="s">
        <v>8358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 t="shared" si="178"/>
        <v>1.1499999999999999</v>
      </c>
      <c r="O3786" s="10">
        <f t="shared" si="179"/>
        <v>42561.980694444443</v>
      </c>
      <c r="P3786" s="10">
        <f t="shared" si="179"/>
        <v>42531.980694444443</v>
      </c>
      <c r="Q3786" t="s">
        <v>8305</v>
      </c>
      <c r="R3786" s="6">
        <f t="shared" si="180"/>
        <v>115</v>
      </c>
      <c r="S3786" t="s">
        <v>8316</v>
      </c>
      <c r="T3786" t="s">
        <v>8358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 t="shared" si="178"/>
        <v>1.5075000000000001</v>
      </c>
      <c r="O3787" s="10">
        <f t="shared" si="179"/>
        <v>42584.418749999997</v>
      </c>
      <c r="P3787" s="10">
        <f t="shared" si="179"/>
        <v>42548.63853009259</v>
      </c>
      <c r="Q3787" t="s">
        <v>8305</v>
      </c>
      <c r="R3787" s="6">
        <f t="shared" si="180"/>
        <v>100.5</v>
      </c>
      <c r="S3787" t="s">
        <v>8316</v>
      </c>
      <c r="T3787" t="s">
        <v>8358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 t="shared" si="178"/>
        <v>1.1096666666666666</v>
      </c>
      <c r="O3788" s="10">
        <f t="shared" si="179"/>
        <v>42517.037905092591</v>
      </c>
      <c r="P3788" s="10">
        <f t="shared" si="179"/>
        <v>42487.037905092591</v>
      </c>
      <c r="Q3788" t="s">
        <v>8305</v>
      </c>
      <c r="R3788" s="6">
        <f t="shared" si="180"/>
        <v>93.774647887323937</v>
      </c>
      <c r="S3788" t="s">
        <v>8316</v>
      </c>
      <c r="T3788" t="s">
        <v>8358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 t="shared" si="178"/>
        <v>1.0028571428571429</v>
      </c>
      <c r="O3789" s="10">
        <f t="shared" si="179"/>
        <v>42196.165972222225</v>
      </c>
      <c r="P3789" s="10">
        <f t="shared" si="179"/>
        <v>42167.534791666665</v>
      </c>
      <c r="Q3789" t="s">
        <v>8305</v>
      </c>
      <c r="R3789" s="6">
        <f t="shared" si="180"/>
        <v>35.1</v>
      </c>
      <c r="S3789" t="s">
        <v>8316</v>
      </c>
      <c r="T3789" t="s">
        <v>8358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 t="shared" si="178"/>
        <v>6.6666666666666671E-3</v>
      </c>
      <c r="O3790" s="10">
        <f t="shared" si="179"/>
        <v>42361.679166666669</v>
      </c>
      <c r="P3790" s="10">
        <f t="shared" si="179"/>
        <v>42333.695821759262</v>
      </c>
      <c r="Q3790" t="s">
        <v>8305</v>
      </c>
      <c r="R3790" s="6">
        <f t="shared" si="180"/>
        <v>500</v>
      </c>
      <c r="S3790" t="s">
        <v>8316</v>
      </c>
      <c r="T3790" t="s">
        <v>8358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 t="shared" si="178"/>
        <v>3.267605633802817E-2</v>
      </c>
      <c r="O3791" s="10">
        <f t="shared" si="179"/>
        <v>42170.798819444448</v>
      </c>
      <c r="P3791" s="10">
        <f t="shared" si="179"/>
        <v>42138.798819444448</v>
      </c>
      <c r="Q3791" t="s">
        <v>8305</v>
      </c>
      <c r="R3791" s="6">
        <f t="shared" si="180"/>
        <v>29</v>
      </c>
      <c r="S3791" t="s">
        <v>8316</v>
      </c>
      <c r="T3791" t="s">
        <v>8358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 t="shared" si="178"/>
        <v>0</v>
      </c>
      <c r="O3792" s="10">
        <f t="shared" si="179"/>
        <v>42696.708599537036</v>
      </c>
      <c r="P3792" s="10">
        <f t="shared" si="179"/>
        <v>42666.666932870372</v>
      </c>
      <c r="Q3792" t="s">
        <v>8305</v>
      </c>
      <c r="R3792" s="6" t="e">
        <f t="shared" si="180"/>
        <v>#DIV/0!</v>
      </c>
      <c r="S3792" t="s">
        <v>8316</v>
      </c>
      <c r="T3792" t="s">
        <v>8358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 t="shared" si="178"/>
        <v>0</v>
      </c>
      <c r="O3793" s="10">
        <f t="shared" si="179"/>
        <v>41826.692037037035</v>
      </c>
      <c r="P3793" s="10">
        <f t="shared" si="179"/>
        <v>41766.692037037035</v>
      </c>
      <c r="Q3793" t="s">
        <v>8305</v>
      </c>
      <c r="R3793" s="6" t="e">
        <f t="shared" si="180"/>
        <v>#DIV/0!</v>
      </c>
      <c r="S3793" t="s">
        <v>8316</v>
      </c>
      <c r="T3793" t="s">
        <v>8358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 t="shared" si="178"/>
        <v>2.8E-3</v>
      </c>
      <c r="O3794" s="10">
        <f t="shared" si="179"/>
        <v>42200.447013888886</v>
      </c>
      <c r="P3794" s="10">
        <f t="shared" si="179"/>
        <v>42170.447013888886</v>
      </c>
      <c r="Q3794" t="s">
        <v>8305</v>
      </c>
      <c r="R3794" s="6">
        <f t="shared" si="180"/>
        <v>17.5</v>
      </c>
      <c r="S3794" t="s">
        <v>8316</v>
      </c>
      <c r="T3794" t="s">
        <v>8358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 t="shared" si="178"/>
        <v>0.59657142857142853</v>
      </c>
      <c r="O3795" s="10">
        <f t="shared" si="179"/>
        <v>41989.938993055555</v>
      </c>
      <c r="P3795" s="10">
        <f t="shared" si="179"/>
        <v>41968.938993055555</v>
      </c>
      <c r="Q3795" t="s">
        <v>8305</v>
      </c>
      <c r="R3795" s="6">
        <f t="shared" si="180"/>
        <v>174</v>
      </c>
      <c r="S3795" t="s">
        <v>8316</v>
      </c>
      <c r="T3795" t="s">
        <v>8358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 t="shared" si="178"/>
        <v>0.01</v>
      </c>
      <c r="O3796" s="10">
        <f t="shared" si="179"/>
        <v>42162.58048611111</v>
      </c>
      <c r="P3796" s="10">
        <f t="shared" si="179"/>
        <v>42132.58048611111</v>
      </c>
      <c r="Q3796" t="s">
        <v>8305</v>
      </c>
      <c r="R3796" s="6">
        <f t="shared" si="180"/>
        <v>50</v>
      </c>
      <c r="S3796" t="s">
        <v>8316</v>
      </c>
      <c r="T3796" t="s">
        <v>8358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 t="shared" si="178"/>
        <v>1.6666666666666666E-2</v>
      </c>
      <c r="O3797" s="10">
        <f t="shared" si="179"/>
        <v>42244.9375</v>
      </c>
      <c r="P3797" s="10">
        <f t="shared" si="179"/>
        <v>42201.436226851853</v>
      </c>
      <c r="Q3797" t="s">
        <v>8305</v>
      </c>
      <c r="R3797" s="6">
        <f t="shared" si="180"/>
        <v>5</v>
      </c>
      <c r="S3797" t="s">
        <v>8316</v>
      </c>
      <c r="T3797" t="s">
        <v>8358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 t="shared" si="178"/>
        <v>4.4444444444444447E-5</v>
      </c>
      <c r="O3798" s="10">
        <f t="shared" si="179"/>
        <v>42749.029583333337</v>
      </c>
      <c r="P3798" s="10">
        <f t="shared" si="179"/>
        <v>42689.029583333337</v>
      </c>
      <c r="Q3798" t="s">
        <v>8305</v>
      </c>
      <c r="R3798" s="6">
        <f t="shared" si="180"/>
        <v>1</v>
      </c>
      <c r="S3798" t="s">
        <v>8316</v>
      </c>
      <c r="T3798" t="s">
        <v>8358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 t="shared" si="178"/>
        <v>0.89666666666666661</v>
      </c>
      <c r="O3799" s="10">
        <f t="shared" si="179"/>
        <v>42114.881539351853</v>
      </c>
      <c r="P3799" s="10">
        <f t="shared" si="179"/>
        <v>42084.881539351853</v>
      </c>
      <c r="Q3799" t="s">
        <v>8305</v>
      </c>
      <c r="R3799" s="6">
        <f t="shared" si="180"/>
        <v>145.40540540540542</v>
      </c>
      <c r="S3799" t="s">
        <v>8316</v>
      </c>
      <c r="T3799" t="s">
        <v>8358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 t="shared" si="178"/>
        <v>1.4642857142857143E-2</v>
      </c>
      <c r="O3800" s="10">
        <f t="shared" si="179"/>
        <v>41861.722777777781</v>
      </c>
      <c r="P3800" s="10">
        <f t="shared" si="179"/>
        <v>41831.722777777781</v>
      </c>
      <c r="Q3800" t="s">
        <v>8305</v>
      </c>
      <c r="R3800" s="6">
        <f t="shared" si="180"/>
        <v>205</v>
      </c>
      <c r="S3800" t="s">
        <v>8316</v>
      </c>
      <c r="T3800" t="s">
        <v>8358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 t="shared" si="178"/>
        <v>4.02E-2</v>
      </c>
      <c r="O3801" s="10">
        <f t="shared" si="179"/>
        <v>42440.93105324074</v>
      </c>
      <c r="P3801" s="10">
        <f t="shared" si="179"/>
        <v>42410.93105324074</v>
      </c>
      <c r="Q3801" t="s">
        <v>8305</v>
      </c>
      <c r="R3801" s="6">
        <f t="shared" si="180"/>
        <v>100.5</v>
      </c>
      <c r="S3801" t="s">
        <v>8316</v>
      </c>
      <c r="T3801" t="s">
        <v>8358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 t="shared" si="178"/>
        <v>4.0045454545454544E-2</v>
      </c>
      <c r="O3802" s="10">
        <f t="shared" si="179"/>
        <v>42015.207638888889</v>
      </c>
      <c r="P3802" s="10">
        <f t="shared" si="179"/>
        <v>41982.737071759257</v>
      </c>
      <c r="Q3802" t="s">
        <v>8305</v>
      </c>
      <c r="R3802" s="6">
        <f t="shared" si="180"/>
        <v>55.0625</v>
      </c>
      <c r="S3802" t="s">
        <v>8316</v>
      </c>
      <c r="T3802" t="s">
        <v>8358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 t="shared" si="178"/>
        <v>8.5199999999999998E-2</v>
      </c>
      <c r="O3803" s="10">
        <f t="shared" si="179"/>
        <v>42006.676111111112</v>
      </c>
      <c r="P3803" s="10">
        <f t="shared" si="179"/>
        <v>41975.676111111112</v>
      </c>
      <c r="Q3803" t="s">
        <v>8305</v>
      </c>
      <c r="R3803" s="6">
        <f t="shared" si="180"/>
        <v>47.333333333333336</v>
      </c>
      <c r="S3803" t="s">
        <v>8316</v>
      </c>
      <c r="T3803" t="s">
        <v>8358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 t="shared" si="178"/>
        <v>0</v>
      </c>
      <c r="O3804" s="10">
        <f t="shared" si="179"/>
        <v>42299.126226851848</v>
      </c>
      <c r="P3804" s="10">
        <f t="shared" si="179"/>
        <v>42269.126226851848</v>
      </c>
      <c r="Q3804" t="s">
        <v>8305</v>
      </c>
      <c r="R3804" s="6" t="e">
        <f t="shared" si="180"/>
        <v>#DIV/0!</v>
      </c>
      <c r="S3804" t="s">
        <v>8316</v>
      </c>
      <c r="T3804" t="s">
        <v>8358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 t="shared" si="178"/>
        <v>0.19650000000000001</v>
      </c>
      <c r="O3805" s="10">
        <f t="shared" si="179"/>
        <v>42433.971851851849</v>
      </c>
      <c r="P3805" s="10">
        <f t="shared" si="179"/>
        <v>42403.971851851849</v>
      </c>
      <c r="Q3805" t="s">
        <v>8305</v>
      </c>
      <c r="R3805" s="6">
        <f t="shared" si="180"/>
        <v>58.95</v>
      </c>
      <c r="S3805" t="s">
        <v>8316</v>
      </c>
      <c r="T3805" t="s">
        <v>8358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 t="shared" si="178"/>
        <v>0</v>
      </c>
      <c r="O3806" s="10">
        <f t="shared" si="179"/>
        <v>42582.291666666672</v>
      </c>
      <c r="P3806" s="10">
        <f t="shared" si="179"/>
        <v>42527.00953703704</v>
      </c>
      <c r="Q3806" t="s">
        <v>8305</v>
      </c>
      <c r="R3806" s="6" t="e">
        <f t="shared" si="180"/>
        <v>#DIV/0!</v>
      </c>
      <c r="S3806" t="s">
        <v>8316</v>
      </c>
      <c r="T3806" t="s">
        <v>8358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 t="shared" si="178"/>
        <v>2.0000000000000002E-5</v>
      </c>
      <c r="O3807" s="10">
        <f t="shared" si="179"/>
        <v>41909.887037037035</v>
      </c>
      <c r="P3807" s="10">
        <f t="shared" si="179"/>
        <v>41849.887037037035</v>
      </c>
      <c r="Q3807" t="s">
        <v>8305</v>
      </c>
      <c r="R3807" s="6">
        <f t="shared" si="180"/>
        <v>1.5</v>
      </c>
      <c r="S3807" t="s">
        <v>8316</v>
      </c>
      <c r="T3807" t="s">
        <v>8358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 t="shared" si="178"/>
        <v>6.6666666666666664E-4</v>
      </c>
      <c r="O3808" s="10">
        <f t="shared" si="179"/>
        <v>41819.259039351848</v>
      </c>
      <c r="P3808" s="10">
        <f t="shared" si="179"/>
        <v>41799.259039351848</v>
      </c>
      <c r="Q3808" t="s">
        <v>8305</v>
      </c>
      <c r="R3808" s="6">
        <f t="shared" si="180"/>
        <v>5</v>
      </c>
      <c r="S3808" t="s">
        <v>8316</v>
      </c>
      <c r="T3808" t="s">
        <v>8358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 t="shared" si="178"/>
        <v>0.30333333333333334</v>
      </c>
      <c r="O3809" s="10">
        <f t="shared" si="179"/>
        <v>42097.909016203703</v>
      </c>
      <c r="P3809" s="10">
        <f t="shared" si="179"/>
        <v>42090.909016203703</v>
      </c>
      <c r="Q3809" t="s">
        <v>8305</v>
      </c>
      <c r="R3809" s="6">
        <f t="shared" si="180"/>
        <v>50.555555555555557</v>
      </c>
      <c r="S3809" t="s">
        <v>8316</v>
      </c>
      <c r="T3809" t="s">
        <v>8358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 t="shared" si="178"/>
        <v>1</v>
      </c>
      <c r="O3810" s="10">
        <f t="shared" si="179"/>
        <v>42119.412256944444</v>
      </c>
      <c r="P3810" s="10">
        <f t="shared" si="179"/>
        <v>42059.453923611116</v>
      </c>
      <c r="Q3810" t="s">
        <v>8271</v>
      </c>
      <c r="R3810" s="6">
        <f t="shared" si="180"/>
        <v>41.666666666666664</v>
      </c>
      <c r="S3810" t="s">
        <v>8316</v>
      </c>
      <c r="T3810" t="s">
        <v>8317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 t="shared" si="178"/>
        <v>1.0125</v>
      </c>
      <c r="O3811" s="10">
        <f t="shared" si="179"/>
        <v>41850.958333333336</v>
      </c>
      <c r="P3811" s="10">
        <f t="shared" si="179"/>
        <v>41800.526701388888</v>
      </c>
      <c r="Q3811" t="s">
        <v>8271</v>
      </c>
      <c r="R3811" s="6">
        <f t="shared" si="180"/>
        <v>53.289473684210527</v>
      </c>
      <c r="S3811" t="s">
        <v>8316</v>
      </c>
      <c r="T3811" t="s">
        <v>8317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 t="shared" si="178"/>
        <v>1.2173333333333334</v>
      </c>
      <c r="O3812" s="10">
        <f t="shared" si="179"/>
        <v>42084.807384259257</v>
      </c>
      <c r="P3812" s="10">
        <f t="shared" si="179"/>
        <v>42054.849050925928</v>
      </c>
      <c r="Q3812" t="s">
        <v>8271</v>
      </c>
      <c r="R3812" s="6">
        <f t="shared" si="180"/>
        <v>70.230769230769226</v>
      </c>
      <c r="S3812" t="s">
        <v>8316</v>
      </c>
      <c r="T3812" t="s">
        <v>8317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 t="shared" si="178"/>
        <v>3.3</v>
      </c>
      <c r="O3813" s="10">
        <f t="shared" si="179"/>
        <v>42521.458333333328</v>
      </c>
      <c r="P3813" s="10">
        <f t="shared" si="179"/>
        <v>42487.62700231481</v>
      </c>
      <c r="Q3813" t="s">
        <v>8271</v>
      </c>
      <c r="R3813" s="6">
        <f t="shared" si="180"/>
        <v>43.421052631578945</v>
      </c>
      <c r="S3813" t="s">
        <v>8316</v>
      </c>
      <c r="T3813" t="s">
        <v>8317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 t="shared" si="178"/>
        <v>1.0954999999999999</v>
      </c>
      <c r="O3814" s="10">
        <f t="shared" si="179"/>
        <v>42156.165972222225</v>
      </c>
      <c r="P3814" s="10">
        <f t="shared" si="179"/>
        <v>42109.751250000001</v>
      </c>
      <c r="Q3814" t="s">
        <v>8271</v>
      </c>
      <c r="R3814" s="6">
        <f t="shared" si="180"/>
        <v>199.18181818181819</v>
      </c>
      <c r="S3814" t="s">
        <v>8316</v>
      </c>
      <c r="T3814" t="s">
        <v>8317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 t="shared" si="178"/>
        <v>1.0095190476190474</v>
      </c>
      <c r="O3815" s="10">
        <f t="shared" si="179"/>
        <v>42535.904861111107</v>
      </c>
      <c r="P3815" s="10">
        <f t="shared" si="179"/>
        <v>42497.275706018518</v>
      </c>
      <c r="Q3815" t="s">
        <v>8271</v>
      </c>
      <c r="R3815" s="6">
        <f t="shared" si="180"/>
        <v>78.518148148148143</v>
      </c>
      <c r="S3815" t="s">
        <v>8316</v>
      </c>
      <c r="T3815" t="s">
        <v>8317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 t="shared" si="178"/>
        <v>1.4013333333333333</v>
      </c>
      <c r="O3816" s="10">
        <f t="shared" si="179"/>
        <v>42095.165972222225</v>
      </c>
      <c r="P3816" s="10">
        <f t="shared" si="179"/>
        <v>42058.904074074075</v>
      </c>
      <c r="Q3816" t="s">
        <v>8271</v>
      </c>
      <c r="R3816" s="6">
        <f t="shared" si="180"/>
        <v>61.823529411764703</v>
      </c>
      <c r="S3816" t="s">
        <v>8316</v>
      </c>
      <c r="T3816" t="s">
        <v>8317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 t="shared" si="178"/>
        <v>1.0000100000000001</v>
      </c>
      <c r="O3817" s="10">
        <f t="shared" si="179"/>
        <v>42236.958333333328</v>
      </c>
      <c r="P3817" s="10">
        <f t="shared" si="179"/>
        <v>42207.259918981479</v>
      </c>
      <c r="Q3817" t="s">
        <v>8271</v>
      </c>
      <c r="R3817" s="6">
        <f t="shared" si="180"/>
        <v>50.000500000000002</v>
      </c>
      <c r="S3817" t="s">
        <v>8316</v>
      </c>
      <c r="T3817" t="s">
        <v>8317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 t="shared" si="178"/>
        <v>1.19238</v>
      </c>
      <c r="O3818" s="10">
        <f t="shared" si="179"/>
        <v>41837.690081018518</v>
      </c>
      <c r="P3818" s="10">
        <f t="shared" si="179"/>
        <v>41807.690081018518</v>
      </c>
      <c r="Q3818" t="s">
        <v>8271</v>
      </c>
      <c r="R3818" s="6">
        <f t="shared" si="180"/>
        <v>48.339729729729726</v>
      </c>
      <c r="S3818" t="s">
        <v>8316</v>
      </c>
      <c r="T3818" t="s">
        <v>8317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 t="shared" si="178"/>
        <v>1.0725</v>
      </c>
      <c r="O3819" s="10">
        <f t="shared" si="179"/>
        <v>42301.165972222225</v>
      </c>
      <c r="P3819" s="10">
        <f t="shared" si="179"/>
        <v>42284.69694444444</v>
      </c>
      <c r="Q3819" t="s">
        <v>8271</v>
      </c>
      <c r="R3819" s="6">
        <f t="shared" si="180"/>
        <v>107.25</v>
      </c>
      <c r="S3819" t="s">
        <v>8316</v>
      </c>
      <c r="T3819" t="s">
        <v>8317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 t="shared" si="178"/>
        <v>2.2799999999999998</v>
      </c>
      <c r="O3820" s="10">
        <f t="shared" si="179"/>
        <v>42075.800717592589</v>
      </c>
      <c r="P3820" s="10">
        <f t="shared" si="179"/>
        <v>42045.84238425926</v>
      </c>
      <c r="Q3820" t="s">
        <v>8271</v>
      </c>
      <c r="R3820" s="6">
        <f t="shared" si="180"/>
        <v>57</v>
      </c>
      <c r="S3820" t="s">
        <v>8316</v>
      </c>
      <c r="T3820" t="s">
        <v>8317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 t="shared" si="178"/>
        <v>1.0640000000000001</v>
      </c>
      <c r="O3821" s="10">
        <f t="shared" si="179"/>
        <v>42202.876388888893</v>
      </c>
      <c r="P3821" s="10">
        <f t="shared" si="179"/>
        <v>42184.209537037037</v>
      </c>
      <c r="Q3821" t="s">
        <v>8271</v>
      </c>
      <c r="R3821" s="6">
        <f t="shared" si="180"/>
        <v>40.92307692307692</v>
      </c>
      <c r="S3821" t="s">
        <v>8316</v>
      </c>
      <c r="T3821" t="s">
        <v>8317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 t="shared" si="178"/>
        <v>1.4333333333333333</v>
      </c>
      <c r="O3822" s="10">
        <f t="shared" si="179"/>
        <v>42190.651817129634</v>
      </c>
      <c r="P3822" s="10">
        <f t="shared" si="179"/>
        <v>42160.651817129634</v>
      </c>
      <c r="Q3822" t="s">
        <v>8271</v>
      </c>
      <c r="R3822" s="6">
        <f t="shared" si="180"/>
        <v>21.5</v>
      </c>
      <c r="S3822" t="s">
        <v>8316</v>
      </c>
      <c r="T3822" t="s">
        <v>8317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 t="shared" si="178"/>
        <v>1.0454285714285714</v>
      </c>
      <c r="O3823" s="10">
        <f t="shared" si="179"/>
        <v>42373.180636574078</v>
      </c>
      <c r="P3823" s="10">
        <f t="shared" si="179"/>
        <v>42341.180636574078</v>
      </c>
      <c r="Q3823" t="s">
        <v>8271</v>
      </c>
      <c r="R3823" s="6">
        <f t="shared" si="180"/>
        <v>79.543478260869563</v>
      </c>
      <c r="S3823" t="s">
        <v>8316</v>
      </c>
      <c r="T3823" t="s">
        <v>8317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 t="shared" si="178"/>
        <v>1.1002000000000001</v>
      </c>
      <c r="O3824" s="10">
        <f t="shared" si="179"/>
        <v>42388.957638888889</v>
      </c>
      <c r="P3824" s="10">
        <f t="shared" si="179"/>
        <v>42329.838159722218</v>
      </c>
      <c r="Q3824" t="s">
        <v>8271</v>
      </c>
      <c r="R3824" s="6">
        <f t="shared" si="180"/>
        <v>72.381578947368425</v>
      </c>
      <c r="S3824" t="s">
        <v>8316</v>
      </c>
      <c r="T3824" t="s">
        <v>8317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 t="shared" si="178"/>
        <v>1.06</v>
      </c>
      <c r="O3825" s="10">
        <f t="shared" si="179"/>
        <v>42205.165972222225</v>
      </c>
      <c r="P3825" s="10">
        <f t="shared" si="179"/>
        <v>42170.910231481481</v>
      </c>
      <c r="Q3825" t="s">
        <v>8271</v>
      </c>
      <c r="R3825" s="6">
        <f t="shared" si="180"/>
        <v>64.634146341463421</v>
      </c>
      <c r="S3825" t="s">
        <v>8316</v>
      </c>
      <c r="T3825" t="s">
        <v>8317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 t="shared" si="178"/>
        <v>1.08</v>
      </c>
      <c r="O3826" s="10">
        <f t="shared" si="179"/>
        <v>42583.570138888885</v>
      </c>
      <c r="P3826" s="10">
        <f t="shared" si="179"/>
        <v>42571.626192129625</v>
      </c>
      <c r="Q3826" t="s">
        <v>8271</v>
      </c>
      <c r="R3826" s="6">
        <f t="shared" si="180"/>
        <v>38.571428571428569</v>
      </c>
      <c r="S3826" t="s">
        <v>8316</v>
      </c>
      <c r="T3826" t="s">
        <v>8317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 t="shared" si="178"/>
        <v>1.0542</v>
      </c>
      <c r="O3827" s="10">
        <f t="shared" si="179"/>
        <v>42172.069606481484</v>
      </c>
      <c r="P3827" s="10">
        <f t="shared" si="179"/>
        <v>42151.069606481484</v>
      </c>
      <c r="Q3827" t="s">
        <v>8271</v>
      </c>
      <c r="R3827" s="6">
        <f t="shared" si="180"/>
        <v>107.57142857142857</v>
      </c>
      <c r="S3827" t="s">
        <v>8316</v>
      </c>
      <c r="T3827" t="s">
        <v>8317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 t="shared" si="178"/>
        <v>1.1916666666666667</v>
      </c>
      <c r="O3828" s="10">
        <f t="shared" si="179"/>
        <v>42131.423541666663</v>
      </c>
      <c r="P3828" s="10">
        <f t="shared" si="179"/>
        <v>42101.423541666663</v>
      </c>
      <c r="Q3828" t="s">
        <v>8271</v>
      </c>
      <c r="R3828" s="6">
        <f t="shared" si="180"/>
        <v>27.5</v>
      </c>
      <c r="S3828" t="s">
        <v>8316</v>
      </c>
      <c r="T3828" t="s">
        <v>8317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 t="shared" si="178"/>
        <v>1.5266666666666666</v>
      </c>
      <c r="O3829" s="10">
        <f t="shared" si="179"/>
        <v>42090</v>
      </c>
      <c r="P3829" s="10">
        <f t="shared" si="179"/>
        <v>42034.928252314814</v>
      </c>
      <c r="Q3829" t="s">
        <v>8271</v>
      </c>
      <c r="R3829" s="6">
        <f t="shared" si="180"/>
        <v>70.461538461538467</v>
      </c>
      <c r="S3829" t="s">
        <v>8316</v>
      </c>
      <c r="T3829" t="s">
        <v>8317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 t="shared" si="178"/>
        <v>1</v>
      </c>
      <c r="O3830" s="10">
        <f t="shared" si="179"/>
        <v>42004.569293981483</v>
      </c>
      <c r="P3830" s="10">
        <f t="shared" si="179"/>
        <v>41944.527627314819</v>
      </c>
      <c r="Q3830" t="s">
        <v>8271</v>
      </c>
      <c r="R3830" s="6">
        <f t="shared" si="180"/>
        <v>178.57142857142858</v>
      </c>
      <c r="S3830" t="s">
        <v>8316</v>
      </c>
      <c r="T3830" t="s">
        <v>8317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 t="shared" si="178"/>
        <v>1.002</v>
      </c>
      <c r="O3831" s="10">
        <f t="shared" si="179"/>
        <v>42613.865405092598</v>
      </c>
      <c r="P3831" s="10">
        <f t="shared" si="179"/>
        <v>42593.865405092598</v>
      </c>
      <c r="Q3831" t="s">
        <v>8271</v>
      </c>
      <c r="R3831" s="6">
        <f t="shared" si="180"/>
        <v>62.625</v>
      </c>
      <c r="S3831" t="s">
        <v>8316</v>
      </c>
      <c r="T3831" t="s">
        <v>8317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 t="shared" si="178"/>
        <v>2.25</v>
      </c>
      <c r="O3832" s="10">
        <f t="shared" si="179"/>
        <v>42517.740868055553</v>
      </c>
      <c r="P3832" s="10">
        <f t="shared" si="179"/>
        <v>42503.740868055553</v>
      </c>
      <c r="Q3832" t="s">
        <v>8271</v>
      </c>
      <c r="R3832" s="6">
        <f t="shared" si="180"/>
        <v>75</v>
      </c>
      <c r="S3832" t="s">
        <v>8316</v>
      </c>
      <c r="T3832" t="s">
        <v>8317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 t="shared" si="178"/>
        <v>1.0602199999999999</v>
      </c>
      <c r="O3833" s="10">
        <f t="shared" si="179"/>
        <v>41948.890567129631</v>
      </c>
      <c r="P3833" s="10">
        <f t="shared" si="179"/>
        <v>41927.848900462966</v>
      </c>
      <c r="Q3833" t="s">
        <v>8271</v>
      </c>
      <c r="R3833" s="6">
        <f t="shared" si="180"/>
        <v>58.901111111111113</v>
      </c>
      <c r="S3833" t="s">
        <v>8316</v>
      </c>
      <c r="T3833" t="s">
        <v>8317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 t="shared" si="178"/>
        <v>1.0466666666666666</v>
      </c>
      <c r="O3834" s="10">
        <f t="shared" si="179"/>
        <v>42420.114988425921</v>
      </c>
      <c r="P3834" s="10">
        <f t="shared" si="179"/>
        <v>42375.114988425921</v>
      </c>
      <c r="Q3834" t="s">
        <v>8271</v>
      </c>
      <c r="R3834" s="6">
        <f t="shared" si="180"/>
        <v>139.55555555555554</v>
      </c>
      <c r="S3834" t="s">
        <v>8316</v>
      </c>
      <c r="T3834" t="s">
        <v>8317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 t="shared" si="178"/>
        <v>1.1666666666666667</v>
      </c>
      <c r="O3835" s="10">
        <f t="shared" si="179"/>
        <v>41974.797916666663</v>
      </c>
      <c r="P3835" s="10">
        <f t="shared" si="179"/>
        <v>41963.872361111105</v>
      </c>
      <c r="Q3835" t="s">
        <v>8271</v>
      </c>
      <c r="R3835" s="6">
        <f t="shared" si="180"/>
        <v>70</v>
      </c>
      <c r="S3835" t="s">
        <v>8316</v>
      </c>
      <c r="T3835" t="s">
        <v>8317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 t="shared" si="178"/>
        <v>1.0903333333333334</v>
      </c>
      <c r="O3836" s="10">
        <f t="shared" si="179"/>
        <v>42173.445219907408</v>
      </c>
      <c r="P3836" s="10">
        <f t="shared" si="179"/>
        <v>42143.445219907408</v>
      </c>
      <c r="Q3836" t="s">
        <v>8271</v>
      </c>
      <c r="R3836" s="6">
        <f t="shared" si="180"/>
        <v>57.385964912280699</v>
      </c>
      <c r="S3836" t="s">
        <v>8316</v>
      </c>
      <c r="T3836" t="s">
        <v>8317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 t="shared" si="178"/>
        <v>1.6</v>
      </c>
      <c r="O3837" s="10">
        <f t="shared" si="179"/>
        <v>42481.94222222222</v>
      </c>
      <c r="P3837" s="10">
        <f t="shared" si="179"/>
        <v>42460.94222222222</v>
      </c>
      <c r="Q3837" t="s">
        <v>8271</v>
      </c>
      <c r="R3837" s="6">
        <f t="shared" si="180"/>
        <v>40</v>
      </c>
      <c r="S3837" t="s">
        <v>8316</v>
      </c>
      <c r="T3837" t="s">
        <v>8317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 t="shared" si="178"/>
        <v>1.125</v>
      </c>
      <c r="O3838" s="10">
        <f t="shared" si="179"/>
        <v>42585.172916666663</v>
      </c>
      <c r="P3838" s="10">
        <f t="shared" si="179"/>
        <v>42553.926527777774</v>
      </c>
      <c r="Q3838" t="s">
        <v>8271</v>
      </c>
      <c r="R3838" s="6">
        <f t="shared" si="180"/>
        <v>64.285714285714292</v>
      </c>
      <c r="S3838" t="s">
        <v>8316</v>
      </c>
      <c r="T3838" t="s">
        <v>8317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 t="shared" si="178"/>
        <v>1.0209999999999999</v>
      </c>
      <c r="O3839" s="10">
        <f t="shared" si="179"/>
        <v>42188.765717592592</v>
      </c>
      <c r="P3839" s="10">
        <f t="shared" si="179"/>
        <v>42152.765717592592</v>
      </c>
      <c r="Q3839" t="s">
        <v>8271</v>
      </c>
      <c r="R3839" s="6">
        <f t="shared" si="180"/>
        <v>120.11764705882354</v>
      </c>
      <c r="S3839" t="s">
        <v>8316</v>
      </c>
      <c r="T3839" t="s">
        <v>8317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 t="shared" si="178"/>
        <v>1.00824</v>
      </c>
      <c r="O3840" s="10">
        <f t="shared" si="179"/>
        <v>42146.710752314815</v>
      </c>
      <c r="P3840" s="10">
        <f t="shared" si="179"/>
        <v>42116.710752314815</v>
      </c>
      <c r="Q3840" t="s">
        <v>8271</v>
      </c>
      <c r="R3840" s="6">
        <f t="shared" si="180"/>
        <v>1008.24</v>
      </c>
      <c r="S3840" t="s">
        <v>8316</v>
      </c>
      <c r="T3840" t="s">
        <v>8317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 t="shared" si="178"/>
        <v>1.0125</v>
      </c>
      <c r="O3841" s="10">
        <f t="shared" si="179"/>
        <v>42215.142638888887</v>
      </c>
      <c r="P3841" s="10">
        <f t="shared" si="179"/>
        <v>42155.142638888887</v>
      </c>
      <c r="Q3841" t="s">
        <v>8271</v>
      </c>
      <c r="R3841" s="6">
        <f t="shared" si="180"/>
        <v>63.28125</v>
      </c>
      <c r="S3841" t="s">
        <v>8316</v>
      </c>
      <c r="T3841" t="s">
        <v>8317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 t="shared" ref="N3842:N3905" si="181">E3842/D3842</f>
        <v>65</v>
      </c>
      <c r="O3842" s="10">
        <f t="shared" ref="O3842:P3905" si="182">(((I3842/60)/60)/24)+DATE(1970,1,1)</f>
        <v>42457.660057870366</v>
      </c>
      <c r="P3842" s="10">
        <f t="shared" si="182"/>
        <v>42432.701724537037</v>
      </c>
      <c r="Q3842" t="s">
        <v>8271</v>
      </c>
      <c r="R3842" s="6">
        <f t="shared" si="180"/>
        <v>21.666666666666668</v>
      </c>
      <c r="S3842" t="s">
        <v>8316</v>
      </c>
      <c r="T3842" t="s">
        <v>8317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 t="shared" si="181"/>
        <v>8.72E-2</v>
      </c>
      <c r="O3843" s="10">
        <f t="shared" si="182"/>
        <v>41840.785729166666</v>
      </c>
      <c r="P3843" s="10">
        <f t="shared" si="182"/>
        <v>41780.785729166666</v>
      </c>
      <c r="Q3843" t="s">
        <v>8271</v>
      </c>
      <c r="R3843" s="6">
        <f t="shared" ref="R3843:R3906" si="183">E3843/L3843</f>
        <v>25.647058823529413</v>
      </c>
      <c r="S3843" t="s">
        <v>8316</v>
      </c>
      <c r="T3843" t="s">
        <v>8317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 t="shared" si="181"/>
        <v>0.21940000000000001</v>
      </c>
      <c r="O3844" s="10">
        <f t="shared" si="182"/>
        <v>41770.493657407409</v>
      </c>
      <c r="P3844" s="10">
        <f t="shared" si="182"/>
        <v>41740.493657407409</v>
      </c>
      <c r="Q3844" t="s">
        <v>8271</v>
      </c>
      <c r="R3844" s="6">
        <f t="shared" si="183"/>
        <v>47.695652173913047</v>
      </c>
      <c r="S3844" t="s">
        <v>8316</v>
      </c>
      <c r="T3844" t="s">
        <v>8317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 t="shared" si="181"/>
        <v>0.21299999999999999</v>
      </c>
      <c r="O3845" s="10">
        <f t="shared" si="182"/>
        <v>41791.072500000002</v>
      </c>
      <c r="P3845" s="10">
        <f t="shared" si="182"/>
        <v>41766.072500000002</v>
      </c>
      <c r="Q3845" t="s">
        <v>8271</v>
      </c>
      <c r="R3845" s="6">
        <f t="shared" si="183"/>
        <v>56.05263157894737</v>
      </c>
      <c r="S3845" t="s">
        <v>8316</v>
      </c>
      <c r="T3845" t="s">
        <v>8317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 t="shared" si="181"/>
        <v>0.41489795918367345</v>
      </c>
      <c r="O3846" s="10">
        <f t="shared" si="182"/>
        <v>41793.290972222225</v>
      </c>
      <c r="P3846" s="10">
        <f t="shared" si="182"/>
        <v>41766.617291666669</v>
      </c>
      <c r="Q3846" t="s">
        <v>8271</v>
      </c>
      <c r="R3846" s="6">
        <f t="shared" si="183"/>
        <v>81.319999999999993</v>
      </c>
      <c r="S3846" t="s">
        <v>8316</v>
      </c>
      <c r="T3846" t="s">
        <v>8317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 t="shared" si="181"/>
        <v>2.1049999999999999E-2</v>
      </c>
      <c r="O3847" s="10">
        <f t="shared" si="182"/>
        <v>42278.627013888887</v>
      </c>
      <c r="P3847" s="10">
        <f t="shared" si="182"/>
        <v>42248.627013888887</v>
      </c>
      <c r="Q3847" t="s">
        <v>8271</v>
      </c>
      <c r="R3847" s="6">
        <f t="shared" si="183"/>
        <v>70.166666666666671</v>
      </c>
      <c r="S3847" t="s">
        <v>8316</v>
      </c>
      <c r="T3847" t="s">
        <v>8317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 t="shared" si="181"/>
        <v>2.7E-2</v>
      </c>
      <c r="O3848" s="10">
        <f t="shared" si="182"/>
        <v>41916.290972222225</v>
      </c>
      <c r="P3848" s="10">
        <f t="shared" si="182"/>
        <v>41885.221550925926</v>
      </c>
      <c r="Q3848" t="s">
        <v>8271</v>
      </c>
      <c r="R3848" s="6">
        <f t="shared" si="183"/>
        <v>23.625</v>
      </c>
      <c r="S3848" t="s">
        <v>8316</v>
      </c>
      <c r="T3848" t="s">
        <v>8317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 t="shared" si="181"/>
        <v>0.16161904761904761</v>
      </c>
      <c r="O3849" s="10">
        <f t="shared" si="182"/>
        <v>42204.224432870367</v>
      </c>
      <c r="P3849" s="10">
        <f t="shared" si="182"/>
        <v>42159.224432870367</v>
      </c>
      <c r="Q3849" t="s">
        <v>8271</v>
      </c>
      <c r="R3849" s="6">
        <f t="shared" si="183"/>
        <v>188.55555555555554</v>
      </c>
      <c r="S3849" t="s">
        <v>8316</v>
      </c>
      <c r="T3849" t="s">
        <v>8317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 t="shared" si="181"/>
        <v>0.16376923076923078</v>
      </c>
      <c r="O3850" s="10">
        <f t="shared" si="182"/>
        <v>42295.817002314812</v>
      </c>
      <c r="P3850" s="10">
        <f t="shared" si="182"/>
        <v>42265.817002314812</v>
      </c>
      <c r="Q3850" t="s">
        <v>8271</v>
      </c>
      <c r="R3850" s="6">
        <f t="shared" si="183"/>
        <v>49.511627906976742</v>
      </c>
      <c r="S3850" t="s">
        <v>8316</v>
      </c>
      <c r="T3850" t="s">
        <v>8317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 t="shared" si="181"/>
        <v>7.0433333333333334E-2</v>
      </c>
      <c r="O3851" s="10">
        <f t="shared" si="182"/>
        <v>42166.767175925925</v>
      </c>
      <c r="P3851" s="10">
        <f t="shared" si="182"/>
        <v>42136.767175925925</v>
      </c>
      <c r="Q3851" t="s">
        <v>8271</v>
      </c>
      <c r="R3851" s="6">
        <f t="shared" si="183"/>
        <v>75.464285714285708</v>
      </c>
      <c r="S3851" t="s">
        <v>8316</v>
      </c>
      <c r="T3851" t="s">
        <v>8317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 t="shared" si="181"/>
        <v>3.7999999999999999E-2</v>
      </c>
      <c r="O3852" s="10">
        <f t="shared" si="182"/>
        <v>42005.124340277776</v>
      </c>
      <c r="P3852" s="10">
        <f t="shared" si="182"/>
        <v>41975.124340277776</v>
      </c>
      <c r="Q3852" t="s">
        <v>8271</v>
      </c>
      <c r="R3852" s="6">
        <f t="shared" si="183"/>
        <v>9.5</v>
      </c>
      <c r="S3852" t="s">
        <v>8316</v>
      </c>
      <c r="T3852" t="s">
        <v>8317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 t="shared" si="181"/>
        <v>0.34079999999999999</v>
      </c>
      <c r="O3853" s="10">
        <f t="shared" si="182"/>
        <v>42202.439571759256</v>
      </c>
      <c r="P3853" s="10">
        <f t="shared" si="182"/>
        <v>42172.439571759256</v>
      </c>
      <c r="Q3853" t="s">
        <v>8271</v>
      </c>
      <c r="R3853" s="6">
        <f t="shared" si="183"/>
        <v>35.5</v>
      </c>
      <c r="S3853" t="s">
        <v>8316</v>
      </c>
      <c r="T3853" t="s">
        <v>8317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 t="shared" si="181"/>
        <v>2E-3</v>
      </c>
      <c r="O3854" s="10">
        <f t="shared" si="182"/>
        <v>42090.149027777778</v>
      </c>
      <c r="P3854" s="10">
        <f t="shared" si="182"/>
        <v>42065.190694444449</v>
      </c>
      <c r="Q3854" t="s">
        <v>8271</v>
      </c>
      <c r="R3854" s="6">
        <f t="shared" si="183"/>
        <v>10</v>
      </c>
      <c r="S3854" t="s">
        <v>8316</v>
      </c>
      <c r="T3854" t="s">
        <v>8317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 t="shared" si="181"/>
        <v>2.5999999999999998E-4</v>
      </c>
      <c r="O3855" s="10">
        <f t="shared" si="182"/>
        <v>41883.84002314815</v>
      </c>
      <c r="P3855" s="10">
        <f t="shared" si="182"/>
        <v>41848.84002314815</v>
      </c>
      <c r="Q3855" t="s">
        <v>8271</v>
      </c>
      <c r="R3855" s="6">
        <f t="shared" si="183"/>
        <v>13</v>
      </c>
      <c r="S3855" t="s">
        <v>8316</v>
      </c>
      <c r="T3855" t="s">
        <v>8317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 t="shared" si="181"/>
        <v>0.16254545454545455</v>
      </c>
      <c r="O3856" s="10">
        <f t="shared" si="182"/>
        <v>42133.884930555556</v>
      </c>
      <c r="P3856" s="10">
        <f t="shared" si="182"/>
        <v>42103.884930555556</v>
      </c>
      <c r="Q3856" t="s">
        <v>8271</v>
      </c>
      <c r="R3856" s="6">
        <f t="shared" si="183"/>
        <v>89.4</v>
      </c>
      <c r="S3856" t="s">
        <v>8316</v>
      </c>
      <c r="T3856" t="s">
        <v>8317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 t="shared" si="181"/>
        <v>2.5000000000000001E-2</v>
      </c>
      <c r="O3857" s="10">
        <f t="shared" si="182"/>
        <v>42089.929062499999</v>
      </c>
      <c r="P3857" s="10">
        <f t="shared" si="182"/>
        <v>42059.970729166671</v>
      </c>
      <c r="Q3857" t="s">
        <v>8271</v>
      </c>
      <c r="R3857" s="6">
        <f t="shared" si="183"/>
        <v>25</v>
      </c>
      <c r="S3857" t="s">
        <v>8316</v>
      </c>
      <c r="T3857" t="s">
        <v>8317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 t="shared" si="181"/>
        <v>2.0000000000000001E-4</v>
      </c>
      <c r="O3858" s="10">
        <f t="shared" si="182"/>
        <v>42071.701423611114</v>
      </c>
      <c r="P3858" s="10">
        <f t="shared" si="182"/>
        <v>42041.743090277778</v>
      </c>
      <c r="Q3858" t="s">
        <v>8271</v>
      </c>
      <c r="R3858" s="6">
        <f t="shared" si="183"/>
        <v>1</v>
      </c>
      <c r="S3858" t="s">
        <v>8316</v>
      </c>
      <c r="T3858" t="s">
        <v>8317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 t="shared" si="181"/>
        <v>5.1999999999999998E-2</v>
      </c>
      <c r="O3859" s="10">
        <f t="shared" si="182"/>
        <v>41852.716666666667</v>
      </c>
      <c r="P3859" s="10">
        <f t="shared" si="182"/>
        <v>41829.73715277778</v>
      </c>
      <c r="Q3859" t="s">
        <v>8271</v>
      </c>
      <c r="R3859" s="6">
        <f t="shared" si="183"/>
        <v>65</v>
      </c>
      <c r="S3859" t="s">
        <v>8316</v>
      </c>
      <c r="T3859" t="s">
        <v>8317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 t="shared" si="181"/>
        <v>0.02</v>
      </c>
      <c r="O3860" s="10">
        <f t="shared" si="182"/>
        <v>42146.875</v>
      </c>
      <c r="P3860" s="10">
        <f t="shared" si="182"/>
        <v>42128.431064814817</v>
      </c>
      <c r="Q3860" t="s">
        <v>8271</v>
      </c>
      <c r="R3860" s="6">
        <f t="shared" si="183"/>
        <v>10</v>
      </c>
      <c r="S3860" t="s">
        <v>8316</v>
      </c>
      <c r="T3860" t="s">
        <v>8317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 t="shared" si="181"/>
        <v>4.0000000000000002E-4</v>
      </c>
      <c r="O3861" s="10">
        <f t="shared" si="182"/>
        <v>41815.875</v>
      </c>
      <c r="P3861" s="10">
        <f t="shared" si="182"/>
        <v>41789.893599537041</v>
      </c>
      <c r="Q3861" t="s">
        <v>8271</v>
      </c>
      <c r="R3861" s="6">
        <f t="shared" si="183"/>
        <v>1</v>
      </c>
      <c r="S3861" t="s">
        <v>8316</v>
      </c>
      <c r="T3861" t="s">
        <v>8317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 t="shared" si="181"/>
        <v>0.17666666666666667</v>
      </c>
      <c r="O3862" s="10">
        <f t="shared" si="182"/>
        <v>41863.660995370366</v>
      </c>
      <c r="P3862" s="10">
        <f t="shared" si="182"/>
        <v>41833.660995370366</v>
      </c>
      <c r="Q3862" t="s">
        <v>8271</v>
      </c>
      <c r="R3862" s="6">
        <f t="shared" si="183"/>
        <v>81.538461538461533</v>
      </c>
      <c r="S3862" t="s">
        <v>8316</v>
      </c>
      <c r="T3862" t="s">
        <v>8317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 t="shared" si="181"/>
        <v>0.05</v>
      </c>
      <c r="O3863" s="10">
        <f t="shared" si="182"/>
        <v>41955.907638888893</v>
      </c>
      <c r="P3863" s="10">
        <f t="shared" si="182"/>
        <v>41914.590011574073</v>
      </c>
      <c r="Q3863" t="s">
        <v>8271</v>
      </c>
      <c r="R3863" s="6">
        <f t="shared" si="183"/>
        <v>100</v>
      </c>
      <c r="S3863" t="s">
        <v>8316</v>
      </c>
      <c r="T3863" t="s">
        <v>8317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 t="shared" si="181"/>
        <v>1.3333333333333334E-4</v>
      </c>
      <c r="O3864" s="10">
        <f t="shared" si="182"/>
        <v>42625.707638888889</v>
      </c>
      <c r="P3864" s="10">
        <f t="shared" si="182"/>
        <v>42611.261064814811</v>
      </c>
      <c r="Q3864" t="s">
        <v>8271</v>
      </c>
      <c r="R3864" s="6">
        <f t="shared" si="183"/>
        <v>1</v>
      </c>
      <c r="S3864" t="s">
        <v>8316</v>
      </c>
      <c r="T3864" t="s">
        <v>8317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 t="shared" si="181"/>
        <v>0</v>
      </c>
      <c r="O3865" s="10">
        <f t="shared" si="182"/>
        <v>42313.674826388888</v>
      </c>
      <c r="P3865" s="10">
        <f t="shared" si="182"/>
        <v>42253.633159722223</v>
      </c>
      <c r="Q3865" t="s">
        <v>8271</v>
      </c>
      <c r="R3865" s="6" t="e">
        <f t="shared" si="183"/>
        <v>#DIV/0!</v>
      </c>
      <c r="S3865" t="s">
        <v>8316</v>
      </c>
      <c r="T3865" t="s">
        <v>8317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 t="shared" si="181"/>
        <v>1.2E-2</v>
      </c>
      <c r="O3866" s="10">
        <f t="shared" si="182"/>
        <v>42325.933495370366</v>
      </c>
      <c r="P3866" s="10">
        <f t="shared" si="182"/>
        <v>42295.891828703709</v>
      </c>
      <c r="Q3866" t="s">
        <v>8271</v>
      </c>
      <c r="R3866" s="6">
        <f t="shared" si="183"/>
        <v>20</v>
      </c>
      <c r="S3866" t="s">
        <v>8316</v>
      </c>
      <c r="T3866" t="s">
        <v>8317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 t="shared" si="181"/>
        <v>0.26937422295897223</v>
      </c>
      <c r="O3867" s="10">
        <f t="shared" si="182"/>
        <v>41881.229166666664</v>
      </c>
      <c r="P3867" s="10">
        <f t="shared" si="182"/>
        <v>41841.651597222226</v>
      </c>
      <c r="Q3867" t="s">
        <v>8271</v>
      </c>
      <c r="R3867" s="6">
        <f t="shared" si="183"/>
        <v>46.428571428571431</v>
      </c>
      <c r="S3867" t="s">
        <v>8316</v>
      </c>
      <c r="T3867" t="s">
        <v>8317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 t="shared" si="181"/>
        <v>5.4999999999999997E-3</v>
      </c>
      <c r="O3868" s="10">
        <f t="shared" si="182"/>
        <v>42452.145138888889</v>
      </c>
      <c r="P3868" s="10">
        <f t="shared" si="182"/>
        <v>42402.947002314817</v>
      </c>
      <c r="Q3868" t="s">
        <v>8271</v>
      </c>
      <c r="R3868" s="6">
        <f t="shared" si="183"/>
        <v>5.5</v>
      </c>
      <c r="S3868" t="s">
        <v>8316</v>
      </c>
      <c r="T3868" t="s">
        <v>8317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 t="shared" si="181"/>
        <v>0.1255</v>
      </c>
      <c r="O3869" s="10">
        <f t="shared" si="182"/>
        <v>42539.814108796301</v>
      </c>
      <c r="P3869" s="10">
        <f t="shared" si="182"/>
        <v>42509.814108796301</v>
      </c>
      <c r="Q3869" t="s">
        <v>8271</v>
      </c>
      <c r="R3869" s="6">
        <f t="shared" si="183"/>
        <v>50.2</v>
      </c>
      <c r="S3869" t="s">
        <v>8316</v>
      </c>
      <c r="T3869" t="s">
        <v>8317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 t="shared" si="181"/>
        <v>2E-3</v>
      </c>
      <c r="O3870" s="10">
        <f t="shared" si="182"/>
        <v>41890.659780092588</v>
      </c>
      <c r="P3870" s="10">
        <f t="shared" si="182"/>
        <v>41865.659780092588</v>
      </c>
      <c r="Q3870" t="s">
        <v>8305</v>
      </c>
      <c r="R3870" s="6">
        <f t="shared" si="183"/>
        <v>10</v>
      </c>
      <c r="S3870" t="s">
        <v>8316</v>
      </c>
      <c r="T3870" t="s">
        <v>8358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 t="shared" si="181"/>
        <v>3.44748684310884E-2</v>
      </c>
      <c r="O3871" s="10">
        <f t="shared" si="182"/>
        <v>42077.132638888885</v>
      </c>
      <c r="P3871" s="10">
        <f t="shared" si="182"/>
        <v>42047.724444444444</v>
      </c>
      <c r="Q3871" t="s">
        <v>8305</v>
      </c>
      <c r="R3871" s="6">
        <f t="shared" si="183"/>
        <v>30.133333333333333</v>
      </c>
      <c r="S3871" t="s">
        <v>8316</v>
      </c>
      <c r="T3871" t="s">
        <v>8358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 t="shared" si="181"/>
        <v>0.15</v>
      </c>
      <c r="O3872" s="10">
        <f t="shared" si="182"/>
        <v>41823.17219907407</v>
      </c>
      <c r="P3872" s="10">
        <f t="shared" si="182"/>
        <v>41793.17219907407</v>
      </c>
      <c r="Q3872" t="s">
        <v>8305</v>
      </c>
      <c r="R3872" s="6">
        <f t="shared" si="183"/>
        <v>150</v>
      </c>
      <c r="S3872" t="s">
        <v>8316</v>
      </c>
      <c r="T3872" t="s">
        <v>8358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 t="shared" si="181"/>
        <v>2.6666666666666668E-2</v>
      </c>
      <c r="O3873" s="10">
        <f t="shared" si="182"/>
        <v>42823.739004629635</v>
      </c>
      <c r="P3873" s="10">
        <f t="shared" si="182"/>
        <v>42763.780671296292</v>
      </c>
      <c r="Q3873" t="s">
        <v>8305</v>
      </c>
      <c r="R3873" s="6">
        <f t="shared" si="183"/>
        <v>13.333333333333334</v>
      </c>
      <c r="S3873" t="s">
        <v>8316</v>
      </c>
      <c r="T3873" t="s">
        <v>8358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 t="shared" si="181"/>
        <v>0</v>
      </c>
      <c r="O3874" s="10">
        <f t="shared" si="182"/>
        <v>42230.145787037036</v>
      </c>
      <c r="P3874" s="10">
        <f t="shared" si="182"/>
        <v>42180.145787037036</v>
      </c>
      <c r="Q3874" t="s">
        <v>8305</v>
      </c>
      <c r="R3874" s="6" t="e">
        <f t="shared" si="183"/>
        <v>#DIV/0!</v>
      </c>
      <c r="S3874" t="s">
        <v>8316</v>
      </c>
      <c r="T3874" t="s">
        <v>8358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 t="shared" si="181"/>
        <v>0</v>
      </c>
      <c r="O3875" s="10">
        <f t="shared" si="182"/>
        <v>42285.696006944447</v>
      </c>
      <c r="P3875" s="10">
        <f t="shared" si="182"/>
        <v>42255.696006944447</v>
      </c>
      <c r="Q3875" t="s">
        <v>8305</v>
      </c>
      <c r="R3875" s="6" t="e">
        <f t="shared" si="183"/>
        <v>#DIV/0!</v>
      </c>
      <c r="S3875" t="s">
        <v>8316</v>
      </c>
      <c r="T3875" t="s">
        <v>8358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 t="shared" si="181"/>
        <v>0</v>
      </c>
      <c r="O3876" s="10">
        <f t="shared" si="182"/>
        <v>42028.041666666672</v>
      </c>
      <c r="P3876" s="10">
        <f t="shared" si="182"/>
        <v>42007.016458333332</v>
      </c>
      <c r="Q3876" t="s">
        <v>8305</v>
      </c>
      <c r="R3876" s="6" t="e">
        <f t="shared" si="183"/>
        <v>#DIV/0!</v>
      </c>
      <c r="S3876" t="s">
        <v>8316</v>
      </c>
      <c r="T3876" t="s">
        <v>8358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 t="shared" si="181"/>
        <v>0</v>
      </c>
      <c r="O3877" s="10">
        <f t="shared" si="182"/>
        <v>42616.416666666672</v>
      </c>
      <c r="P3877" s="10">
        <f t="shared" si="182"/>
        <v>42615.346817129626</v>
      </c>
      <c r="Q3877" t="s">
        <v>8305</v>
      </c>
      <c r="R3877" s="6" t="e">
        <f t="shared" si="183"/>
        <v>#DIV/0!</v>
      </c>
      <c r="S3877" t="s">
        <v>8316</v>
      </c>
      <c r="T3877" t="s">
        <v>8358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 t="shared" si="181"/>
        <v>0.52794871794871789</v>
      </c>
      <c r="O3878" s="10">
        <f t="shared" si="182"/>
        <v>42402.624166666668</v>
      </c>
      <c r="P3878" s="10">
        <f t="shared" si="182"/>
        <v>42372.624166666668</v>
      </c>
      <c r="Q3878" t="s">
        <v>8305</v>
      </c>
      <c r="R3878" s="6">
        <f t="shared" si="183"/>
        <v>44.760869565217391</v>
      </c>
      <c r="S3878" t="s">
        <v>8316</v>
      </c>
      <c r="T3878" t="s">
        <v>8358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 t="shared" si="181"/>
        <v>4.9639999999999997E-2</v>
      </c>
      <c r="O3879" s="10">
        <f t="shared" si="182"/>
        <v>42712.67768518519</v>
      </c>
      <c r="P3879" s="10">
        <f t="shared" si="182"/>
        <v>42682.67768518519</v>
      </c>
      <c r="Q3879" t="s">
        <v>8305</v>
      </c>
      <c r="R3879" s="6">
        <f t="shared" si="183"/>
        <v>88.642857142857139</v>
      </c>
      <c r="S3879" t="s">
        <v>8316</v>
      </c>
      <c r="T3879" t="s">
        <v>8358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 t="shared" si="181"/>
        <v>5.5555555555555556E-4</v>
      </c>
      <c r="O3880" s="10">
        <f t="shared" si="182"/>
        <v>42185.165972222225</v>
      </c>
      <c r="P3880" s="10">
        <f t="shared" si="182"/>
        <v>42154.818819444445</v>
      </c>
      <c r="Q3880" t="s">
        <v>8305</v>
      </c>
      <c r="R3880" s="6">
        <f t="shared" si="183"/>
        <v>10</v>
      </c>
      <c r="S3880" t="s">
        <v>8316</v>
      </c>
      <c r="T3880" t="s">
        <v>8358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 t="shared" si="181"/>
        <v>0</v>
      </c>
      <c r="O3881" s="10">
        <f t="shared" si="182"/>
        <v>42029.861064814817</v>
      </c>
      <c r="P3881" s="10">
        <f t="shared" si="182"/>
        <v>41999.861064814817</v>
      </c>
      <c r="Q3881" t="s">
        <v>8305</v>
      </c>
      <c r="R3881" s="6" t="e">
        <f t="shared" si="183"/>
        <v>#DIV/0!</v>
      </c>
      <c r="S3881" t="s">
        <v>8316</v>
      </c>
      <c r="T3881" t="s">
        <v>8358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 t="shared" si="181"/>
        <v>0.13066666666666665</v>
      </c>
      <c r="O3882" s="10">
        <f t="shared" si="182"/>
        <v>41850.958333333336</v>
      </c>
      <c r="P3882" s="10">
        <f t="shared" si="182"/>
        <v>41815.815046296295</v>
      </c>
      <c r="Q3882" t="s">
        <v>8305</v>
      </c>
      <c r="R3882" s="6">
        <f t="shared" si="183"/>
        <v>57.647058823529413</v>
      </c>
      <c r="S3882" t="s">
        <v>8316</v>
      </c>
      <c r="T3882" t="s">
        <v>8358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 t="shared" si="181"/>
        <v>0.05</v>
      </c>
      <c r="O3883" s="10">
        <f t="shared" si="182"/>
        <v>42786.018506944441</v>
      </c>
      <c r="P3883" s="10">
        <f t="shared" si="182"/>
        <v>42756.018506944441</v>
      </c>
      <c r="Q3883" t="s">
        <v>8305</v>
      </c>
      <c r="R3883" s="6">
        <f t="shared" si="183"/>
        <v>25</v>
      </c>
      <c r="S3883" t="s">
        <v>8316</v>
      </c>
      <c r="T3883" t="s">
        <v>8358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 t="shared" si="181"/>
        <v>0</v>
      </c>
      <c r="O3884" s="10">
        <f t="shared" si="182"/>
        <v>42400.960416666669</v>
      </c>
      <c r="P3884" s="10">
        <f t="shared" si="182"/>
        <v>42373.983449074076</v>
      </c>
      <c r="Q3884" t="s">
        <v>8305</v>
      </c>
      <c r="R3884" s="6" t="e">
        <f t="shared" si="183"/>
        <v>#DIV/0!</v>
      </c>
      <c r="S3884" t="s">
        <v>8316</v>
      </c>
      <c r="T3884" t="s">
        <v>8358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 t="shared" si="181"/>
        <v>0</v>
      </c>
      <c r="O3885" s="10">
        <f t="shared" si="182"/>
        <v>41884.602650462963</v>
      </c>
      <c r="P3885" s="10">
        <f t="shared" si="182"/>
        <v>41854.602650462963</v>
      </c>
      <c r="Q3885" t="s">
        <v>8305</v>
      </c>
      <c r="R3885" s="6" t="e">
        <f t="shared" si="183"/>
        <v>#DIV/0!</v>
      </c>
      <c r="S3885" t="s">
        <v>8316</v>
      </c>
      <c r="T3885" t="s">
        <v>8358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 t="shared" si="181"/>
        <v>0</v>
      </c>
      <c r="O3886" s="10">
        <f t="shared" si="182"/>
        <v>42090.749907407408</v>
      </c>
      <c r="P3886" s="10">
        <f t="shared" si="182"/>
        <v>42065.791574074072</v>
      </c>
      <c r="Q3886" t="s">
        <v>8305</v>
      </c>
      <c r="R3886" s="6" t="e">
        <f t="shared" si="183"/>
        <v>#DIV/0!</v>
      </c>
      <c r="S3886" t="s">
        <v>8316</v>
      </c>
      <c r="T3886" t="s">
        <v>8358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 t="shared" si="181"/>
        <v>0</v>
      </c>
      <c r="O3887" s="10">
        <f t="shared" si="182"/>
        <v>42499.951284722221</v>
      </c>
      <c r="P3887" s="10">
        <f t="shared" si="182"/>
        <v>42469.951284722221</v>
      </c>
      <c r="Q3887" t="s">
        <v>8305</v>
      </c>
      <c r="R3887" s="6" t="e">
        <f t="shared" si="183"/>
        <v>#DIV/0!</v>
      </c>
      <c r="S3887" t="s">
        <v>8316</v>
      </c>
      <c r="T3887" t="s">
        <v>8358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 t="shared" si="181"/>
        <v>0</v>
      </c>
      <c r="O3888" s="10">
        <f t="shared" si="182"/>
        <v>41984.228032407409</v>
      </c>
      <c r="P3888" s="10">
        <f t="shared" si="182"/>
        <v>41954.228032407409</v>
      </c>
      <c r="Q3888" t="s">
        <v>8305</v>
      </c>
      <c r="R3888" s="6" t="e">
        <f t="shared" si="183"/>
        <v>#DIV/0!</v>
      </c>
      <c r="S3888" t="s">
        <v>8316</v>
      </c>
      <c r="T3888" t="s">
        <v>8358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 t="shared" si="181"/>
        <v>1.7500000000000002E-2</v>
      </c>
      <c r="O3889" s="10">
        <f t="shared" si="182"/>
        <v>42125.916666666672</v>
      </c>
      <c r="P3889" s="10">
        <f t="shared" si="182"/>
        <v>42079.857974537037</v>
      </c>
      <c r="Q3889" t="s">
        <v>8305</v>
      </c>
      <c r="R3889" s="6">
        <f t="shared" si="183"/>
        <v>17.5</v>
      </c>
      <c r="S3889" t="s">
        <v>8316</v>
      </c>
      <c r="T3889" t="s">
        <v>8358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 t="shared" si="181"/>
        <v>0.27100000000000002</v>
      </c>
      <c r="O3890" s="10">
        <f t="shared" si="182"/>
        <v>42792.545810185184</v>
      </c>
      <c r="P3890" s="10">
        <f t="shared" si="182"/>
        <v>42762.545810185184</v>
      </c>
      <c r="Q3890" t="s">
        <v>8271</v>
      </c>
      <c r="R3890" s="6">
        <f t="shared" si="183"/>
        <v>38.714285714285715</v>
      </c>
      <c r="S3890" t="s">
        <v>8316</v>
      </c>
      <c r="T3890" t="s">
        <v>8317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 t="shared" si="181"/>
        <v>1.4749999999999999E-2</v>
      </c>
      <c r="O3891" s="10">
        <f t="shared" si="182"/>
        <v>42008.976388888885</v>
      </c>
      <c r="P3891" s="10">
        <f t="shared" si="182"/>
        <v>41977.004976851851</v>
      </c>
      <c r="Q3891" t="s">
        <v>8271</v>
      </c>
      <c r="R3891" s="6">
        <f t="shared" si="183"/>
        <v>13.111111111111111</v>
      </c>
      <c r="S3891" t="s">
        <v>8316</v>
      </c>
      <c r="T3891" t="s">
        <v>8317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 t="shared" si="181"/>
        <v>0.16826666666666668</v>
      </c>
      <c r="O3892" s="10">
        <f t="shared" si="182"/>
        <v>42231.758611111116</v>
      </c>
      <c r="P3892" s="10">
        <f t="shared" si="182"/>
        <v>42171.758611111116</v>
      </c>
      <c r="Q3892" t="s">
        <v>8271</v>
      </c>
      <c r="R3892" s="6">
        <f t="shared" si="183"/>
        <v>315.5</v>
      </c>
      <c r="S3892" t="s">
        <v>8316</v>
      </c>
      <c r="T3892" t="s">
        <v>8317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 t="shared" si="181"/>
        <v>0.32500000000000001</v>
      </c>
      <c r="O3893" s="10">
        <f t="shared" si="182"/>
        <v>42086.207638888889</v>
      </c>
      <c r="P3893" s="10">
        <f t="shared" si="182"/>
        <v>42056.1324537037</v>
      </c>
      <c r="Q3893" t="s">
        <v>8271</v>
      </c>
      <c r="R3893" s="6">
        <f t="shared" si="183"/>
        <v>37.142857142857146</v>
      </c>
      <c r="S3893" t="s">
        <v>8316</v>
      </c>
      <c r="T3893" t="s">
        <v>8317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 t="shared" si="181"/>
        <v>0</v>
      </c>
      <c r="O3894" s="10">
        <f t="shared" si="182"/>
        <v>41875.291666666664</v>
      </c>
      <c r="P3894" s="10">
        <f t="shared" si="182"/>
        <v>41867.652280092596</v>
      </c>
      <c r="Q3894" t="s">
        <v>8271</v>
      </c>
      <c r="R3894" s="6" t="e">
        <f t="shared" si="183"/>
        <v>#DIV/0!</v>
      </c>
      <c r="S3894" t="s">
        <v>8316</v>
      </c>
      <c r="T3894" t="s">
        <v>8317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 t="shared" si="181"/>
        <v>0.2155</v>
      </c>
      <c r="O3895" s="10">
        <f t="shared" si="182"/>
        <v>41821.25</v>
      </c>
      <c r="P3895" s="10">
        <f t="shared" si="182"/>
        <v>41779.657870370371</v>
      </c>
      <c r="Q3895" t="s">
        <v>8271</v>
      </c>
      <c r="R3895" s="6">
        <f t="shared" si="183"/>
        <v>128.27380952380952</v>
      </c>
      <c r="S3895" t="s">
        <v>8316</v>
      </c>
      <c r="T3895" t="s">
        <v>8317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 t="shared" si="181"/>
        <v>3.4666666666666665E-2</v>
      </c>
      <c r="O3896" s="10">
        <f t="shared" si="182"/>
        <v>42710.207638888889</v>
      </c>
      <c r="P3896" s="10">
        <f t="shared" si="182"/>
        <v>42679.958472222221</v>
      </c>
      <c r="Q3896" t="s">
        <v>8271</v>
      </c>
      <c r="R3896" s="6">
        <f t="shared" si="183"/>
        <v>47.272727272727273</v>
      </c>
      <c r="S3896" t="s">
        <v>8316</v>
      </c>
      <c r="T3896" t="s">
        <v>8317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 t="shared" si="181"/>
        <v>0.05</v>
      </c>
      <c r="O3897" s="10">
        <f t="shared" si="182"/>
        <v>42063.250208333338</v>
      </c>
      <c r="P3897" s="10">
        <f t="shared" si="182"/>
        <v>42032.250208333338</v>
      </c>
      <c r="Q3897" t="s">
        <v>8271</v>
      </c>
      <c r="R3897" s="6">
        <f t="shared" si="183"/>
        <v>50</v>
      </c>
      <c r="S3897" t="s">
        <v>8316</v>
      </c>
      <c r="T3897" t="s">
        <v>8317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 t="shared" si="181"/>
        <v>0.10625</v>
      </c>
      <c r="O3898" s="10">
        <f t="shared" si="182"/>
        <v>41807.191875000004</v>
      </c>
      <c r="P3898" s="10">
        <f t="shared" si="182"/>
        <v>41793.191875000004</v>
      </c>
      <c r="Q3898" t="s">
        <v>8271</v>
      </c>
      <c r="R3898" s="6">
        <f t="shared" si="183"/>
        <v>42.5</v>
      </c>
      <c r="S3898" t="s">
        <v>8316</v>
      </c>
      <c r="T3898" t="s">
        <v>8317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 t="shared" si="181"/>
        <v>0.17599999999999999</v>
      </c>
      <c r="O3899" s="10">
        <f t="shared" si="182"/>
        <v>42012.87364583333</v>
      </c>
      <c r="P3899" s="10">
        <f t="shared" si="182"/>
        <v>41982.87364583333</v>
      </c>
      <c r="Q3899" t="s">
        <v>8271</v>
      </c>
      <c r="R3899" s="6">
        <f t="shared" si="183"/>
        <v>44</v>
      </c>
      <c r="S3899" t="s">
        <v>8316</v>
      </c>
      <c r="T3899" t="s">
        <v>8317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 t="shared" si="181"/>
        <v>0.3256</v>
      </c>
      <c r="O3900" s="10">
        <f t="shared" si="182"/>
        <v>42233.666666666672</v>
      </c>
      <c r="P3900" s="10">
        <f t="shared" si="182"/>
        <v>42193.482291666667</v>
      </c>
      <c r="Q3900" t="s">
        <v>8271</v>
      </c>
      <c r="R3900" s="6">
        <f t="shared" si="183"/>
        <v>50.875</v>
      </c>
      <c r="S3900" t="s">
        <v>8316</v>
      </c>
      <c r="T3900" t="s">
        <v>8317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 t="shared" si="181"/>
        <v>1.2500000000000001E-2</v>
      </c>
      <c r="O3901" s="10">
        <f t="shared" si="182"/>
        <v>41863.775011574071</v>
      </c>
      <c r="P3901" s="10">
        <f t="shared" si="182"/>
        <v>41843.775011574071</v>
      </c>
      <c r="Q3901" t="s">
        <v>8271</v>
      </c>
      <c r="R3901" s="6">
        <f t="shared" si="183"/>
        <v>62.5</v>
      </c>
      <c r="S3901" t="s">
        <v>8316</v>
      </c>
      <c r="T3901" t="s">
        <v>8317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 t="shared" si="181"/>
        <v>5.3999999999999999E-2</v>
      </c>
      <c r="O3902" s="10">
        <f t="shared" si="182"/>
        <v>42166.092488425929</v>
      </c>
      <c r="P3902" s="10">
        <f t="shared" si="182"/>
        <v>42136.092488425929</v>
      </c>
      <c r="Q3902" t="s">
        <v>8271</v>
      </c>
      <c r="R3902" s="6">
        <f t="shared" si="183"/>
        <v>27</v>
      </c>
      <c r="S3902" t="s">
        <v>8316</v>
      </c>
      <c r="T3902" t="s">
        <v>8317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 t="shared" si="181"/>
        <v>8.3333333333333332E-3</v>
      </c>
      <c r="O3903" s="10">
        <f t="shared" si="182"/>
        <v>42357.826377314821</v>
      </c>
      <c r="P3903" s="10">
        <f t="shared" si="182"/>
        <v>42317.826377314821</v>
      </c>
      <c r="Q3903" t="s">
        <v>8271</v>
      </c>
      <c r="R3903" s="6">
        <f t="shared" si="183"/>
        <v>25</v>
      </c>
      <c r="S3903" t="s">
        <v>8316</v>
      </c>
      <c r="T3903" t="s">
        <v>8317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 t="shared" si="181"/>
        <v>0.48833333333333334</v>
      </c>
      <c r="O3904" s="10">
        <f t="shared" si="182"/>
        <v>42688.509745370371</v>
      </c>
      <c r="P3904" s="10">
        <f t="shared" si="182"/>
        <v>42663.468078703707</v>
      </c>
      <c r="Q3904" t="s">
        <v>8271</v>
      </c>
      <c r="R3904" s="6">
        <f t="shared" si="183"/>
        <v>47.258064516129032</v>
      </c>
      <c r="S3904" t="s">
        <v>8316</v>
      </c>
      <c r="T3904" t="s">
        <v>8317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 t="shared" si="181"/>
        <v>0</v>
      </c>
      <c r="O3905" s="10">
        <f t="shared" si="182"/>
        <v>42230.818055555559</v>
      </c>
      <c r="P3905" s="10">
        <f t="shared" si="182"/>
        <v>42186.01116898148</v>
      </c>
      <c r="Q3905" t="s">
        <v>8271</v>
      </c>
      <c r="R3905" s="6" t="e">
        <f t="shared" si="183"/>
        <v>#DIV/0!</v>
      </c>
      <c r="S3905" t="s">
        <v>8316</v>
      </c>
      <c r="T3905" t="s">
        <v>8317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 t="shared" ref="N3906:N3969" si="184">E3906/D3906</f>
        <v>2.9999999999999997E-4</v>
      </c>
      <c r="O3906" s="10">
        <f t="shared" ref="O3906:P3969" si="185">(((I3906/60)/60)/24)+DATE(1970,1,1)</f>
        <v>42109.211111111115</v>
      </c>
      <c r="P3906" s="10">
        <f t="shared" si="185"/>
        <v>42095.229166666672</v>
      </c>
      <c r="Q3906" t="s">
        <v>8271</v>
      </c>
      <c r="R3906" s="6">
        <f t="shared" si="183"/>
        <v>1.5</v>
      </c>
      <c r="S3906" t="s">
        <v>8316</v>
      </c>
      <c r="T3906" t="s">
        <v>8317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 t="shared" si="184"/>
        <v>0.11533333333333333</v>
      </c>
      <c r="O3907" s="10">
        <f t="shared" si="185"/>
        <v>42166.958333333328</v>
      </c>
      <c r="P3907" s="10">
        <f t="shared" si="185"/>
        <v>42124.623877314814</v>
      </c>
      <c r="Q3907" t="s">
        <v>8271</v>
      </c>
      <c r="R3907" s="6">
        <f t="shared" ref="R3907:R3970" si="186">E3907/L3907</f>
        <v>24.714285714285715</v>
      </c>
      <c r="S3907" t="s">
        <v>8316</v>
      </c>
      <c r="T3907" t="s">
        <v>8317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 t="shared" si="184"/>
        <v>0.67333333333333334</v>
      </c>
      <c r="O3908" s="10">
        <f t="shared" si="185"/>
        <v>42181.559027777781</v>
      </c>
      <c r="P3908" s="10">
        <f t="shared" si="185"/>
        <v>42143.917743055557</v>
      </c>
      <c r="Q3908" t="s">
        <v>8271</v>
      </c>
      <c r="R3908" s="6">
        <f t="shared" si="186"/>
        <v>63.125</v>
      </c>
      <c r="S3908" t="s">
        <v>8316</v>
      </c>
      <c r="T3908" t="s">
        <v>8317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 t="shared" si="184"/>
        <v>0.153</v>
      </c>
      <c r="O3909" s="10">
        <f t="shared" si="185"/>
        <v>41938.838888888888</v>
      </c>
      <c r="P3909" s="10">
        <f t="shared" si="185"/>
        <v>41906.819513888891</v>
      </c>
      <c r="Q3909" t="s">
        <v>8271</v>
      </c>
      <c r="R3909" s="6">
        <f t="shared" si="186"/>
        <v>38.25</v>
      </c>
      <c r="S3909" t="s">
        <v>8316</v>
      </c>
      <c r="T3909" t="s">
        <v>8317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 t="shared" si="184"/>
        <v>8.666666666666667E-2</v>
      </c>
      <c r="O3910" s="10">
        <f t="shared" si="185"/>
        <v>41849.135370370372</v>
      </c>
      <c r="P3910" s="10">
        <f t="shared" si="185"/>
        <v>41834.135370370372</v>
      </c>
      <c r="Q3910" t="s">
        <v>8271</v>
      </c>
      <c r="R3910" s="6">
        <f t="shared" si="186"/>
        <v>16.25</v>
      </c>
      <c r="S3910" t="s">
        <v>8316</v>
      </c>
      <c r="T3910" t="s">
        <v>8317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 t="shared" si="184"/>
        <v>2.2499999999999998E-3</v>
      </c>
      <c r="O3911" s="10">
        <f t="shared" si="185"/>
        <v>41893.359282407408</v>
      </c>
      <c r="P3911" s="10">
        <f t="shared" si="185"/>
        <v>41863.359282407408</v>
      </c>
      <c r="Q3911" t="s">
        <v>8271</v>
      </c>
      <c r="R3911" s="6">
        <f t="shared" si="186"/>
        <v>33.75</v>
      </c>
      <c r="S3911" t="s">
        <v>8316</v>
      </c>
      <c r="T3911" t="s">
        <v>8317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 t="shared" si="184"/>
        <v>3.0833333333333334E-2</v>
      </c>
      <c r="O3912" s="10">
        <f t="shared" si="185"/>
        <v>42254.756909722222</v>
      </c>
      <c r="P3912" s="10">
        <f t="shared" si="185"/>
        <v>42224.756909722222</v>
      </c>
      <c r="Q3912" t="s">
        <v>8271</v>
      </c>
      <c r="R3912" s="6">
        <f t="shared" si="186"/>
        <v>61.666666666666664</v>
      </c>
      <c r="S3912" t="s">
        <v>8316</v>
      </c>
      <c r="T3912" t="s">
        <v>8317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 t="shared" si="184"/>
        <v>0.37412499999999999</v>
      </c>
      <c r="O3913" s="10">
        <f t="shared" si="185"/>
        <v>41969.853900462964</v>
      </c>
      <c r="P3913" s="10">
        <f t="shared" si="185"/>
        <v>41939.8122337963</v>
      </c>
      <c r="Q3913" t="s">
        <v>8271</v>
      </c>
      <c r="R3913" s="6">
        <f t="shared" si="186"/>
        <v>83.138888888888886</v>
      </c>
      <c r="S3913" t="s">
        <v>8316</v>
      </c>
      <c r="T3913" t="s">
        <v>8317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 t="shared" si="184"/>
        <v>6.666666666666667E-5</v>
      </c>
      <c r="O3914" s="10">
        <f t="shared" si="185"/>
        <v>42119.190972222219</v>
      </c>
      <c r="P3914" s="10">
        <f t="shared" si="185"/>
        <v>42059.270023148143</v>
      </c>
      <c r="Q3914" t="s">
        <v>8271</v>
      </c>
      <c r="R3914" s="6">
        <f t="shared" si="186"/>
        <v>1</v>
      </c>
      <c r="S3914" t="s">
        <v>8316</v>
      </c>
      <c r="T3914" t="s">
        <v>8317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 t="shared" si="184"/>
        <v>0.1</v>
      </c>
      <c r="O3915" s="10">
        <f t="shared" si="185"/>
        <v>42338.252881944441</v>
      </c>
      <c r="P3915" s="10">
        <f t="shared" si="185"/>
        <v>42308.211215277777</v>
      </c>
      <c r="Q3915" t="s">
        <v>8271</v>
      </c>
      <c r="R3915" s="6">
        <f t="shared" si="186"/>
        <v>142.85714285714286</v>
      </c>
      <c r="S3915" t="s">
        <v>8316</v>
      </c>
      <c r="T3915" t="s">
        <v>8317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 t="shared" si="184"/>
        <v>0.36359999999999998</v>
      </c>
      <c r="O3916" s="10">
        <f t="shared" si="185"/>
        <v>42134.957638888889</v>
      </c>
      <c r="P3916" s="10">
        <f t="shared" si="185"/>
        <v>42114.818935185183</v>
      </c>
      <c r="Q3916" t="s">
        <v>8271</v>
      </c>
      <c r="R3916" s="6">
        <f t="shared" si="186"/>
        <v>33.666666666666664</v>
      </c>
      <c r="S3916" t="s">
        <v>8316</v>
      </c>
      <c r="T3916" t="s">
        <v>8317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 t="shared" si="184"/>
        <v>3.3333333333333335E-3</v>
      </c>
      <c r="O3917" s="10">
        <f t="shared" si="185"/>
        <v>42522.98505787037</v>
      </c>
      <c r="P3917" s="10">
        <f t="shared" si="185"/>
        <v>42492.98505787037</v>
      </c>
      <c r="Q3917" t="s">
        <v>8271</v>
      </c>
      <c r="R3917" s="6">
        <f t="shared" si="186"/>
        <v>5</v>
      </c>
      <c r="S3917" t="s">
        <v>8316</v>
      </c>
      <c r="T3917" t="s">
        <v>8317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 t="shared" si="184"/>
        <v>0</v>
      </c>
      <c r="O3918" s="10">
        <f t="shared" si="185"/>
        <v>42524.471666666665</v>
      </c>
      <c r="P3918" s="10">
        <f t="shared" si="185"/>
        <v>42494.471666666665</v>
      </c>
      <c r="Q3918" t="s">
        <v>8271</v>
      </c>
      <c r="R3918" s="6" t="e">
        <f t="shared" si="186"/>
        <v>#DIV/0!</v>
      </c>
      <c r="S3918" t="s">
        <v>8316</v>
      </c>
      <c r="T3918" t="s">
        <v>8317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 t="shared" si="184"/>
        <v>2.8571428571428571E-3</v>
      </c>
      <c r="O3919" s="10">
        <f t="shared" si="185"/>
        <v>41893.527326388888</v>
      </c>
      <c r="P3919" s="10">
        <f t="shared" si="185"/>
        <v>41863.527326388888</v>
      </c>
      <c r="Q3919" t="s">
        <v>8271</v>
      </c>
      <c r="R3919" s="6">
        <f t="shared" si="186"/>
        <v>10</v>
      </c>
      <c r="S3919" t="s">
        <v>8316</v>
      </c>
      <c r="T3919" t="s">
        <v>8317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 t="shared" si="184"/>
        <v>2E-3</v>
      </c>
      <c r="O3920" s="10">
        <f t="shared" si="185"/>
        <v>41855.666666666664</v>
      </c>
      <c r="P3920" s="10">
        <f t="shared" si="185"/>
        <v>41843.664618055554</v>
      </c>
      <c r="Q3920" t="s">
        <v>8271</v>
      </c>
      <c r="R3920" s="6">
        <f t="shared" si="186"/>
        <v>40</v>
      </c>
      <c r="S3920" t="s">
        <v>8316</v>
      </c>
      <c r="T3920" t="s">
        <v>8317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 t="shared" si="184"/>
        <v>1.7999999999999999E-2</v>
      </c>
      <c r="O3921" s="10">
        <f t="shared" si="185"/>
        <v>42387</v>
      </c>
      <c r="P3921" s="10">
        <f t="shared" si="185"/>
        <v>42358.684872685189</v>
      </c>
      <c r="Q3921" t="s">
        <v>8271</v>
      </c>
      <c r="R3921" s="6">
        <f t="shared" si="186"/>
        <v>30</v>
      </c>
      <c r="S3921" t="s">
        <v>8316</v>
      </c>
      <c r="T3921" t="s">
        <v>8317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 t="shared" si="184"/>
        <v>5.3999999999999999E-2</v>
      </c>
      <c r="O3922" s="10">
        <f t="shared" si="185"/>
        <v>42687.428935185191</v>
      </c>
      <c r="P3922" s="10">
        <f t="shared" si="185"/>
        <v>42657.38726851852</v>
      </c>
      <c r="Q3922" t="s">
        <v>8271</v>
      </c>
      <c r="R3922" s="6">
        <f t="shared" si="186"/>
        <v>45</v>
      </c>
      <c r="S3922" t="s">
        <v>8316</v>
      </c>
      <c r="T3922" t="s">
        <v>8317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 t="shared" si="184"/>
        <v>0</v>
      </c>
      <c r="O3923" s="10">
        <f t="shared" si="185"/>
        <v>41938.75</v>
      </c>
      <c r="P3923" s="10">
        <f t="shared" si="185"/>
        <v>41926.542303240742</v>
      </c>
      <c r="Q3923" t="s">
        <v>8271</v>
      </c>
      <c r="R3923" s="6" t="e">
        <f t="shared" si="186"/>
        <v>#DIV/0!</v>
      </c>
      <c r="S3923" t="s">
        <v>8316</v>
      </c>
      <c r="T3923" t="s">
        <v>8317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 t="shared" si="184"/>
        <v>8.1333333333333327E-2</v>
      </c>
      <c r="O3924" s="10">
        <f t="shared" si="185"/>
        <v>42065.958333333328</v>
      </c>
      <c r="P3924" s="10">
        <f t="shared" si="185"/>
        <v>42020.768634259264</v>
      </c>
      <c r="Q3924" t="s">
        <v>8271</v>
      </c>
      <c r="R3924" s="6">
        <f t="shared" si="186"/>
        <v>10.166666666666666</v>
      </c>
      <c r="S3924" t="s">
        <v>8316</v>
      </c>
      <c r="T3924" t="s">
        <v>8317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 t="shared" si="184"/>
        <v>0.12034782608695652</v>
      </c>
      <c r="O3925" s="10">
        <f t="shared" si="185"/>
        <v>42103.979988425926</v>
      </c>
      <c r="P3925" s="10">
        <f t="shared" si="185"/>
        <v>42075.979988425926</v>
      </c>
      <c r="Q3925" t="s">
        <v>8271</v>
      </c>
      <c r="R3925" s="6">
        <f t="shared" si="186"/>
        <v>81.411764705882348</v>
      </c>
      <c r="S3925" t="s">
        <v>8316</v>
      </c>
      <c r="T3925" t="s">
        <v>8317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 t="shared" si="184"/>
        <v>0.15266666666666667</v>
      </c>
      <c r="O3926" s="10">
        <f t="shared" si="185"/>
        <v>41816.959745370368</v>
      </c>
      <c r="P3926" s="10">
        <f t="shared" si="185"/>
        <v>41786.959745370368</v>
      </c>
      <c r="Q3926" t="s">
        <v>8271</v>
      </c>
      <c r="R3926" s="6">
        <f t="shared" si="186"/>
        <v>57.25</v>
      </c>
      <c r="S3926" t="s">
        <v>8316</v>
      </c>
      <c r="T3926" t="s">
        <v>8317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 t="shared" si="184"/>
        <v>0.1</v>
      </c>
      <c r="O3927" s="10">
        <f t="shared" si="185"/>
        <v>41850.870821759258</v>
      </c>
      <c r="P3927" s="10">
        <f t="shared" si="185"/>
        <v>41820.870821759258</v>
      </c>
      <c r="Q3927" t="s">
        <v>8271</v>
      </c>
      <c r="R3927" s="6">
        <f t="shared" si="186"/>
        <v>5</v>
      </c>
      <c r="S3927" t="s">
        <v>8316</v>
      </c>
      <c r="T3927" t="s">
        <v>8317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 t="shared" si="184"/>
        <v>3.0000000000000001E-3</v>
      </c>
      <c r="O3928" s="10">
        <f t="shared" si="185"/>
        <v>42000.085046296299</v>
      </c>
      <c r="P3928" s="10">
        <f t="shared" si="185"/>
        <v>41970.085046296299</v>
      </c>
      <c r="Q3928" t="s">
        <v>8271</v>
      </c>
      <c r="R3928" s="6">
        <f t="shared" si="186"/>
        <v>15</v>
      </c>
      <c r="S3928" t="s">
        <v>8316</v>
      </c>
      <c r="T3928" t="s">
        <v>8317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 t="shared" si="184"/>
        <v>0.01</v>
      </c>
      <c r="O3929" s="10">
        <f t="shared" si="185"/>
        <v>41860.267407407409</v>
      </c>
      <c r="P3929" s="10">
        <f t="shared" si="185"/>
        <v>41830.267407407409</v>
      </c>
      <c r="Q3929" t="s">
        <v>8271</v>
      </c>
      <c r="R3929" s="6">
        <f t="shared" si="186"/>
        <v>12.5</v>
      </c>
      <c r="S3929" t="s">
        <v>8316</v>
      </c>
      <c r="T3929" t="s">
        <v>8317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 t="shared" si="184"/>
        <v>0.13020000000000001</v>
      </c>
      <c r="O3930" s="10">
        <f t="shared" si="185"/>
        <v>42293.207638888889</v>
      </c>
      <c r="P3930" s="10">
        <f t="shared" si="185"/>
        <v>42265.683182870373</v>
      </c>
      <c r="Q3930" t="s">
        <v>8271</v>
      </c>
      <c r="R3930" s="6">
        <f t="shared" si="186"/>
        <v>93</v>
      </c>
      <c r="S3930" t="s">
        <v>8316</v>
      </c>
      <c r="T3930" t="s">
        <v>8317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 t="shared" si="184"/>
        <v>2.265E-2</v>
      </c>
      <c r="O3931" s="10">
        <f t="shared" si="185"/>
        <v>42631.827141203699</v>
      </c>
      <c r="P3931" s="10">
        <f t="shared" si="185"/>
        <v>42601.827141203699</v>
      </c>
      <c r="Q3931" t="s">
        <v>8271</v>
      </c>
      <c r="R3931" s="6">
        <f t="shared" si="186"/>
        <v>32.357142857142854</v>
      </c>
      <c r="S3931" t="s">
        <v>8316</v>
      </c>
      <c r="T3931" t="s">
        <v>8317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 t="shared" si="184"/>
        <v>0</v>
      </c>
      <c r="O3932" s="10">
        <f t="shared" si="185"/>
        <v>42461.25</v>
      </c>
      <c r="P3932" s="10">
        <f t="shared" si="185"/>
        <v>42433.338749999995</v>
      </c>
      <c r="Q3932" t="s">
        <v>8271</v>
      </c>
      <c r="R3932" s="6" t="e">
        <f t="shared" si="186"/>
        <v>#DIV/0!</v>
      </c>
      <c r="S3932" t="s">
        <v>8316</v>
      </c>
      <c r="T3932" t="s">
        <v>8317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 t="shared" si="184"/>
        <v>0</v>
      </c>
      <c r="O3933" s="10">
        <f t="shared" si="185"/>
        <v>42253.151701388888</v>
      </c>
      <c r="P3933" s="10">
        <f t="shared" si="185"/>
        <v>42228.151701388888</v>
      </c>
      <c r="Q3933" t="s">
        <v>8271</v>
      </c>
      <c r="R3933" s="6" t="e">
        <f t="shared" si="186"/>
        <v>#DIV/0!</v>
      </c>
      <c r="S3933" t="s">
        <v>8316</v>
      </c>
      <c r="T3933" t="s">
        <v>8317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 t="shared" si="184"/>
        <v>8.3333333333333331E-5</v>
      </c>
      <c r="O3934" s="10">
        <f t="shared" si="185"/>
        <v>42445.126898148148</v>
      </c>
      <c r="P3934" s="10">
        <f t="shared" si="185"/>
        <v>42415.168564814812</v>
      </c>
      <c r="Q3934" t="s">
        <v>8271</v>
      </c>
      <c r="R3934" s="6">
        <f t="shared" si="186"/>
        <v>1</v>
      </c>
      <c r="S3934" t="s">
        <v>8316</v>
      </c>
      <c r="T3934" t="s">
        <v>8317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 t="shared" si="184"/>
        <v>0.15742857142857142</v>
      </c>
      <c r="O3935" s="10">
        <f t="shared" si="185"/>
        <v>42568.029861111107</v>
      </c>
      <c r="P3935" s="10">
        <f t="shared" si="185"/>
        <v>42538.968310185184</v>
      </c>
      <c r="Q3935" t="s">
        <v>8271</v>
      </c>
      <c r="R3935" s="6">
        <f t="shared" si="186"/>
        <v>91.833333333333329</v>
      </c>
      <c r="S3935" t="s">
        <v>8316</v>
      </c>
      <c r="T3935" t="s">
        <v>8317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 t="shared" si="184"/>
        <v>0.11</v>
      </c>
      <c r="O3936" s="10">
        <f t="shared" si="185"/>
        <v>42278.541666666672</v>
      </c>
      <c r="P3936" s="10">
        <f t="shared" si="185"/>
        <v>42233.671747685185</v>
      </c>
      <c r="Q3936" t="s">
        <v>8271</v>
      </c>
      <c r="R3936" s="6">
        <f t="shared" si="186"/>
        <v>45.833333333333336</v>
      </c>
      <c r="S3936" t="s">
        <v>8316</v>
      </c>
      <c r="T3936" t="s">
        <v>8317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 t="shared" si="184"/>
        <v>0.43833333333333335</v>
      </c>
      <c r="O3937" s="10">
        <f t="shared" si="185"/>
        <v>42281.656782407401</v>
      </c>
      <c r="P3937" s="10">
        <f t="shared" si="185"/>
        <v>42221.656782407401</v>
      </c>
      <c r="Q3937" t="s">
        <v>8271</v>
      </c>
      <c r="R3937" s="6">
        <f t="shared" si="186"/>
        <v>57.173913043478258</v>
      </c>
      <c r="S3937" t="s">
        <v>8316</v>
      </c>
      <c r="T3937" t="s">
        <v>8317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 t="shared" si="184"/>
        <v>0</v>
      </c>
      <c r="O3938" s="10">
        <f t="shared" si="185"/>
        <v>42705.304629629631</v>
      </c>
      <c r="P3938" s="10">
        <f t="shared" si="185"/>
        <v>42675.262962962966</v>
      </c>
      <c r="Q3938" t="s">
        <v>8271</v>
      </c>
      <c r="R3938" s="6" t="e">
        <f t="shared" si="186"/>
        <v>#DIV/0!</v>
      </c>
      <c r="S3938" t="s">
        <v>8316</v>
      </c>
      <c r="T3938" t="s">
        <v>8317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 t="shared" si="184"/>
        <v>0.86135181975736563</v>
      </c>
      <c r="O3939" s="10">
        <f t="shared" si="185"/>
        <v>42562.631481481483</v>
      </c>
      <c r="P3939" s="10">
        <f t="shared" si="185"/>
        <v>42534.631481481483</v>
      </c>
      <c r="Q3939" t="s">
        <v>8271</v>
      </c>
      <c r="R3939" s="6">
        <f t="shared" si="186"/>
        <v>248.5</v>
      </c>
      <c r="S3939" t="s">
        <v>8316</v>
      </c>
      <c r="T3939" t="s">
        <v>8317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 t="shared" si="184"/>
        <v>0.12196620583717357</v>
      </c>
      <c r="O3940" s="10">
        <f t="shared" si="185"/>
        <v>42182.905717592599</v>
      </c>
      <c r="P3940" s="10">
        <f t="shared" si="185"/>
        <v>42151.905717592599</v>
      </c>
      <c r="Q3940" t="s">
        <v>8271</v>
      </c>
      <c r="R3940" s="6">
        <f t="shared" si="186"/>
        <v>79.400000000000006</v>
      </c>
      <c r="S3940" t="s">
        <v>8316</v>
      </c>
      <c r="T3940" t="s">
        <v>8317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 t="shared" si="184"/>
        <v>1E-3</v>
      </c>
      <c r="O3941" s="10">
        <f t="shared" si="185"/>
        <v>41919.1875</v>
      </c>
      <c r="P3941" s="10">
        <f t="shared" si="185"/>
        <v>41915.400219907409</v>
      </c>
      <c r="Q3941" t="s">
        <v>8271</v>
      </c>
      <c r="R3941" s="6">
        <f t="shared" si="186"/>
        <v>5</v>
      </c>
      <c r="S3941" t="s">
        <v>8316</v>
      </c>
      <c r="T3941" t="s">
        <v>8317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 t="shared" si="184"/>
        <v>2.2000000000000001E-3</v>
      </c>
      <c r="O3942" s="10">
        <f t="shared" si="185"/>
        <v>42006.492488425924</v>
      </c>
      <c r="P3942" s="10">
        <f t="shared" si="185"/>
        <v>41961.492488425924</v>
      </c>
      <c r="Q3942" t="s">
        <v>8271</v>
      </c>
      <c r="R3942" s="6">
        <f t="shared" si="186"/>
        <v>5.5</v>
      </c>
      <c r="S3942" t="s">
        <v>8316</v>
      </c>
      <c r="T3942" t="s">
        <v>8317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 t="shared" si="184"/>
        <v>9.0909090909090905E-3</v>
      </c>
      <c r="O3943" s="10">
        <f t="shared" si="185"/>
        <v>41968.041666666672</v>
      </c>
      <c r="P3943" s="10">
        <f t="shared" si="185"/>
        <v>41940.587233796294</v>
      </c>
      <c r="Q3943" t="s">
        <v>8271</v>
      </c>
      <c r="R3943" s="6">
        <f t="shared" si="186"/>
        <v>25</v>
      </c>
      <c r="S3943" t="s">
        <v>8316</v>
      </c>
      <c r="T3943" t="s">
        <v>8317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 t="shared" si="184"/>
        <v>0</v>
      </c>
      <c r="O3944" s="10">
        <f t="shared" si="185"/>
        <v>42171.904097222221</v>
      </c>
      <c r="P3944" s="10">
        <f t="shared" si="185"/>
        <v>42111.904097222221</v>
      </c>
      <c r="Q3944" t="s">
        <v>8271</v>
      </c>
      <c r="R3944" s="6" t="e">
        <f t="shared" si="186"/>
        <v>#DIV/0!</v>
      </c>
      <c r="S3944" t="s">
        <v>8316</v>
      </c>
      <c r="T3944" t="s">
        <v>8317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 t="shared" si="184"/>
        <v>0.35639999999999999</v>
      </c>
      <c r="O3945" s="10">
        <f t="shared" si="185"/>
        <v>42310.701388888891</v>
      </c>
      <c r="P3945" s="10">
        <f t="shared" si="185"/>
        <v>42279.778564814813</v>
      </c>
      <c r="Q3945" t="s">
        <v>8271</v>
      </c>
      <c r="R3945" s="6">
        <f t="shared" si="186"/>
        <v>137.07692307692307</v>
      </c>
      <c r="S3945" t="s">
        <v>8316</v>
      </c>
      <c r="T3945" t="s">
        <v>8317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 t="shared" si="184"/>
        <v>0</v>
      </c>
      <c r="O3946" s="10">
        <f t="shared" si="185"/>
        <v>42243.662905092591</v>
      </c>
      <c r="P3946" s="10">
        <f t="shared" si="185"/>
        <v>42213.662905092591</v>
      </c>
      <c r="Q3946" t="s">
        <v>8271</v>
      </c>
      <c r="R3946" s="6" t="e">
        <f t="shared" si="186"/>
        <v>#DIV/0!</v>
      </c>
      <c r="S3946" t="s">
        <v>8316</v>
      </c>
      <c r="T3946" t="s">
        <v>8317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 t="shared" si="184"/>
        <v>2.5000000000000001E-3</v>
      </c>
      <c r="O3947" s="10">
        <f t="shared" si="185"/>
        <v>42139.801712962959</v>
      </c>
      <c r="P3947" s="10">
        <f t="shared" si="185"/>
        <v>42109.801712962959</v>
      </c>
      <c r="Q3947" t="s">
        <v>8271</v>
      </c>
      <c r="R3947" s="6">
        <f t="shared" si="186"/>
        <v>5</v>
      </c>
      <c r="S3947" t="s">
        <v>8316</v>
      </c>
      <c r="T3947" t="s">
        <v>8317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 t="shared" si="184"/>
        <v>3.2500000000000001E-2</v>
      </c>
      <c r="O3948" s="10">
        <f t="shared" si="185"/>
        <v>42063.333333333328</v>
      </c>
      <c r="P3948" s="10">
        <f t="shared" si="185"/>
        <v>42031.833587962959</v>
      </c>
      <c r="Q3948" t="s">
        <v>8271</v>
      </c>
      <c r="R3948" s="6">
        <f t="shared" si="186"/>
        <v>39</v>
      </c>
      <c r="S3948" t="s">
        <v>8316</v>
      </c>
      <c r="T3948" t="s">
        <v>8317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 t="shared" si="184"/>
        <v>3.3666666666666664E-2</v>
      </c>
      <c r="O3949" s="10">
        <f t="shared" si="185"/>
        <v>42645.142870370371</v>
      </c>
      <c r="P3949" s="10">
        <f t="shared" si="185"/>
        <v>42615.142870370371</v>
      </c>
      <c r="Q3949" t="s">
        <v>8271</v>
      </c>
      <c r="R3949" s="6">
        <f t="shared" si="186"/>
        <v>50.5</v>
      </c>
      <c r="S3949" t="s">
        <v>8316</v>
      </c>
      <c r="T3949" t="s">
        <v>8317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 t="shared" si="184"/>
        <v>0</v>
      </c>
      <c r="O3950" s="10">
        <f t="shared" si="185"/>
        <v>41889.325497685182</v>
      </c>
      <c r="P3950" s="10">
        <f t="shared" si="185"/>
        <v>41829.325497685182</v>
      </c>
      <c r="Q3950" t="s">
        <v>8271</v>
      </c>
      <c r="R3950" s="6" t="e">
        <f t="shared" si="186"/>
        <v>#DIV/0!</v>
      </c>
      <c r="S3950" t="s">
        <v>8316</v>
      </c>
      <c r="T3950" t="s">
        <v>8317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 t="shared" si="184"/>
        <v>0.15770000000000001</v>
      </c>
      <c r="O3951" s="10">
        <f t="shared" si="185"/>
        <v>42046.120613425926</v>
      </c>
      <c r="P3951" s="10">
        <f t="shared" si="185"/>
        <v>42016.120613425926</v>
      </c>
      <c r="Q3951" t="s">
        <v>8271</v>
      </c>
      <c r="R3951" s="6">
        <f t="shared" si="186"/>
        <v>49.28125</v>
      </c>
      <c r="S3951" t="s">
        <v>8316</v>
      </c>
      <c r="T3951" t="s">
        <v>8317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 t="shared" si="184"/>
        <v>6.2500000000000003E-3</v>
      </c>
      <c r="O3952" s="10">
        <f t="shared" si="185"/>
        <v>42468.774305555555</v>
      </c>
      <c r="P3952" s="10">
        <f t="shared" si="185"/>
        <v>42439.702314814815</v>
      </c>
      <c r="Q3952" t="s">
        <v>8271</v>
      </c>
      <c r="R3952" s="6">
        <f t="shared" si="186"/>
        <v>25</v>
      </c>
      <c r="S3952" t="s">
        <v>8316</v>
      </c>
      <c r="T3952" t="s">
        <v>8317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 t="shared" si="184"/>
        <v>5.0000000000000004E-6</v>
      </c>
      <c r="O3953" s="10">
        <f t="shared" si="185"/>
        <v>42493.784050925926</v>
      </c>
      <c r="P3953" s="10">
        <f t="shared" si="185"/>
        <v>42433.825717592597</v>
      </c>
      <c r="Q3953" t="s">
        <v>8271</v>
      </c>
      <c r="R3953" s="6">
        <f t="shared" si="186"/>
        <v>1</v>
      </c>
      <c r="S3953" t="s">
        <v>8316</v>
      </c>
      <c r="T3953" t="s">
        <v>8317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 t="shared" si="184"/>
        <v>9.6153846153846159E-4</v>
      </c>
      <c r="O3954" s="10">
        <f t="shared" si="185"/>
        <v>42303.790393518517</v>
      </c>
      <c r="P3954" s="10">
        <f t="shared" si="185"/>
        <v>42243.790393518517</v>
      </c>
      <c r="Q3954" t="s">
        <v>8271</v>
      </c>
      <c r="R3954" s="6">
        <f t="shared" si="186"/>
        <v>25</v>
      </c>
      <c r="S3954" t="s">
        <v>8316</v>
      </c>
      <c r="T3954" t="s">
        <v>8317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 t="shared" si="184"/>
        <v>0</v>
      </c>
      <c r="O3955" s="10">
        <f t="shared" si="185"/>
        <v>42580.978472222225</v>
      </c>
      <c r="P3955" s="10">
        <f t="shared" si="185"/>
        <v>42550.048449074078</v>
      </c>
      <c r="Q3955" t="s">
        <v>8271</v>
      </c>
      <c r="R3955" s="6" t="e">
        <f t="shared" si="186"/>
        <v>#DIV/0!</v>
      </c>
      <c r="S3955" t="s">
        <v>8316</v>
      </c>
      <c r="T3955" t="s">
        <v>8317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 t="shared" si="184"/>
        <v>0</v>
      </c>
      <c r="O3956" s="10">
        <f t="shared" si="185"/>
        <v>41834.651203703703</v>
      </c>
      <c r="P3956" s="10">
        <f t="shared" si="185"/>
        <v>41774.651203703703</v>
      </c>
      <c r="Q3956" t="s">
        <v>8271</v>
      </c>
      <c r="R3956" s="6" t="e">
        <f t="shared" si="186"/>
        <v>#DIV/0!</v>
      </c>
      <c r="S3956" t="s">
        <v>8316</v>
      </c>
      <c r="T3956" t="s">
        <v>8317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 t="shared" si="184"/>
        <v>0.24285714285714285</v>
      </c>
      <c r="O3957" s="10">
        <f t="shared" si="185"/>
        <v>42336.890520833331</v>
      </c>
      <c r="P3957" s="10">
        <f t="shared" si="185"/>
        <v>42306.848854166667</v>
      </c>
      <c r="Q3957" t="s">
        <v>8271</v>
      </c>
      <c r="R3957" s="6">
        <f t="shared" si="186"/>
        <v>53.125</v>
      </c>
      <c r="S3957" t="s">
        <v>8316</v>
      </c>
      <c r="T3957" t="s">
        <v>8317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 t="shared" si="184"/>
        <v>0</v>
      </c>
      <c r="O3958" s="10">
        <f t="shared" si="185"/>
        <v>42485.013888888891</v>
      </c>
      <c r="P3958" s="10">
        <f t="shared" si="185"/>
        <v>42457.932025462964</v>
      </c>
      <c r="Q3958" t="s">
        <v>8271</v>
      </c>
      <c r="R3958" s="6" t="e">
        <f t="shared" si="186"/>
        <v>#DIV/0!</v>
      </c>
      <c r="S3958" t="s">
        <v>8316</v>
      </c>
      <c r="T3958" t="s">
        <v>8317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 t="shared" si="184"/>
        <v>2.5000000000000001E-4</v>
      </c>
      <c r="O3959" s="10">
        <f t="shared" si="185"/>
        <v>42559.976319444439</v>
      </c>
      <c r="P3959" s="10">
        <f t="shared" si="185"/>
        <v>42513.976319444439</v>
      </c>
      <c r="Q3959" t="s">
        <v>8271</v>
      </c>
      <c r="R3959" s="6">
        <f t="shared" si="186"/>
        <v>7</v>
      </c>
      <c r="S3959" t="s">
        <v>8316</v>
      </c>
      <c r="T3959" t="s">
        <v>8317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 t="shared" si="184"/>
        <v>0.32050000000000001</v>
      </c>
      <c r="O3960" s="10">
        <f t="shared" si="185"/>
        <v>41853.583333333336</v>
      </c>
      <c r="P3960" s="10">
        <f t="shared" si="185"/>
        <v>41816.950370370374</v>
      </c>
      <c r="Q3960" t="s">
        <v>8271</v>
      </c>
      <c r="R3960" s="6">
        <f t="shared" si="186"/>
        <v>40.0625</v>
      </c>
      <c r="S3960" t="s">
        <v>8316</v>
      </c>
      <c r="T3960" t="s">
        <v>8317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 t="shared" si="184"/>
        <v>0.24333333333333335</v>
      </c>
      <c r="O3961" s="10">
        <f t="shared" si="185"/>
        <v>41910.788842592592</v>
      </c>
      <c r="P3961" s="10">
        <f t="shared" si="185"/>
        <v>41880.788842592592</v>
      </c>
      <c r="Q3961" t="s">
        <v>8271</v>
      </c>
      <c r="R3961" s="6">
        <f t="shared" si="186"/>
        <v>24.333333333333332</v>
      </c>
      <c r="S3961" t="s">
        <v>8316</v>
      </c>
      <c r="T3961" t="s">
        <v>8317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 t="shared" si="184"/>
        <v>1.4999999999999999E-2</v>
      </c>
      <c r="O3962" s="10">
        <f t="shared" si="185"/>
        <v>42372.845555555556</v>
      </c>
      <c r="P3962" s="10">
        <f t="shared" si="185"/>
        <v>42342.845555555556</v>
      </c>
      <c r="Q3962" t="s">
        <v>8271</v>
      </c>
      <c r="R3962" s="6">
        <f t="shared" si="186"/>
        <v>11.25</v>
      </c>
      <c r="S3962" t="s">
        <v>8316</v>
      </c>
      <c r="T3962" t="s">
        <v>8317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 t="shared" si="184"/>
        <v>4.1999999999999997E-3</v>
      </c>
      <c r="O3963" s="10">
        <f t="shared" si="185"/>
        <v>41767.891319444447</v>
      </c>
      <c r="P3963" s="10">
        <f t="shared" si="185"/>
        <v>41745.891319444447</v>
      </c>
      <c r="Q3963" t="s">
        <v>8271</v>
      </c>
      <c r="R3963" s="6">
        <f t="shared" si="186"/>
        <v>10.5</v>
      </c>
      <c r="S3963" t="s">
        <v>8316</v>
      </c>
      <c r="T3963" t="s">
        <v>8317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 t="shared" si="184"/>
        <v>3.214285714285714E-2</v>
      </c>
      <c r="O3964" s="10">
        <f t="shared" si="185"/>
        <v>42336.621458333335</v>
      </c>
      <c r="P3964" s="10">
        <f t="shared" si="185"/>
        <v>42311.621458333335</v>
      </c>
      <c r="Q3964" t="s">
        <v>8271</v>
      </c>
      <c r="R3964" s="6">
        <f t="shared" si="186"/>
        <v>15</v>
      </c>
      <c r="S3964" t="s">
        <v>8316</v>
      </c>
      <c r="T3964" t="s">
        <v>8317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 t="shared" si="184"/>
        <v>0</v>
      </c>
      <c r="O3965" s="10">
        <f t="shared" si="185"/>
        <v>42326.195798611108</v>
      </c>
      <c r="P3965" s="10">
        <f t="shared" si="185"/>
        <v>42296.154131944444</v>
      </c>
      <c r="Q3965" t="s">
        <v>8271</v>
      </c>
      <c r="R3965" s="6" t="e">
        <f t="shared" si="186"/>
        <v>#DIV/0!</v>
      </c>
      <c r="S3965" t="s">
        <v>8316</v>
      </c>
      <c r="T3965" t="s">
        <v>8317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 t="shared" si="184"/>
        <v>6.3E-2</v>
      </c>
      <c r="O3966" s="10">
        <f t="shared" si="185"/>
        <v>42113.680393518516</v>
      </c>
      <c r="P3966" s="10">
        <f t="shared" si="185"/>
        <v>42053.722060185188</v>
      </c>
      <c r="Q3966" t="s">
        <v>8271</v>
      </c>
      <c r="R3966" s="6">
        <f t="shared" si="186"/>
        <v>42</v>
      </c>
      <c r="S3966" t="s">
        <v>8316</v>
      </c>
      <c r="T3966" t="s">
        <v>8317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 t="shared" si="184"/>
        <v>0.14249999999999999</v>
      </c>
      <c r="O3967" s="10">
        <f t="shared" si="185"/>
        <v>42474.194212962961</v>
      </c>
      <c r="P3967" s="10">
        <f t="shared" si="185"/>
        <v>42414.235879629632</v>
      </c>
      <c r="Q3967" t="s">
        <v>8271</v>
      </c>
      <c r="R3967" s="6">
        <f t="shared" si="186"/>
        <v>71.25</v>
      </c>
      <c r="S3967" t="s">
        <v>8316</v>
      </c>
      <c r="T3967" t="s">
        <v>8317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 t="shared" si="184"/>
        <v>6.0000000000000001E-3</v>
      </c>
      <c r="O3968" s="10">
        <f t="shared" si="185"/>
        <v>41844.124305555553</v>
      </c>
      <c r="P3968" s="10">
        <f t="shared" si="185"/>
        <v>41801.711550925924</v>
      </c>
      <c r="Q3968" t="s">
        <v>8271</v>
      </c>
      <c r="R3968" s="6">
        <f t="shared" si="186"/>
        <v>22.5</v>
      </c>
      <c r="S3968" t="s">
        <v>8316</v>
      </c>
      <c r="T3968" t="s">
        <v>8317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 t="shared" si="184"/>
        <v>0.2411764705882353</v>
      </c>
      <c r="O3969" s="10">
        <f t="shared" si="185"/>
        <v>42800.290590277778</v>
      </c>
      <c r="P3969" s="10">
        <f t="shared" si="185"/>
        <v>42770.290590277778</v>
      </c>
      <c r="Q3969" t="s">
        <v>8271</v>
      </c>
      <c r="R3969" s="6">
        <f t="shared" si="186"/>
        <v>41</v>
      </c>
      <c r="S3969" t="s">
        <v>8316</v>
      </c>
      <c r="T3969" t="s">
        <v>8317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 t="shared" ref="N3970:N4033" si="187">E3970/D3970</f>
        <v>0.10539999999999999</v>
      </c>
      <c r="O3970" s="10">
        <f t="shared" ref="O3970:P4033" si="188">(((I3970/60)/60)/24)+DATE(1970,1,1)</f>
        <v>42512.815659722226</v>
      </c>
      <c r="P3970" s="10">
        <f t="shared" si="188"/>
        <v>42452.815659722226</v>
      </c>
      <c r="Q3970" t="s">
        <v>8271</v>
      </c>
      <c r="R3970" s="6">
        <f t="shared" si="186"/>
        <v>47.909090909090907</v>
      </c>
      <c r="S3970" t="s">
        <v>8316</v>
      </c>
      <c r="T3970" t="s">
        <v>8317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 t="shared" si="187"/>
        <v>7.4690265486725665E-2</v>
      </c>
      <c r="O3971" s="10">
        <f t="shared" si="188"/>
        <v>42611.163194444445</v>
      </c>
      <c r="P3971" s="10">
        <f t="shared" si="188"/>
        <v>42601.854699074072</v>
      </c>
      <c r="Q3971" t="s">
        <v>8271</v>
      </c>
      <c r="R3971" s="6">
        <f t="shared" ref="R3971:R4034" si="189">E3971/L3971</f>
        <v>35.166666666666664</v>
      </c>
      <c r="S3971" t="s">
        <v>8316</v>
      </c>
      <c r="T3971" t="s">
        <v>8317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 t="shared" si="187"/>
        <v>7.3333333333333334E-4</v>
      </c>
      <c r="O3972" s="10">
        <f t="shared" si="188"/>
        <v>42477.863553240735</v>
      </c>
      <c r="P3972" s="10">
        <f t="shared" si="188"/>
        <v>42447.863553240735</v>
      </c>
      <c r="Q3972" t="s">
        <v>8271</v>
      </c>
      <c r="R3972" s="6">
        <f t="shared" si="189"/>
        <v>5.5</v>
      </c>
      <c r="S3972" t="s">
        <v>8316</v>
      </c>
      <c r="T3972" t="s">
        <v>8317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 t="shared" si="187"/>
        <v>9.7142857142857135E-3</v>
      </c>
      <c r="O3973" s="10">
        <f t="shared" si="188"/>
        <v>41841.536180555559</v>
      </c>
      <c r="P3973" s="10">
        <f t="shared" si="188"/>
        <v>41811.536180555559</v>
      </c>
      <c r="Q3973" t="s">
        <v>8271</v>
      </c>
      <c r="R3973" s="6">
        <f t="shared" si="189"/>
        <v>22.666666666666668</v>
      </c>
      <c r="S3973" t="s">
        <v>8316</v>
      </c>
      <c r="T3973" t="s">
        <v>8317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 t="shared" si="187"/>
        <v>0.21099999999999999</v>
      </c>
      <c r="O3974" s="10">
        <f t="shared" si="188"/>
        <v>42041.067523148144</v>
      </c>
      <c r="P3974" s="10">
        <f t="shared" si="188"/>
        <v>41981.067523148144</v>
      </c>
      <c r="Q3974" t="s">
        <v>8271</v>
      </c>
      <c r="R3974" s="6">
        <f t="shared" si="189"/>
        <v>26.375</v>
      </c>
      <c r="S3974" t="s">
        <v>8316</v>
      </c>
      <c r="T3974" t="s">
        <v>8317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 t="shared" si="187"/>
        <v>0.78100000000000003</v>
      </c>
      <c r="O3975" s="10">
        <f t="shared" si="188"/>
        <v>42499.166666666672</v>
      </c>
      <c r="P3975" s="10">
        <f t="shared" si="188"/>
        <v>42469.68414351852</v>
      </c>
      <c r="Q3975" t="s">
        <v>8271</v>
      </c>
      <c r="R3975" s="6">
        <f t="shared" si="189"/>
        <v>105.54054054054055</v>
      </c>
      <c r="S3975" t="s">
        <v>8316</v>
      </c>
      <c r="T3975" t="s">
        <v>8317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 t="shared" si="187"/>
        <v>0.32</v>
      </c>
      <c r="O3976" s="10">
        <f t="shared" si="188"/>
        <v>42523.546851851846</v>
      </c>
      <c r="P3976" s="10">
        <f t="shared" si="188"/>
        <v>42493.546851851846</v>
      </c>
      <c r="Q3976" t="s">
        <v>8271</v>
      </c>
      <c r="R3976" s="6">
        <f t="shared" si="189"/>
        <v>29.09090909090909</v>
      </c>
      <c r="S3976" t="s">
        <v>8316</v>
      </c>
      <c r="T3976" t="s">
        <v>8317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 t="shared" si="187"/>
        <v>0</v>
      </c>
      <c r="O3977" s="10">
        <f t="shared" si="188"/>
        <v>42564.866875</v>
      </c>
      <c r="P3977" s="10">
        <f t="shared" si="188"/>
        <v>42534.866875</v>
      </c>
      <c r="Q3977" t="s">
        <v>8271</v>
      </c>
      <c r="R3977" s="6" t="e">
        <f t="shared" si="189"/>
        <v>#DIV/0!</v>
      </c>
      <c r="S3977" t="s">
        <v>8316</v>
      </c>
      <c r="T3977" t="s">
        <v>8317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 t="shared" si="187"/>
        <v>0.47692307692307695</v>
      </c>
      <c r="O3978" s="10">
        <f t="shared" si="188"/>
        <v>41852.291666666664</v>
      </c>
      <c r="P3978" s="10">
        <f t="shared" si="188"/>
        <v>41830.858344907407</v>
      </c>
      <c r="Q3978" t="s">
        <v>8271</v>
      </c>
      <c r="R3978" s="6">
        <f t="shared" si="189"/>
        <v>62</v>
      </c>
      <c r="S3978" t="s">
        <v>8316</v>
      </c>
      <c r="T3978" t="s">
        <v>8317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 t="shared" si="187"/>
        <v>1.4500000000000001E-2</v>
      </c>
      <c r="O3979" s="10">
        <f t="shared" si="188"/>
        <v>42573.788564814815</v>
      </c>
      <c r="P3979" s="10">
        <f t="shared" si="188"/>
        <v>42543.788564814815</v>
      </c>
      <c r="Q3979" t="s">
        <v>8271</v>
      </c>
      <c r="R3979" s="6">
        <f t="shared" si="189"/>
        <v>217.5</v>
      </c>
      <c r="S3979" t="s">
        <v>8316</v>
      </c>
      <c r="T3979" t="s">
        <v>8317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 t="shared" si="187"/>
        <v>0.107</v>
      </c>
      <c r="O3980" s="10">
        <f t="shared" si="188"/>
        <v>42035.642974537041</v>
      </c>
      <c r="P3980" s="10">
        <f t="shared" si="188"/>
        <v>41975.642974537041</v>
      </c>
      <c r="Q3980" t="s">
        <v>8271</v>
      </c>
      <c r="R3980" s="6">
        <f t="shared" si="189"/>
        <v>26.75</v>
      </c>
      <c r="S3980" t="s">
        <v>8316</v>
      </c>
      <c r="T3980" t="s">
        <v>8317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 t="shared" si="187"/>
        <v>1.8333333333333333E-2</v>
      </c>
      <c r="O3981" s="10">
        <f t="shared" si="188"/>
        <v>42092.833333333328</v>
      </c>
      <c r="P3981" s="10">
        <f t="shared" si="188"/>
        <v>42069.903437500005</v>
      </c>
      <c r="Q3981" t="s">
        <v>8271</v>
      </c>
      <c r="R3981" s="6">
        <f t="shared" si="189"/>
        <v>18.333333333333332</v>
      </c>
      <c r="S3981" t="s">
        <v>8316</v>
      </c>
      <c r="T3981" t="s">
        <v>8317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 t="shared" si="187"/>
        <v>0.18</v>
      </c>
      <c r="O3982" s="10">
        <f t="shared" si="188"/>
        <v>41825.598923611113</v>
      </c>
      <c r="P3982" s="10">
        <f t="shared" si="188"/>
        <v>41795.598923611113</v>
      </c>
      <c r="Q3982" t="s">
        <v>8271</v>
      </c>
      <c r="R3982" s="6">
        <f t="shared" si="189"/>
        <v>64.285714285714292</v>
      </c>
      <c r="S3982" t="s">
        <v>8316</v>
      </c>
      <c r="T3982" t="s">
        <v>8317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 t="shared" si="187"/>
        <v>4.0833333333333333E-2</v>
      </c>
      <c r="O3983" s="10">
        <f t="shared" si="188"/>
        <v>42568.179965277777</v>
      </c>
      <c r="P3983" s="10">
        <f t="shared" si="188"/>
        <v>42508.179965277777</v>
      </c>
      <c r="Q3983" t="s">
        <v>8271</v>
      </c>
      <c r="R3983" s="6">
        <f t="shared" si="189"/>
        <v>175</v>
      </c>
      <c r="S3983" t="s">
        <v>8316</v>
      </c>
      <c r="T3983" t="s">
        <v>8317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 t="shared" si="187"/>
        <v>0.2</v>
      </c>
      <c r="O3984" s="10">
        <f t="shared" si="188"/>
        <v>42192.809953703705</v>
      </c>
      <c r="P3984" s="10">
        <f t="shared" si="188"/>
        <v>42132.809953703705</v>
      </c>
      <c r="Q3984" t="s">
        <v>8271</v>
      </c>
      <c r="R3984" s="6">
        <f t="shared" si="189"/>
        <v>34</v>
      </c>
      <c r="S3984" t="s">
        <v>8316</v>
      </c>
      <c r="T3984" t="s">
        <v>8317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 t="shared" si="187"/>
        <v>0.34802513464991025</v>
      </c>
      <c r="O3985" s="10">
        <f t="shared" si="188"/>
        <v>41779.290972222225</v>
      </c>
      <c r="P3985" s="10">
        <f t="shared" si="188"/>
        <v>41747.86986111111</v>
      </c>
      <c r="Q3985" t="s">
        <v>8271</v>
      </c>
      <c r="R3985" s="6">
        <f t="shared" si="189"/>
        <v>84.282608695652172</v>
      </c>
      <c r="S3985" t="s">
        <v>8316</v>
      </c>
      <c r="T3985" t="s">
        <v>8317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 t="shared" si="187"/>
        <v>6.3333333333333339E-2</v>
      </c>
      <c r="O3986" s="10">
        <f t="shared" si="188"/>
        <v>41951</v>
      </c>
      <c r="P3986" s="10">
        <f t="shared" si="188"/>
        <v>41920.963472222218</v>
      </c>
      <c r="Q3986" t="s">
        <v>8271</v>
      </c>
      <c r="R3986" s="6">
        <f t="shared" si="189"/>
        <v>9.5</v>
      </c>
      <c r="S3986" t="s">
        <v>8316</v>
      </c>
      <c r="T3986" t="s">
        <v>8317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 t="shared" si="187"/>
        <v>0.32050000000000001</v>
      </c>
      <c r="O3987" s="10">
        <f t="shared" si="188"/>
        <v>42420.878472222219</v>
      </c>
      <c r="P3987" s="10">
        <f t="shared" si="188"/>
        <v>42399.707407407404</v>
      </c>
      <c r="Q3987" t="s">
        <v>8271</v>
      </c>
      <c r="R3987" s="6">
        <f t="shared" si="189"/>
        <v>33.736842105263158</v>
      </c>
      <c r="S3987" t="s">
        <v>8316</v>
      </c>
      <c r="T3987" t="s">
        <v>8317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 t="shared" si="187"/>
        <v>9.7600000000000006E-2</v>
      </c>
      <c r="O3988" s="10">
        <f t="shared" si="188"/>
        <v>42496.544444444444</v>
      </c>
      <c r="P3988" s="10">
        <f t="shared" si="188"/>
        <v>42467.548541666663</v>
      </c>
      <c r="Q3988" t="s">
        <v>8271</v>
      </c>
      <c r="R3988" s="6">
        <f t="shared" si="189"/>
        <v>37.53846153846154</v>
      </c>
      <c r="S3988" t="s">
        <v>8316</v>
      </c>
      <c r="T3988" t="s">
        <v>8317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 t="shared" si="187"/>
        <v>0.3775</v>
      </c>
      <c r="O3989" s="10">
        <f t="shared" si="188"/>
        <v>41775.92465277778</v>
      </c>
      <c r="P3989" s="10">
        <f t="shared" si="188"/>
        <v>41765.92465277778</v>
      </c>
      <c r="Q3989" t="s">
        <v>8271</v>
      </c>
      <c r="R3989" s="6">
        <f t="shared" si="189"/>
        <v>11.615384615384615</v>
      </c>
      <c r="S3989" t="s">
        <v>8316</v>
      </c>
      <c r="T3989" t="s">
        <v>8317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 t="shared" si="187"/>
        <v>2.1333333333333333E-2</v>
      </c>
      <c r="O3990" s="10">
        <f t="shared" si="188"/>
        <v>42245.08116898148</v>
      </c>
      <c r="P3990" s="10">
        <f t="shared" si="188"/>
        <v>42230.08116898148</v>
      </c>
      <c r="Q3990" t="s">
        <v>8271</v>
      </c>
      <c r="R3990" s="6">
        <f t="shared" si="189"/>
        <v>8</v>
      </c>
      <c r="S3990" t="s">
        <v>8316</v>
      </c>
      <c r="T3990" t="s">
        <v>8317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 t="shared" si="187"/>
        <v>0</v>
      </c>
      <c r="O3991" s="10">
        <f t="shared" si="188"/>
        <v>42316.791446759264</v>
      </c>
      <c r="P3991" s="10">
        <f t="shared" si="188"/>
        <v>42286.749780092592</v>
      </c>
      <c r="Q3991" t="s">
        <v>8271</v>
      </c>
      <c r="R3991" s="6" t="e">
        <f t="shared" si="189"/>
        <v>#DIV/0!</v>
      </c>
      <c r="S3991" t="s">
        <v>8316</v>
      </c>
      <c r="T3991" t="s">
        <v>8317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 t="shared" si="187"/>
        <v>4.1818181818181817E-2</v>
      </c>
      <c r="O3992" s="10">
        <f t="shared" si="188"/>
        <v>42431.672372685185</v>
      </c>
      <c r="P3992" s="10">
        <f t="shared" si="188"/>
        <v>42401.672372685185</v>
      </c>
      <c r="Q3992" t="s">
        <v>8271</v>
      </c>
      <c r="R3992" s="6">
        <f t="shared" si="189"/>
        <v>23</v>
      </c>
      <c r="S3992" t="s">
        <v>8316</v>
      </c>
      <c r="T3992" t="s">
        <v>8317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 t="shared" si="187"/>
        <v>0.2</v>
      </c>
      <c r="O3993" s="10">
        <f t="shared" si="188"/>
        <v>42155.644467592589</v>
      </c>
      <c r="P3993" s="10">
        <f t="shared" si="188"/>
        <v>42125.644467592589</v>
      </c>
      <c r="Q3993" t="s">
        <v>8271</v>
      </c>
      <c r="R3993" s="6">
        <f t="shared" si="189"/>
        <v>100</v>
      </c>
      <c r="S3993" t="s">
        <v>8316</v>
      </c>
      <c r="T3993" t="s">
        <v>8317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 t="shared" si="187"/>
        <v>5.4100000000000002E-2</v>
      </c>
      <c r="O3994" s="10">
        <f t="shared" si="188"/>
        <v>42349.982164351852</v>
      </c>
      <c r="P3994" s="10">
        <f t="shared" si="188"/>
        <v>42289.94049768518</v>
      </c>
      <c r="Q3994" t="s">
        <v>8271</v>
      </c>
      <c r="R3994" s="6">
        <f t="shared" si="189"/>
        <v>60.111111111111114</v>
      </c>
      <c r="S3994" t="s">
        <v>8316</v>
      </c>
      <c r="T3994" t="s">
        <v>8317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 t="shared" si="187"/>
        <v>6.0000000000000002E-5</v>
      </c>
      <c r="O3995" s="10">
        <f t="shared" si="188"/>
        <v>42137.864722222221</v>
      </c>
      <c r="P3995" s="10">
        <f t="shared" si="188"/>
        <v>42107.864722222221</v>
      </c>
      <c r="Q3995" t="s">
        <v>8271</v>
      </c>
      <c r="R3995" s="6">
        <f t="shared" si="189"/>
        <v>3</v>
      </c>
      <c r="S3995" t="s">
        <v>8316</v>
      </c>
      <c r="T3995" t="s">
        <v>8317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 t="shared" si="187"/>
        <v>2.5000000000000001E-3</v>
      </c>
      <c r="O3996" s="10">
        <f t="shared" si="188"/>
        <v>41839.389930555553</v>
      </c>
      <c r="P3996" s="10">
        <f t="shared" si="188"/>
        <v>41809.389930555553</v>
      </c>
      <c r="Q3996" t="s">
        <v>8271</v>
      </c>
      <c r="R3996" s="6">
        <f t="shared" si="189"/>
        <v>5</v>
      </c>
      <c r="S3996" t="s">
        <v>8316</v>
      </c>
      <c r="T3996" t="s">
        <v>8317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 t="shared" si="187"/>
        <v>0.35</v>
      </c>
      <c r="O3997" s="10">
        <f t="shared" si="188"/>
        <v>42049.477083333331</v>
      </c>
      <c r="P3997" s="10">
        <f t="shared" si="188"/>
        <v>42019.683761574073</v>
      </c>
      <c r="Q3997" t="s">
        <v>8271</v>
      </c>
      <c r="R3997" s="6">
        <f t="shared" si="189"/>
        <v>17.5</v>
      </c>
      <c r="S3997" t="s">
        <v>8316</v>
      </c>
      <c r="T3997" t="s">
        <v>8317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 t="shared" si="187"/>
        <v>0.16566666666666666</v>
      </c>
      <c r="O3998" s="10">
        <f t="shared" si="188"/>
        <v>41963.669444444444</v>
      </c>
      <c r="P3998" s="10">
        <f t="shared" si="188"/>
        <v>41950.26694444444</v>
      </c>
      <c r="Q3998" t="s">
        <v>8271</v>
      </c>
      <c r="R3998" s="6">
        <f t="shared" si="189"/>
        <v>29.235294117647058</v>
      </c>
      <c r="S3998" t="s">
        <v>8316</v>
      </c>
      <c r="T3998" t="s">
        <v>8317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 t="shared" si="187"/>
        <v>0</v>
      </c>
      <c r="O3999" s="10">
        <f t="shared" si="188"/>
        <v>42099.349780092598</v>
      </c>
      <c r="P3999" s="10">
        <f t="shared" si="188"/>
        <v>42069.391446759255</v>
      </c>
      <c r="Q3999" t="s">
        <v>8271</v>
      </c>
      <c r="R3999" s="6" t="e">
        <f t="shared" si="189"/>
        <v>#DIV/0!</v>
      </c>
      <c r="S3999" t="s">
        <v>8316</v>
      </c>
      <c r="T3999" t="s">
        <v>8317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 t="shared" si="187"/>
        <v>0.57199999999999995</v>
      </c>
      <c r="O4000" s="10">
        <f t="shared" si="188"/>
        <v>42091.921597222223</v>
      </c>
      <c r="P4000" s="10">
        <f t="shared" si="188"/>
        <v>42061.963263888887</v>
      </c>
      <c r="Q4000" t="s">
        <v>8271</v>
      </c>
      <c r="R4000" s="6">
        <f t="shared" si="189"/>
        <v>59.583333333333336</v>
      </c>
      <c r="S4000" t="s">
        <v>8316</v>
      </c>
      <c r="T4000" t="s">
        <v>8317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 t="shared" si="187"/>
        <v>0.16514285714285715</v>
      </c>
      <c r="O4001" s="10">
        <f t="shared" si="188"/>
        <v>41882.827650462961</v>
      </c>
      <c r="P4001" s="10">
        <f t="shared" si="188"/>
        <v>41842.828680555554</v>
      </c>
      <c r="Q4001" t="s">
        <v>8271</v>
      </c>
      <c r="R4001" s="6">
        <f t="shared" si="189"/>
        <v>82.571428571428569</v>
      </c>
      <c r="S4001" t="s">
        <v>8316</v>
      </c>
      <c r="T4001" t="s">
        <v>8317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 t="shared" si="187"/>
        <v>1.25E-3</v>
      </c>
      <c r="O4002" s="10">
        <f t="shared" si="188"/>
        <v>42497.603680555556</v>
      </c>
      <c r="P4002" s="10">
        <f t="shared" si="188"/>
        <v>42437.64534722222</v>
      </c>
      <c r="Q4002" t="s">
        <v>8271</v>
      </c>
      <c r="R4002" s="6">
        <f t="shared" si="189"/>
        <v>10</v>
      </c>
      <c r="S4002" t="s">
        <v>8316</v>
      </c>
      <c r="T4002" t="s">
        <v>8317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 t="shared" si="187"/>
        <v>0.3775</v>
      </c>
      <c r="O4003" s="10">
        <f t="shared" si="188"/>
        <v>42795.791666666672</v>
      </c>
      <c r="P4003" s="10">
        <f t="shared" si="188"/>
        <v>42775.964212962965</v>
      </c>
      <c r="Q4003" t="s">
        <v>8271</v>
      </c>
      <c r="R4003" s="6">
        <f t="shared" si="189"/>
        <v>32.357142857142854</v>
      </c>
      <c r="S4003" t="s">
        <v>8316</v>
      </c>
      <c r="T4003" t="s">
        <v>8317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 t="shared" si="187"/>
        <v>1.84E-2</v>
      </c>
      <c r="O4004" s="10">
        <f t="shared" si="188"/>
        <v>41909.043530092589</v>
      </c>
      <c r="P4004" s="10">
        <f t="shared" si="188"/>
        <v>41879.043530092589</v>
      </c>
      <c r="Q4004" t="s">
        <v>8271</v>
      </c>
      <c r="R4004" s="6">
        <f t="shared" si="189"/>
        <v>5.75</v>
      </c>
      <c r="S4004" t="s">
        <v>8316</v>
      </c>
      <c r="T4004" t="s">
        <v>8317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 t="shared" si="187"/>
        <v>0.10050000000000001</v>
      </c>
      <c r="O4005" s="10">
        <f t="shared" si="188"/>
        <v>42050.587349537032</v>
      </c>
      <c r="P4005" s="10">
        <f t="shared" si="188"/>
        <v>42020.587349537032</v>
      </c>
      <c r="Q4005" t="s">
        <v>8271</v>
      </c>
      <c r="R4005" s="6">
        <f t="shared" si="189"/>
        <v>100.5</v>
      </c>
      <c r="S4005" t="s">
        <v>8316</v>
      </c>
      <c r="T4005" t="s">
        <v>8317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 t="shared" si="187"/>
        <v>2E-3</v>
      </c>
      <c r="O4006" s="10">
        <f t="shared" si="188"/>
        <v>41920.16269675926</v>
      </c>
      <c r="P4006" s="10">
        <f t="shared" si="188"/>
        <v>41890.16269675926</v>
      </c>
      <c r="Q4006" t="s">
        <v>8271</v>
      </c>
      <c r="R4006" s="6">
        <f t="shared" si="189"/>
        <v>1</v>
      </c>
      <c r="S4006" t="s">
        <v>8316</v>
      </c>
      <c r="T4006" t="s">
        <v>8317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 t="shared" si="187"/>
        <v>1.3333333333333334E-2</v>
      </c>
      <c r="O4007" s="10">
        <f t="shared" si="188"/>
        <v>41932.807696759257</v>
      </c>
      <c r="P4007" s="10">
        <f t="shared" si="188"/>
        <v>41872.807696759257</v>
      </c>
      <c r="Q4007" t="s">
        <v>8271</v>
      </c>
      <c r="R4007" s="6">
        <f t="shared" si="189"/>
        <v>20</v>
      </c>
      <c r="S4007" t="s">
        <v>8316</v>
      </c>
      <c r="T4007" t="s">
        <v>8317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 t="shared" si="187"/>
        <v>6.666666666666667E-5</v>
      </c>
      <c r="O4008" s="10">
        <f t="shared" si="188"/>
        <v>42416.772997685184</v>
      </c>
      <c r="P4008" s="10">
        <f t="shared" si="188"/>
        <v>42391.772997685184</v>
      </c>
      <c r="Q4008" t="s">
        <v>8271</v>
      </c>
      <c r="R4008" s="6">
        <f t="shared" si="189"/>
        <v>2</v>
      </c>
      <c r="S4008" t="s">
        <v>8316</v>
      </c>
      <c r="T4008" t="s">
        <v>8317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 t="shared" si="187"/>
        <v>2.5000000000000001E-3</v>
      </c>
      <c r="O4009" s="10">
        <f t="shared" si="188"/>
        <v>41877.686111111114</v>
      </c>
      <c r="P4009" s="10">
        <f t="shared" si="188"/>
        <v>41848.772928240738</v>
      </c>
      <c r="Q4009" t="s">
        <v>8271</v>
      </c>
      <c r="R4009" s="6">
        <f t="shared" si="189"/>
        <v>5</v>
      </c>
      <c r="S4009" t="s">
        <v>8316</v>
      </c>
      <c r="T4009" t="s">
        <v>8317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 t="shared" si="187"/>
        <v>0.06</v>
      </c>
      <c r="O4010" s="10">
        <f t="shared" si="188"/>
        <v>42207.964201388888</v>
      </c>
      <c r="P4010" s="10">
        <f t="shared" si="188"/>
        <v>42177.964201388888</v>
      </c>
      <c r="Q4010" t="s">
        <v>8271</v>
      </c>
      <c r="R4010" s="6">
        <f t="shared" si="189"/>
        <v>15</v>
      </c>
      <c r="S4010" t="s">
        <v>8316</v>
      </c>
      <c r="T4010" t="s">
        <v>8317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 t="shared" si="187"/>
        <v>3.8860103626943004E-2</v>
      </c>
      <c r="O4011" s="10">
        <f t="shared" si="188"/>
        <v>41891.700925925928</v>
      </c>
      <c r="P4011" s="10">
        <f t="shared" si="188"/>
        <v>41851.700925925928</v>
      </c>
      <c r="Q4011" t="s">
        <v>8271</v>
      </c>
      <c r="R4011" s="6">
        <f t="shared" si="189"/>
        <v>25</v>
      </c>
      <c r="S4011" t="s">
        <v>8316</v>
      </c>
      <c r="T4011" t="s">
        <v>8317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 t="shared" si="187"/>
        <v>0.24194444444444443</v>
      </c>
      <c r="O4012" s="10">
        <f t="shared" si="188"/>
        <v>41938.770439814813</v>
      </c>
      <c r="P4012" s="10">
        <f t="shared" si="188"/>
        <v>41921.770439814813</v>
      </c>
      <c r="Q4012" t="s">
        <v>8271</v>
      </c>
      <c r="R4012" s="6">
        <f t="shared" si="189"/>
        <v>45.842105263157897</v>
      </c>
      <c r="S4012" t="s">
        <v>8316</v>
      </c>
      <c r="T4012" t="s">
        <v>8317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 t="shared" si="187"/>
        <v>7.5999999999999998E-2</v>
      </c>
      <c r="O4013" s="10">
        <f t="shared" si="188"/>
        <v>42032.54488425926</v>
      </c>
      <c r="P4013" s="10">
        <f t="shared" si="188"/>
        <v>42002.54488425926</v>
      </c>
      <c r="Q4013" t="s">
        <v>8271</v>
      </c>
      <c r="R4013" s="6">
        <f t="shared" si="189"/>
        <v>4.75</v>
      </c>
      <c r="S4013" t="s">
        <v>8316</v>
      </c>
      <c r="T4013" t="s">
        <v>8317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 t="shared" si="187"/>
        <v>0</v>
      </c>
      <c r="O4014" s="10">
        <f t="shared" si="188"/>
        <v>42126.544548611113</v>
      </c>
      <c r="P4014" s="10">
        <f t="shared" si="188"/>
        <v>42096.544548611113</v>
      </c>
      <c r="Q4014" t="s">
        <v>8271</v>
      </c>
      <c r="R4014" s="6" t="e">
        <f t="shared" si="189"/>
        <v>#DIV/0!</v>
      </c>
      <c r="S4014" t="s">
        <v>8316</v>
      </c>
      <c r="T4014" t="s">
        <v>8317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 t="shared" si="187"/>
        <v>1.2999999999999999E-2</v>
      </c>
      <c r="O4015" s="10">
        <f t="shared" si="188"/>
        <v>42051.301192129627</v>
      </c>
      <c r="P4015" s="10">
        <f t="shared" si="188"/>
        <v>42021.301192129627</v>
      </c>
      <c r="Q4015" t="s">
        <v>8271</v>
      </c>
      <c r="R4015" s="6">
        <f t="shared" si="189"/>
        <v>13</v>
      </c>
      <c r="S4015" t="s">
        <v>8316</v>
      </c>
      <c r="T4015" t="s">
        <v>8317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 t="shared" si="187"/>
        <v>0</v>
      </c>
      <c r="O4016" s="10">
        <f t="shared" si="188"/>
        <v>42434.246168981481</v>
      </c>
      <c r="P4016" s="10">
        <f t="shared" si="188"/>
        <v>42419.246168981481</v>
      </c>
      <c r="Q4016" t="s">
        <v>8271</v>
      </c>
      <c r="R4016" s="6" t="e">
        <f t="shared" si="189"/>
        <v>#DIV/0!</v>
      </c>
      <c r="S4016" t="s">
        <v>8316</v>
      </c>
      <c r="T4016" t="s">
        <v>8317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 t="shared" si="187"/>
        <v>1.4285714285714287E-4</v>
      </c>
      <c r="O4017" s="10">
        <f t="shared" si="188"/>
        <v>42204.780821759254</v>
      </c>
      <c r="P4017" s="10">
        <f t="shared" si="188"/>
        <v>42174.780821759254</v>
      </c>
      <c r="Q4017" t="s">
        <v>8271</v>
      </c>
      <c r="R4017" s="6">
        <f t="shared" si="189"/>
        <v>1</v>
      </c>
      <c r="S4017" t="s">
        <v>8316</v>
      </c>
      <c r="T4017" t="s">
        <v>8317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 t="shared" si="187"/>
        <v>0.14000000000000001</v>
      </c>
      <c r="O4018" s="10">
        <f t="shared" si="188"/>
        <v>41899.872685185182</v>
      </c>
      <c r="P4018" s="10">
        <f t="shared" si="188"/>
        <v>41869.872685185182</v>
      </c>
      <c r="Q4018" t="s">
        <v>8271</v>
      </c>
      <c r="R4018" s="6">
        <f t="shared" si="189"/>
        <v>10</v>
      </c>
      <c r="S4018" t="s">
        <v>8316</v>
      </c>
      <c r="T4018" t="s">
        <v>8317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 t="shared" si="187"/>
        <v>1.0500000000000001E-2</v>
      </c>
      <c r="O4019" s="10">
        <f t="shared" si="188"/>
        <v>41886.672152777777</v>
      </c>
      <c r="P4019" s="10">
        <f t="shared" si="188"/>
        <v>41856.672152777777</v>
      </c>
      <c r="Q4019" t="s">
        <v>8271</v>
      </c>
      <c r="R4019" s="6">
        <f t="shared" si="189"/>
        <v>52.5</v>
      </c>
      <c r="S4019" t="s">
        <v>8316</v>
      </c>
      <c r="T4019" t="s">
        <v>8317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 t="shared" si="187"/>
        <v>8.666666666666667E-2</v>
      </c>
      <c r="O4020" s="10">
        <f t="shared" si="188"/>
        <v>42650.91097222222</v>
      </c>
      <c r="P4020" s="10">
        <f t="shared" si="188"/>
        <v>42620.91097222222</v>
      </c>
      <c r="Q4020" t="s">
        <v>8271</v>
      </c>
      <c r="R4020" s="6">
        <f t="shared" si="189"/>
        <v>32.5</v>
      </c>
      <c r="S4020" t="s">
        <v>8316</v>
      </c>
      <c r="T4020" t="s">
        <v>8317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 t="shared" si="187"/>
        <v>8.2857142857142851E-3</v>
      </c>
      <c r="O4021" s="10">
        <f t="shared" si="188"/>
        <v>42475.686111111107</v>
      </c>
      <c r="P4021" s="10">
        <f t="shared" si="188"/>
        <v>42417.675879629634</v>
      </c>
      <c r="Q4021" t="s">
        <v>8271</v>
      </c>
      <c r="R4021" s="6">
        <f t="shared" si="189"/>
        <v>7.25</v>
      </c>
      <c r="S4021" t="s">
        <v>8316</v>
      </c>
      <c r="T4021" t="s">
        <v>8317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 t="shared" si="187"/>
        <v>0.16666666666666666</v>
      </c>
      <c r="O4022" s="10">
        <f t="shared" si="188"/>
        <v>42087.149293981478</v>
      </c>
      <c r="P4022" s="10">
        <f t="shared" si="188"/>
        <v>42057.190960648149</v>
      </c>
      <c r="Q4022" t="s">
        <v>8271</v>
      </c>
      <c r="R4022" s="6">
        <f t="shared" si="189"/>
        <v>33.333333333333336</v>
      </c>
      <c r="S4022" t="s">
        <v>8316</v>
      </c>
      <c r="T4022" t="s">
        <v>8317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 t="shared" si="187"/>
        <v>8.3333333333333332E-3</v>
      </c>
      <c r="O4023" s="10">
        <f t="shared" si="188"/>
        <v>41938.911550925928</v>
      </c>
      <c r="P4023" s="10">
        <f t="shared" si="188"/>
        <v>41878.911550925928</v>
      </c>
      <c r="Q4023" t="s">
        <v>8271</v>
      </c>
      <c r="R4023" s="6">
        <f t="shared" si="189"/>
        <v>62.5</v>
      </c>
      <c r="S4023" t="s">
        <v>8316</v>
      </c>
      <c r="T4023" t="s">
        <v>8317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 t="shared" si="187"/>
        <v>0.69561111111111107</v>
      </c>
      <c r="O4024" s="10">
        <f t="shared" si="188"/>
        <v>42036.120833333334</v>
      </c>
      <c r="P4024" s="10">
        <f t="shared" si="188"/>
        <v>41990.584108796291</v>
      </c>
      <c r="Q4024" t="s">
        <v>8271</v>
      </c>
      <c r="R4024" s="6">
        <f t="shared" si="189"/>
        <v>63.558375634517766</v>
      </c>
      <c r="S4024" t="s">
        <v>8316</v>
      </c>
      <c r="T4024" t="s">
        <v>8317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 t="shared" si="187"/>
        <v>0</v>
      </c>
      <c r="O4025" s="10">
        <f t="shared" si="188"/>
        <v>42453.957905092597</v>
      </c>
      <c r="P4025" s="10">
        <f t="shared" si="188"/>
        <v>42408.999571759254</v>
      </c>
      <c r="Q4025" t="s">
        <v>8271</v>
      </c>
      <c r="R4025" s="6" t="e">
        <f t="shared" si="189"/>
        <v>#DIV/0!</v>
      </c>
      <c r="S4025" t="s">
        <v>8316</v>
      </c>
      <c r="T4025" t="s">
        <v>8317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 t="shared" si="187"/>
        <v>1.2500000000000001E-2</v>
      </c>
      <c r="O4026" s="10">
        <f t="shared" si="188"/>
        <v>42247.670104166667</v>
      </c>
      <c r="P4026" s="10">
        <f t="shared" si="188"/>
        <v>42217.670104166667</v>
      </c>
      <c r="Q4026" t="s">
        <v>8271</v>
      </c>
      <c r="R4026" s="6">
        <f t="shared" si="189"/>
        <v>10</v>
      </c>
      <c r="S4026" t="s">
        <v>8316</v>
      </c>
      <c r="T4026" t="s">
        <v>8317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 t="shared" si="187"/>
        <v>0.05</v>
      </c>
      <c r="O4027" s="10">
        <f t="shared" si="188"/>
        <v>42211.237685185188</v>
      </c>
      <c r="P4027" s="10">
        <f t="shared" si="188"/>
        <v>42151.237685185188</v>
      </c>
      <c r="Q4027" t="s">
        <v>8271</v>
      </c>
      <c r="R4027" s="6">
        <f t="shared" si="189"/>
        <v>62.5</v>
      </c>
      <c r="S4027" t="s">
        <v>8316</v>
      </c>
      <c r="T4027" t="s">
        <v>8317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 t="shared" si="187"/>
        <v>0</v>
      </c>
      <c r="O4028" s="10">
        <f t="shared" si="188"/>
        <v>42342.697210648148</v>
      </c>
      <c r="P4028" s="10">
        <f t="shared" si="188"/>
        <v>42282.655543981484</v>
      </c>
      <c r="Q4028" t="s">
        <v>8271</v>
      </c>
      <c r="R4028" s="6" t="e">
        <f t="shared" si="189"/>
        <v>#DIV/0!</v>
      </c>
      <c r="S4028" t="s">
        <v>8316</v>
      </c>
      <c r="T4028" t="s">
        <v>8317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 t="shared" si="187"/>
        <v>7.166666666666667E-2</v>
      </c>
      <c r="O4029" s="10">
        <f t="shared" si="188"/>
        <v>42789.041666666672</v>
      </c>
      <c r="P4029" s="10">
        <f t="shared" si="188"/>
        <v>42768.97084490741</v>
      </c>
      <c r="Q4029" t="s">
        <v>8271</v>
      </c>
      <c r="R4029" s="6">
        <f t="shared" si="189"/>
        <v>30.714285714285715</v>
      </c>
      <c r="S4029" t="s">
        <v>8316</v>
      </c>
      <c r="T4029" t="s">
        <v>8317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 t="shared" si="187"/>
        <v>0.28050000000000003</v>
      </c>
      <c r="O4030" s="10">
        <f t="shared" si="188"/>
        <v>41795.938657407409</v>
      </c>
      <c r="P4030" s="10">
        <f t="shared" si="188"/>
        <v>41765.938657407409</v>
      </c>
      <c r="Q4030" t="s">
        <v>8271</v>
      </c>
      <c r="R4030" s="6">
        <f t="shared" si="189"/>
        <v>51</v>
      </c>
      <c r="S4030" t="s">
        <v>8316</v>
      </c>
      <c r="T4030" t="s">
        <v>8317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 t="shared" si="187"/>
        <v>0</v>
      </c>
      <c r="O4031" s="10">
        <f t="shared" si="188"/>
        <v>42352.025115740747</v>
      </c>
      <c r="P4031" s="10">
        <f t="shared" si="188"/>
        <v>42322.025115740747</v>
      </c>
      <c r="Q4031" t="s">
        <v>8271</v>
      </c>
      <c r="R4031" s="6" t="e">
        <f t="shared" si="189"/>
        <v>#DIV/0!</v>
      </c>
      <c r="S4031" t="s">
        <v>8316</v>
      </c>
      <c r="T4031" t="s">
        <v>8317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 t="shared" si="187"/>
        <v>0.16</v>
      </c>
      <c r="O4032" s="10">
        <f t="shared" si="188"/>
        <v>42403.784027777772</v>
      </c>
      <c r="P4032" s="10">
        <f t="shared" si="188"/>
        <v>42374.655081018514</v>
      </c>
      <c r="Q4032" t="s">
        <v>8271</v>
      </c>
      <c r="R4032" s="6">
        <f t="shared" si="189"/>
        <v>66.666666666666671</v>
      </c>
      <c r="S4032" t="s">
        <v>8316</v>
      </c>
      <c r="T4032" t="s">
        <v>8317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 t="shared" si="187"/>
        <v>0</v>
      </c>
      <c r="O4033" s="10">
        <f t="shared" si="188"/>
        <v>41991.626898148148</v>
      </c>
      <c r="P4033" s="10">
        <f t="shared" si="188"/>
        <v>41941.585231481484</v>
      </c>
      <c r="Q4033" t="s">
        <v>8271</v>
      </c>
      <c r="R4033" s="6" t="e">
        <f t="shared" si="189"/>
        <v>#DIV/0!</v>
      </c>
      <c r="S4033" t="s">
        <v>8316</v>
      </c>
      <c r="T4033" t="s">
        <v>8317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 t="shared" ref="N4034:N4097" si="190">E4034/D4034</f>
        <v>6.8287037037037035E-2</v>
      </c>
      <c r="O4034" s="10">
        <f t="shared" ref="O4034:P4097" si="191">(((I4034/60)/60)/24)+DATE(1970,1,1)</f>
        <v>42353.85087962963</v>
      </c>
      <c r="P4034" s="10">
        <f t="shared" si="191"/>
        <v>42293.809212962966</v>
      </c>
      <c r="Q4034" t="s">
        <v>8271</v>
      </c>
      <c r="R4034" s="6">
        <f t="shared" si="189"/>
        <v>59</v>
      </c>
      <c r="S4034" t="s">
        <v>8316</v>
      </c>
      <c r="T4034" t="s">
        <v>8317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 t="shared" si="190"/>
        <v>0.25698702928870293</v>
      </c>
      <c r="O4035" s="10">
        <f t="shared" si="191"/>
        <v>42645.375</v>
      </c>
      <c r="P4035" s="10">
        <f t="shared" si="191"/>
        <v>42614.268796296295</v>
      </c>
      <c r="Q4035" t="s">
        <v>8271</v>
      </c>
      <c r="R4035" s="6">
        <f t="shared" ref="R4035:R4098" si="192">E4035/L4035</f>
        <v>65.340319148936175</v>
      </c>
      <c r="S4035" t="s">
        <v>8316</v>
      </c>
      <c r="T4035" t="s">
        <v>8317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 t="shared" si="190"/>
        <v>1.4814814814814815E-2</v>
      </c>
      <c r="O4036" s="10">
        <f t="shared" si="191"/>
        <v>42097.905671296292</v>
      </c>
      <c r="P4036" s="10">
        <f t="shared" si="191"/>
        <v>42067.947337962964</v>
      </c>
      <c r="Q4036" t="s">
        <v>8271</v>
      </c>
      <c r="R4036" s="6">
        <f t="shared" si="192"/>
        <v>100</v>
      </c>
      <c r="S4036" t="s">
        <v>8316</v>
      </c>
      <c r="T4036" t="s">
        <v>8317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 t="shared" si="190"/>
        <v>0.36849999999999999</v>
      </c>
      <c r="O4037" s="10">
        <f t="shared" si="191"/>
        <v>41933.882951388885</v>
      </c>
      <c r="P4037" s="10">
        <f t="shared" si="191"/>
        <v>41903.882951388885</v>
      </c>
      <c r="Q4037" t="s">
        <v>8271</v>
      </c>
      <c r="R4037" s="6">
        <f t="shared" si="192"/>
        <v>147.4</v>
      </c>
      <c r="S4037" t="s">
        <v>8316</v>
      </c>
      <c r="T4037" t="s">
        <v>8317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 t="shared" si="190"/>
        <v>0.47049999999999997</v>
      </c>
      <c r="O4038" s="10">
        <f t="shared" si="191"/>
        <v>41821.9375</v>
      </c>
      <c r="P4038" s="10">
        <f t="shared" si="191"/>
        <v>41804.937083333331</v>
      </c>
      <c r="Q4038" t="s">
        <v>8271</v>
      </c>
      <c r="R4038" s="6">
        <f t="shared" si="192"/>
        <v>166.05882352941177</v>
      </c>
      <c r="S4038" t="s">
        <v>8316</v>
      </c>
      <c r="T4038" t="s">
        <v>8317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 t="shared" si="190"/>
        <v>0.11428571428571428</v>
      </c>
      <c r="O4039" s="10">
        <f t="shared" si="191"/>
        <v>42514.600694444445</v>
      </c>
      <c r="P4039" s="10">
        <f t="shared" si="191"/>
        <v>42497.070775462969</v>
      </c>
      <c r="Q4039" t="s">
        <v>8271</v>
      </c>
      <c r="R4039" s="6">
        <f t="shared" si="192"/>
        <v>40</v>
      </c>
      <c r="S4039" t="s">
        <v>8316</v>
      </c>
      <c r="T4039" t="s">
        <v>8317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 t="shared" si="190"/>
        <v>0.12039999999999999</v>
      </c>
      <c r="O4040" s="10">
        <f t="shared" si="191"/>
        <v>41929.798726851855</v>
      </c>
      <c r="P4040" s="10">
        <f t="shared" si="191"/>
        <v>41869.798726851855</v>
      </c>
      <c r="Q4040" t="s">
        <v>8271</v>
      </c>
      <c r="R4040" s="6">
        <f t="shared" si="192"/>
        <v>75.25</v>
      </c>
      <c r="S4040" t="s">
        <v>8316</v>
      </c>
      <c r="T4040" t="s">
        <v>8317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 t="shared" si="190"/>
        <v>0.6</v>
      </c>
      <c r="O4041" s="10">
        <f t="shared" si="191"/>
        <v>42339.249305555553</v>
      </c>
      <c r="P4041" s="10">
        <f t="shared" si="191"/>
        <v>42305.670914351853</v>
      </c>
      <c r="Q4041" t="s">
        <v>8271</v>
      </c>
      <c r="R4041" s="6">
        <f t="shared" si="192"/>
        <v>60</v>
      </c>
      <c r="S4041" t="s">
        <v>8316</v>
      </c>
      <c r="T4041" t="s">
        <v>8317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 t="shared" si="190"/>
        <v>0.3125</v>
      </c>
      <c r="O4042" s="10">
        <f t="shared" si="191"/>
        <v>42203.125</v>
      </c>
      <c r="P4042" s="10">
        <f t="shared" si="191"/>
        <v>42144.231527777782</v>
      </c>
      <c r="Q4042" t="s">
        <v>8271</v>
      </c>
      <c r="R4042" s="6">
        <f t="shared" si="192"/>
        <v>1250</v>
      </c>
      <c r="S4042" t="s">
        <v>8316</v>
      </c>
      <c r="T4042" t="s">
        <v>8317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 t="shared" si="190"/>
        <v>4.1999999999999997E-3</v>
      </c>
      <c r="O4043" s="10">
        <f t="shared" si="191"/>
        <v>42619.474004629628</v>
      </c>
      <c r="P4043" s="10">
        <f t="shared" si="191"/>
        <v>42559.474004629628</v>
      </c>
      <c r="Q4043" t="s">
        <v>8271</v>
      </c>
      <c r="R4043" s="6">
        <f t="shared" si="192"/>
        <v>10.5</v>
      </c>
      <c r="S4043" t="s">
        <v>8316</v>
      </c>
      <c r="T4043" t="s">
        <v>8317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 t="shared" si="190"/>
        <v>2.0999999999999999E-3</v>
      </c>
      <c r="O4044" s="10">
        <f t="shared" si="191"/>
        <v>42024.802777777775</v>
      </c>
      <c r="P4044" s="10">
        <f t="shared" si="191"/>
        <v>41995.084074074075</v>
      </c>
      <c r="Q4044" t="s">
        <v>8271</v>
      </c>
      <c r="R4044" s="6">
        <f t="shared" si="192"/>
        <v>7</v>
      </c>
      <c r="S4044" t="s">
        <v>8316</v>
      </c>
      <c r="T4044" t="s">
        <v>8317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 t="shared" si="190"/>
        <v>0</v>
      </c>
      <c r="O4045" s="10">
        <f t="shared" si="191"/>
        <v>41963.957465277781</v>
      </c>
      <c r="P4045" s="10">
        <f t="shared" si="191"/>
        <v>41948.957465277781</v>
      </c>
      <c r="Q4045" t="s">
        <v>8271</v>
      </c>
      <c r="R4045" s="6" t="e">
        <f t="shared" si="192"/>
        <v>#DIV/0!</v>
      </c>
      <c r="S4045" t="s">
        <v>8316</v>
      </c>
      <c r="T4045" t="s">
        <v>8317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 t="shared" si="190"/>
        <v>0.375</v>
      </c>
      <c r="O4046" s="10">
        <f t="shared" si="191"/>
        <v>42104.208333333328</v>
      </c>
      <c r="P4046" s="10">
        <f t="shared" si="191"/>
        <v>42074.219699074078</v>
      </c>
      <c r="Q4046" t="s">
        <v>8271</v>
      </c>
      <c r="R4046" s="6">
        <f t="shared" si="192"/>
        <v>56.25</v>
      </c>
      <c r="S4046" t="s">
        <v>8316</v>
      </c>
      <c r="T4046" t="s">
        <v>8317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 t="shared" si="190"/>
        <v>2.0000000000000001E-4</v>
      </c>
      <c r="O4047" s="10">
        <f t="shared" si="191"/>
        <v>41872.201261574075</v>
      </c>
      <c r="P4047" s="10">
        <f t="shared" si="191"/>
        <v>41842.201261574075</v>
      </c>
      <c r="Q4047" t="s">
        <v>8271</v>
      </c>
      <c r="R4047" s="6">
        <f t="shared" si="192"/>
        <v>1</v>
      </c>
      <c r="S4047" t="s">
        <v>8316</v>
      </c>
      <c r="T4047" t="s">
        <v>8317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 t="shared" si="190"/>
        <v>8.2142857142857142E-2</v>
      </c>
      <c r="O4048" s="10">
        <f t="shared" si="191"/>
        <v>41934.650578703702</v>
      </c>
      <c r="P4048" s="10">
        <f t="shared" si="191"/>
        <v>41904.650578703702</v>
      </c>
      <c r="Q4048" t="s">
        <v>8271</v>
      </c>
      <c r="R4048" s="6">
        <f t="shared" si="192"/>
        <v>38.333333333333336</v>
      </c>
      <c r="S4048" t="s">
        <v>8316</v>
      </c>
      <c r="T4048" t="s">
        <v>8317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 t="shared" si="190"/>
        <v>2.1999999999999999E-2</v>
      </c>
      <c r="O4049" s="10">
        <f t="shared" si="191"/>
        <v>42015.041666666672</v>
      </c>
      <c r="P4049" s="10">
        <f t="shared" si="191"/>
        <v>41991.022488425922</v>
      </c>
      <c r="Q4049" t="s">
        <v>8271</v>
      </c>
      <c r="R4049" s="6">
        <f t="shared" si="192"/>
        <v>27.5</v>
      </c>
      <c r="S4049" t="s">
        <v>8316</v>
      </c>
      <c r="T4049" t="s">
        <v>8317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 t="shared" si="190"/>
        <v>0.17652941176470588</v>
      </c>
      <c r="O4050" s="10">
        <f t="shared" si="191"/>
        <v>42471.467442129629</v>
      </c>
      <c r="P4050" s="10">
        <f t="shared" si="191"/>
        <v>42436.509108796294</v>
      </c>
      <c r="Q4050" t="s">
        <v>8271</v>
      </c>
      <c r="R4050" s="6">
        <f t="shared" si="192"/>
        <v>32.978021978021978</v>
      </c>
      <c r="S4050" t="s">
        <v>8316</v>
      </c>
      <c r="T4050" t="s">
        <v>8317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 t="shared" si="190"/>
        <v>8.0000000000000004E-4</v>
      </c>
      <c r="O4051" s="10">
        <f t="shared" si="191"/>
        <v>42199.958506944444</v>
      </c>
      <c r="P4051" s="10">
        <f t="shared" si="191"/>
        <v>42169.958506944444</v>
      </c>
      <c r="Q4051" t="s">
        <v>8271</v>
      </c>
      <c r="R4051" s="6">
        <f t="shared" si="192"/>
        <v>16</v>
      </c>
      <c r="S4051" t="s">
        <v>8316</v>
      </c>
      <c r="T4051" t="s">
        <v>8317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 t="shared" si="190"/>
        <v>6.6666666666666664E-4</v>
      </c>
      <c r="O4052" s="10">
        <f t="shared" si="191"/>
        <v>41935.636469907404</v>
      </c>
      <c r="P4052" s="10">
        <f t="shared" si="191"/>
        <v>41905.636469907404</v>
      </c>
      <c r="Q4052" t="s">
        <v>8271</v>
      </c>
      <c r="R4052" s="6">
        <f t="shared" si="192"/>
        <v>1</v>
      </c>
      <c r="S4052" t="s">
        <v>8316</v>
      </c>
      <c r="T4052" t="s">
        <v>8317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 t="shared" si="190"/>
        <v>0</v>
      </c>
      <c r="O4053" s="10">
        <f t="shared" si="191"/>
        <v>41768.286805555559</v>
      </c>
      <c r="P4053" s="10">
        <f t="shared" si="191"/>
        <v>41761.810150462967</v>
      </c>
      <c r="Q4053" t="s">
        <v>8271</v>
      </c>
      <c r="R4053" s="6" t="e">
        <f t="shared" si="192"/>
        <v>#DIV/0!</v>
      </c>
      <c r="S4053" t="s">
        <v>8316</v>
      </c>
      <c r="T4053" t="s">
        <v>8317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 t="shared" si="190"/>
        <v>0.37533333333333335</v>
      </c>
      <c r="O4054" s="10">
        <f t="shared" si="191"/>
        <v>41925.878657407404</v>
      </c>
      <c r="P4054" s="10">
        <f t="shared" si="191"/>
        <v>41865.878657407404</v>
      </c>
      <c r="Q4054" t="s">
        <v>8271</v>
      </c>
      <c r="R4054" s="6">
        <f t="shared" si="192"/>
        <v>86.615384615384613</v>
      </c>
      <c r="S4054" t="s">
        <v>8316</v>
      </c>
      <c r="T4054" t="s">
        <v>8317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 t="shared" si="190"/>
        <v>0.22</v>
      </c>
      <c r="O4055" s="10">
        <f t="shared" si="191"/>
        <v>41958.833333333328</v>
      </c>
      <c r="P4055" s="10">
        <f t="shared" si="191"/>
        <v>41928.690138888887</v>
      </c>
      <c r="Q4055" t="s">
        <v>8271</v>
      </c>
      <c r="R4055" s="6">
        <f t="shared" si="192"/>
        <v>55</v>
      </c>
      <c r="S4055" t="s">
        <v>8316</v>
      </c>
      <c r="T4055" t="s">
        <v>8317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 t="shared" si="190"/>
        <v>0</v>
      </c>
      <c r="O4056" s="10">
        <f t="shared" si="191"/>
        <v>42644.166666666672</v>
      </c>
      <c r="P4056" s="10">
        <f t="shared" si="191"/>
        <v>42613.841261574074</v>
      </c>
      <c r="Q4056" t="s">
        <v>8271</v>
      </c>
      <c r="R4056" s="6" t="e">
        <f t="shared" si="192"/>
        <v>#DIV/0!</v>
      </c>
      <c r="S4056" t="s">
        <v>8316</v>
      </c>
      <c r="T4056" t="s">
        <v>8317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 t="shared" si="190"/>
        <v>0.1762</v>
      </c>
      <c r="O4057" s="10">
        <f t="shared" si="191"/>
        <v>41809.648506944446</v>
      </c>
      <c r="P4057" s="10">
        <f t="shared" si="191"/>
        <v>41779.648506944446</v>
      </c>
      <c r="Q4057" t="s">
        <v>8271</v>
      </c>
      <c r="R4057" s="6">
        <f t="shared" si="192"/>
        <v>41.952380952380949</v>
      </c>
      <c r="S4057" t="s">
        <v>8316</v>
      </c>
      <c r="T4057" t="s">
        <v>8317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 t="shared" si="190"/>
        <v>0.53</v>
      </c>
      <c r="O4058" s="10">
        <f t="shared" si="191"/>
        <v>42554.832638888889</v>
      </c>
      <c r="P4058" s="10">
        <f t="shared" si="191"/>
        <v>42534.933321759265</v>
      </c>
      <c r="Q4058" t="s">
        <v>8271</v>
      </c>
      <c r="R4058" s="6">
        <f t="shared" si="192"/>
        <v>88.333333333333329</v>
      </c>
      <c r="S4058" t="s">
        <v>8316</v>
      </c>
      <c r="T4058" t="s">
        <v>8317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 t="shared" si="190"/>
        <v>0.22142857142857142</v>
      </c>
      <c r="O4059" s="10">
        <f t="shared" si="191"/>
        <v>42333.958333333328</v>
      </c>
      <c r="P4059" s="10">
        <f t="shared" si="191"/>
        <v>42310.968518518523</v>
      </c>
      <c r="Q4059" t="s">
        <v>8271</v>
      </c>
      <c r="R4059" s="6">
        <f t="shared" si="192"/>
        <v>129.16666666666666</v>
      </c>
      <c r="S4059" t="s">
        <v>8316</v>
      </c>
      <c r="T4059" t="s">
        <v>8317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 t="shared" si="190"/>
        <v>2.5333333333333333E-2</v>
      </c>
      <c r="O4060" s="10">
        <f t="shared" si="191"/>
        <v>42461.165972222225</v>
      </c>
      <c r="P4060" s="10">
        <f t="shared" si="191"/>
        <v>42446.060694444444</v>
      </c>
      <c r="Q4060" t="s">
        <v>8271</v>
      </c>
      <c r="R4060" s="6">
        <f t="shared" si="192"/>
        <v>23.75</v>
      </c>
      <c r="S4060" t="s">
        <v>8316</v>
      </c>
      <c r="T4060" t="s">
        <v>8317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 t="shared" si="190"/>
        <v>2.5000000000000001E-2</v>
      </c>
      <c r="O4061" s="10">
        <f t="shared" si="191"/>
        <v>41898.125</v>
      </c>
      <c r="P4061" s="10">
        <f t="shared" si="191"/>
        <v>41866.640648148146</v>
      </c>
      <c r="Q4061" t="s">
        <v>8271</v>
      </c>
      <c r="R4061" s="6">
        <f t="shared" si="192"/>
        <v>35.714285714285715</v>
      </c>
      <c r="S4061" t="s">
        <v>8316</v>
      </c>
      <c r="T4061" t="s">
        <v>8317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 t="shared" si="190"/>
        <v>2.8500000000000001E-2</v>
      </c>
      <c r="O4062" s="10">
        <f t="shared" si="191"/>
        <v>41813.666666666664</v>
      </c>
      <c r="P4062" s="10">
        <f t="shared" si="191"/>
        <v>41779.695092592592</v>
      </c>
      <c r="Q4062" t="s">
        <v>8271</v>
      </c>
      <c r="R4062" s="6">
        <f t="shared" si="192"/>
        <v>57</v>
      </c>
      <c r="S4062" t="s">
        <v>8316</v>
      </c>
      <c r="T4062" t="s">
        <v>8317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 t="shared" si="190"/>
        <v>0</v>
      </c>
      <c r="O4063" s="10">
        <f t="shared" si="191"/>
        <v>42481.099803240737</v>
      </c>
      <c r="P4063" s="10">
        <f t="shared" si="191"/>
        <v>42421.141469907408</v>
      </c>
      <c r="Q4063" t="s">
        <v>8271</v>
      </c>
      <c r="R4063" s="6" t="e">
        <f t="shared" si="192"/>
        <v>#DIV/0!</v>
      </c>
      <c r="S4063" t="s">
        <v>8316</v>
      </c>
      <c r="T4063" t="s">
        <v>8317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 t="shared" si="190"/>
        <v>2.4500000000000001E-2</v>
      </c>
      <c r="O4064" s="10">
        <f t="shared" si="191"/>
        <v>42553.739212962959</v>
      </c>
      <c r="P4064" s="10">
        <f t="shared" si="191"/>
        <v>42523.739212962959</v>
      </c>
      <c r="Q4064" t="s">
        <v>8271</v>
      </c>
      <c r="R4064" s="6">
        <f t="shared" si="192"/>
        <v>163.33333333333334</v>
      </c>
      <c r="S4064" t="s">
        <v>8316</v>
      </c>
      <c r="T4064" t="s">
        <v>8317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 t="shared" si="190"/>
        <v>1.4210526315789474E-2</v>
      </c>
      <c r="O4065" s="10">
        <f t="shared" si="191"/>
        <v>41817.681527777779</v>
      </c>
      <c r="P4065" s="10">
        <f t="shared" si="191"/>
        <v>41787.681527777779</v>
      </c>
      <c r="Q4065" t="s">
        <v>8271</v>
      </c>
      <c r="R4065" s="6">
        <f t="shared" si="192"/>
        <v>15</v>
      </c>
      <c r="S4065" t="s">
        <v>8316</v>
      </c>
      <c r="T4065" t="s">
        <v>8317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 t="shared" si="190"/>
        <v>0.1925</v>
      </c>
      <c r="O4066" s="10">
        <f t="shared" si="191"/>
        <v>42123.588263888887</v>
      </c>
      <c r="P4066" s="10">
        <f t="shared" si="191"/>
        <v>42093.588263888887</v>
      </c>
      <c r="Q4066" t="s">
        <v>8271</v>
      </c>
      <c r="R4066" s="6">
        <f t="shared" si="192"/>
        <v>64.166666666666671</v>
      </c>
      <c r="S4066" t="s">
        <v>8316</v>
      </c>
      <c r="T4066" t="s">
        <v>8317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 t="shared" si="190"/>
        <v>6.7499999999999999E-3</v>
      </c>
      <c r="O4067" s="10">
        <f t="shared" si="191"/>
        <v>41863.951516203706</v>
      </c>
      <c r="P4067" s="10">
        <f t="shared" si="191"/>
        <v>41833.951516203706</v>
      </c>
      <c r="Q4067" t="s">
        <v>8271</v>
      </c>
      <c r="R4067" s="6">
        <f t="shared" si="192"/>
        <v>6.75</v>
      </c>
      <c r="S4067" t="s">
        <v>8316</v>
      </c>
      <c r="T4067" t="s">
        <v>8317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 t="shared" si="190"/>
        <v>1.6666666666666668E-3</v>
      </c>
      <c r="O4068" s="10">
        <f t="shared" si="191"/>
        <v>42509.039212962962</v>
      </c>
      <c r="P4068" s="10">
        <f t="shared" si="191"/>
        <v>42479.039212962962</v>
      </c>
      <c r="Q4068" t="s">
        <v>8271</v>
      </c>
      <c r="R4068" s="6">
        <f t="shared" si="192"/>
        <v>25</v>
      </c>
      <c r="S4068" t="s">
        <v>8316</v>
      </c>
      <c r="T4068" t="s">
        <v>8317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 t="shared" si="190"/>
        <v>0.60899999999999999</v>
      </c>
      <c r="O4069" s="10">
        <f t="shared" si="191"/>
        <v>42275.117476851854</v>
      </c>
      <c r="P4069" s="10">
        <f t="shared" si="191"/>
        <v>42235.117476851854</v>
      </c>
      <c r="Q4069" t="s">
        <v>8271</v>
      </c>
      <c r="R4069" s="6">
        <f t="shared" si="192"/>
        <v>179.11764705882354</v>
      </c>
      <c r="S4069" t="s">
        <v>8316</v>
      </c>
      <c r="T4069" t="s">
        <v>8317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 t="shared" si="190"/>
        <v>0.01</v>
      </c>
      <c r="O4070" s="10">
        <f t="shared" si="191"/>
        <v>42748.961805555555</v>
      </c>
      <c r="P4070" s="10">
        <f t="shared" si="191"/>
        <v>42718.963599537034</v>
      </c>
      <c r="Q4070" t="s">
        <v>8271</v>
      </c>
      <c r="R4070" s="6">
        <f t="shared" si="192"/>
        <v>34.950000000000003</v>
      </c>
      <c r="S4070" t="s">
        <v>8316</v>
      </c>
      <c r="T4070" t="s">
        <v>8317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 t="shared" si="190"/>
        <v>0.34399999999999997</v>
      </c>
      <c r="O4071" s="10">
        <f t="shared" si="191"/>
        <v>42063.5</v>
      </c>
      <c r="P4071" s="10">
        <f t="shared" si="191"/>
        <v>42022.661527777775</v>
      </c>
      <c r="Q4071" t="s">
        <v>8271</v>
      </c>
      <c r="R4071" s="6">
        <f t="shared" si="192"/>
        <v>33.07692307692308</v>
      </c>
      <c r="S4071" t="s">
        <v>8316</v>
      </c>
      <c r="T4071" t="s">
        <v>8317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 t="shared" si="190"/>
        <v>0.16500000000000001</v>
      </c>
      <c r="O4072" s="10">
        <f t="shared" si="191"/>
        <v>42064.125</v>
      </c>
      <c r="P4072" s="10">
        <f t="shared" si="191"/>
        <v>42031.666898148149</v>
      </c>
      <c r="Q4072" t="s">
        <v>8271</v>
      </c>
      <c r="R4072" s="6">
        <f t="shared" si="192"/>
        <v>27.5</v>
      </c>
      <c r="S4072" t="s">
        <v>8316</v>
      </c>
      <c r="T4072" t="s">
        <v>8317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 t="shared" si="190"/>
        <v>0</v>
      </c>
      <c r="O4073" s="10">
        <f t="shared" si="191"/>
        <v>42730.804756944446</v>
      </c>
      <c r="P4073" s="10">
        <f t="shared" si="191"/>
        <v>42700.804756944446</v>
      </c>
      <c r="Q4073" t="s">
        <v>8271</v>
      </c>
      <c r="R4073" s="6" t="e">
        <f t="shared" si="192"/>
        <v>#DIV/0!</v>
      </c>
      <c r="S4073" t="s">
        <v>8316</v>
      </c>
      <c r="T4073" t="s">
        <v>8317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 t="shared" si="190"/>
        <v>4.0000000000000001E-3</v>
      </c>
      <c r="O4074" s="10">
        <f t="shared" si="191"/>
        <v>41872.77443287037</v>
      </c>
      <c r="P4074" s="10">
        <f t="shared" si="191"/>
        <v>41812.77443287037</v>
      </c>
      <c r="Q4074" t="s">
        <v>8271</v>
      </c>
      <c r="R4074" s="6">
        <f t="shared" si="192"/>
        <v>2</v>
      </c>
      <c r="S4074" t="s">
        <v>8316</v>
      </c>
      <c r="T4074" t="s">
        <v>8317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 t="shared" si="190"/>
        <v>1.0571428571428572E-2</v>
      </c>
      <c r="O4075" s="10">
        <f t="shared" si="191"/>
        <v>42133.166666666672</v>
      </c>
      <c r="P4075" s="10">
        <f t="shared" si="191"/>
        <v>42078.34520833334</v>
      </c>
      <c r="Q4075" t="s">
        <v>8271</v>
      </c>
      <c r="R4075" s="6">
        <f t="shared" si="192"/>
        <v>18.5</v>
      </c>
      <c r="S4075" t="s">
        <v>8316</v>
      </c>
      <c r="T4075" t="s">
        <v>8317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 t="shared" si="190"/>
        <v>0.26727272727272727</v>
      </c>
      <c r="O4076" s="10">
        <f t="shared" si="191"/>
        <v>42313.594618055555</v>
      </c>
      <c r="P4076" s="10">
        <f t="shared" si="191"/>
        <v>42283.552951388891</v>
      </c>
      <c r="Q4076" t="s">
        <v>8271</v>
      </c>
      <c r="R4076" s="6">
        <f t="shared" si="192"/>
        <v>35</v>
      </c>
      <c r="S4076" t="s">
        <v>8316</v>
      </c>
      <c r="T4076" t="s">
        <v>8317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 t="shared" si="190"/>
        <v>0.28799999999999998</v>
      </c>
      <c r="O4077" s="10">
        <f t="shared" si="191"/>
        <v>41820.727777777778</v>
      </c>
      <c r="P4077" s="10">
        <f t="shared" si="191"/>
        <v>41779.045937499999</v>
      </c>
      <c r="Q4077" t="s">
        <v>8271</v>
      </c>
      <c r="R4077" s="6">
        <f t="shared" si="192"/>
        <v>44.307692307692307</v>
      </c>
      <c r="S4077" t="s">
        <v>8316</v>
      </c>
      <c r="T4077" t="s">
        <v>8317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 t="shared" si="190"/>
        <v>0</v>
      </c>
      <c r="O4078" s="10">
        <f t="shared" si="191"/>
        <v>41933.82708333333</v>
      </c>
      <c r="P4078" s="10">
        <f t="shared" si="191"/>
        <v>41905.795706018522</v>
      </c>
      <c r="Q4078" t="s">
        <v>8271</v>
      </c>
      <c r="R4078" s="6" t="e">
        <f t="shared" si="192"/>
        <v>#DIV/0!</v>
      </c>
      <c r="S4078" t="s">
        <v>8316</v>
      </c>
      <c r="T4078" t="s">
        <v>8317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 t="shared" si="190"/>
        <v>8.8999999999999996E-2</v>
      </c>
      <c r="O4079" s="10">
        <f t="shared" si="191"/>
        <v>42725.7105787037</v>
      </c>
      <c r="P4079" s="10">
        <f t="shared" si="191"/>
        <v>42695.7105787037</v>
      </c>
      <c r="Q4079" t="s">
        <v>8271</v>
      </c>
      <c r="R4079" s="6">
        <f t="shared" si="192"/>
        <v>222.5</v>
      </c>
      <c r="S4079" t="s">
        <v>8316</v>
      </c>
      <c r="T4079" t="s">
        <v>8317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 t="shared" si="190"/>
        <v>0</v>
      </c>
      <c r="O4080" s="10">
        <f t="shared" si="191"/>
        <v>42762.787523148145</v>
      </c>
      <c r="P4080" s="10">
        <f t="shared" si="191"/>
        <v>42732.787523148145</v>
      </c>
      <c r="Q4080" t="s">
        <v>8271</v>
      </c>
      <c r="R4080" s="6" t="e">
        <f t="shared" si="192"/>
        <v>#DIV/0!</v>
      </c>
      <c r="S4080" t="s">
        <v>8316</v>
      </c>
      <c r="T4080" t="s">
        <v>8317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 t="shared" si="190"/>
        <v>1.6666666666666668E-3</v>
      </c>
      <c r="O4081" s="10">
        <f t="shared" si="191"/>
        <v>42540.938900462963</v>
      </c>
      <c r="P4081" s="10">
        <f t="shared" si="191"/>
        <v>42510.938900462963</v>
      </c>
      <c r="Q4081" t="s">
        <v>8271</v>
      </c>
      <c r="R4081" s="6">
        <f t="shared" si="192"/>
        <v>5</v>
      </c>
      <c r="S4081" t="s">
        <v>8316</v>
      </c>
      <c r="T4081" t="s">
        <v>8317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 t="shared" si="190"/>
        <v>0</v>
      </c>
      <c r="O4082" s="10">
        <f t="shared" si="191"/>
        <v>42535.787500000006</v>
      </c>
      <c r="P4082" s="10">
        <f t="shared" si="191"/>
        <v>42511.698101851856</v>
      </c>
      <c r="Q4082" t="s">
        <v>8271</v>
      </c>
      <c r="R4082" s="6" t="e">
        <f t="shared" si="192"/>
        <v>#DIV/0!</v>
      </c>
      <c r="S4082" t="s">
        <v>8316</v>
      </c>
      <c r="T4082" t="s">
        <v>8317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 t="shared" si="190"/>
        <v>0.15737410071942445</v>
      </c>
      <c r="O4083" s="10">
        <f t="shared" si="191"/>
        <v>42071.539641203708</v>
      </c>
      <c r="P4083" s="10">
        <f t="shared" si="191"/>
        <v>42041.581307870365</v>
      </c>
      <c r="Q4083" t="s">
        <v>8271</v>
      </c>
      <c r="R4083" s="6">
        <f t="shared" si="192"/>
        <v>29.166666666666668</v>
      </c>
      <c r="S4083" t="s">
        <v>8316</v>
      </c>
      <c r="T4083" t="s">
        <v>8317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 t="shared" si="190"/>
        <v>0.02</v>
      </c>
      <c r="O4084" s="10">
        <f t="shared" si="191"/>
        <v>42322.958333333328</v>
      </c>
      <c r="P4084" s="10">
        <f t="shared" si="191"/>
        <v>42307.189270833333</v>
      </c>
      <c r="Q4084" t="s">
        <v>8271</v>
      </c>
      <c r="R4084" s="6">
        <f t="shared" si="192"/>
        <v>1.5</v>
      </c>
      <c r="S4084" t="s">
        <v>8316</v>
      </c>
      <c r="T4084" t="s">
        <v>8317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 t="shared" si="190"/>
        <v>0.21685714285714286</v>
      </c>
      <c r="O4085" s="10">
        <f t="shared" si="191"/>
        <v>42383.761759259258</v>
      </c>
      <c r="P4085" s="10">
        <f t="shared" si="191"/>
        <v>42353.761759259258</v>
      </c>
      <c r="Q4085" t="s">
        <v>8271</v>
      </c>
      <c r="R4085" s="6">
        <f t="shared" si="192"/>
        <v>126.5</v>
      </c>
      <c r="S4085" t="s">
        <v>8316</v>
      </c>
      <c r="T4085" t="s">
        <v>8317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 t="shared" si="190"/>
        <v>3.3333333333333335E-3</v>
      </c>
      <c r="O4086" s="10">
        <f t="shared" si="191"/>
        <v>42652.436412037037</v>
      </c>
      <c r="P4086" s="10">
        <f t="shared" si="191"/>
        <v>42622.436412037037</v>
      </c>
      <c r="Q4086" t="s">
        <v>8271</v>
      </c>
      <c r="R4086" s="6">
        <f t="shared" si="192"/>
        <v>10</v>
      </c>
      <c r="S4086" t="s">
        <v>8316</v>
      </c>
      <c r="T4086" t="s">
        <v>8317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 t="shared" si="190"/>
        <v>2.8571428571428571E-3</v>
      </c>
      <c r="O4087" s="10">
        <f t="shared" si="191"/>
        <v>42087.165972222225</v>
      </c>
      <c r="P4087" s="10">
        <f t="shared" si="191"/>
        <v>42058.603877314818</v>
      </c>
      <c r="Q4087" t="s">
        <v>8271</v>
      </c>
      <c r="R4087" s="6">
        <f t="shared" si="192"/>
        <v>10</v>
      </c>
      <c r="S4087" t="s">
        <v>8316</v>
      </c>
      <c r="T4087" t="s">
        <v>8317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 t="shared" si="190"/>
        <v>4.7E-2</v>
      </c>
      <c r="O4088" s="10">
        <f t="shared" si="191"/>
        <v>42329.166666666672</v>
      </c>
      <c r="P4088" s="10">
        <f t="shared" si="191"/>
        <v>42304.940960648149</v>
      </c>
      <c r="Q4088" t="s">
        <v>8271</v>
      </c>
      <c r="R4088" s="6">
        <f t="shared" si="192"/>
        <v>9.4</v>
      </c>
      <c r="S4088" t="s">
        <v>8316</v>
      </c>
      <c r="T4088" t="s">
        <v>8317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 t="shared" si="190"/>
        <v>0</v>
      </c>
      <c r="O4089" s="10">
        <f t="shared" si="191"/>
        <v>42568.742893518516</v>
      </c>
      <c r="P4089" s="10">
        <f t="shared" si="191"/>
        <v>42538.742893518516</v>
      </c>
      <c r="Q4089" t="s">
        <v>8271</v>
      </c>
      <c r="R4089" s="6" t="e">
        <f t="shared" si="192"/>
        <v>#DIV/0!</v>
      </c>
      <c r="S4089" t="s">
        <v>8316</v>
      </c>
      <c r="T4089" t="s">
        <v>8317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 t="shared" si="190"/>
        <v>0.108</v>
      </c>
      <c r="O4090" s="10">
        <f t="shared" si="191"/>
        <v>42020.434722222228</v>
      </c>
      <c r="P4090" s="10">
        <f t="shared" si="191"/>
        <v>41990.612546296295</v>
      </c>
      <c r="Q4090" t="s">
        <v>8271</v>
      </c>
      <c r="R4090" s="6">
        <f t="shared" si="192"/>
        <v>72</v>
      </c>
      <c r="S4090" t="s">
        <v>8316</v>
      </c>
      <c r="T4090" t="s">
        <v>8317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 t="shared" si="190"/>
        <v>4.8000000000000001E-2</v>
      </c>
      <c r="O4091" s="10">
        <f t="shared" si="191"/>
        <v>42155.732638888891</v>
      </c>
      <c r="P4091" s="10">
        <f t="shared" si="191"/>
        <v>42122.732499999998</v>
      </c>
      <c r="Q4091" t="s">
        <v>8271</v>
      </c>
      <c r="R4091" s="6">
        <f t="shared" si="192"/>
        <v>30</v>
      </c>
      <c r="S4091" t="s">
        <v>8316</v>
      </c>
      <c r="T4091" t="s">
        <v>8317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 t="shared" si="190"/>
        <v>3.2000000000000001E-2</v>
      </c>
      <c r="O4092" s="10">
        <f t="shared" si="191"/>
        <v>42223.625</v>
      </c>
      <c r="P4092" s="10">
        <f t="shared" si="191"/>
        <v>42209.67288194444</v>
      </c>
      <c r="Q4092" t="s">
        <v>8271</v>
      </c>
      <c r="R4092" s="6">
        <f t="shared" si="192"/>
        <v>10.666666666666666</v>
      </c>
      <c r="S4092" t="s">
        <v>8316</v>
      </c>
      <c r="T4092" t="s">
        <v>8317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 t="shared" si="190"/>
        <v>0.1275</v>
      </c>
      <c r="O4093" s="10">
        <f t="shared" si="191"/>
        <v>42020.506377314814</v>
      </c>
      <c r="P4093" s="10">
        <f t="shared" si="191"/>
        <v>41990.506377314814</v>
      </c>
      <c r="Q4093" t="s">
        <v>8271</v>
      </c>
      <c r="R4093" s="6">
        <f t="shared" si="192"/>
        <v>25.5</v>
      </c>
      <c r="S4093" t="s">
        <v>8316</v>
      </c>
      <c r="T4093" t="s">
        <v>8317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 t="shared" si="190"/>
        <v>1.8181818181818181E-4</v>
      </c>
      <c r="O4094" s="10">
        <f t="shared" si="191"/>
        <v>42099.153321759266</v>
      </c>
      <c r="P4094" s="10">
        <f t="shared" si="191"/>
        <v>42039.194988425923</v>
      </c>
      <c r="Q4094" t="s">
        <v>8271</v>
      </c>
      <c r="R4094" s="6">
        <f t="shared" si="192"/>
        <v>20</v>
      </c>
      <c r="S4094" t="s">
        <v>8316</v>
      </c>
      <c r="T4094" t="s">
        <v>8317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 t="shared" si="190"/>
        <v>2.4E-2</v>
      </c>
      <c r="O4095" s="10">
        <f t="shared" si="191"/>
        <v>42238.815891203703</v>
      </c>
      <c r="P4095" s="10">
        <f t="shared" si="191"/>
        <v>42178.815891203703</v>
      </c>
      <c r="Q4095" t="s">
        <v>8271</v>
      </c>
      <c r="R4095" s="6">
        <f t="shared" si="192"/>
        <v>15</v>
      </c>
      <c r="S4095" t="s">
        <v>8316</v>
      </c>
      <c r="T4095" t="s">
        <v>8317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 t="shared" si="190"/>
        <v>0.36499999999999999</v>
      </c>
      <c r="O4096" s="10">
        <f t="shared" si="191"/>
        <v>41934.207638888889</v>
      </c>
      <c r="P4096" s="10">
        <f t="shared" si="191"/>
        <v>41890.086805555555</v>
      </c>
      <c r="Q4096" t="s">
        <v>8271</v>
      </c>
      <c r="R4096" s="6">
        <f t="shared" si="192"/>
        <v>91.25</v>
      </c>
      <c r="S4096" t="s">
        <v>8316</v>
      </c>
      <c r="T4096" t="s">
        <v>8317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 t="shared" si="190"/>
        <v>2.6666666666666668E-2</v>
      </c>
      <c r="O4097" s="10">
        <f t="shared" si="191"/>
        <v>42723.031828703708</v>
      </c>
      <c r="P4097" s="10">
        <f t="shared" si="191"/>
        <v>42693.031828703708</v>
      </c>
      <c r="Q4097" t="s">
        <v>8271</v>
      </c>
      <c r="R4097" s="6">
        <f t="shared" si="192"/>
        <v>800</v>
      </c>
      <c r="S4097" t="s">
        <v>8316</v>
      </c>
      <c r="T4097" t="s">
        <v>8317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 t="shared" ref="N4098:N4113" si="193">E4098/D4098</f>
        <v>0.11428571428571428</v>
      </c>
      <c r="O4098" s="10">
        <f t="shared" ref="O4098:P4115" si="194">(((I4098/60)/60)/24)+DATE(1970,1,1)</f>
        <v>42794.368749999994</v>
      </c>
      <c r="P4098" s="10">
        <f t="shared" si="194"/>
        <v>42750.530312499999</v>
      </c>
      <c r="Q4098" t="s">
        <v>8271</v>
      </c>
      <c r="R4098" s="6">
        <f t="shared" si="192"/>
        <v>80</v>
      </c>
      <c r="S4098" t="s">
        <v>8316</v>
      </c>
      <c r="T4098" t="s">
        <v>8317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 t="shared" si="193"/>
        <v>0</v>
      </c>
      <c r="O4099" s="10">
        <f t="shared" si="194"/>
        <v>42400.996527777781</v>
      </c>
      <c r="P4099" s="10">
        <f t="shared" si="194"/>
        <v>42344.824502314819</v>
      </c>
      <c r="Q4099" t="s">
        <v>8271</v>
      </c>
      <c r="R4099" s="6" t="e">
        <f t="shared" ref="R4099:R4113" si="195">E4099/L4099</f>
        <v>#DIV/0!</v>
      </c>
      <c r="S4099" t="s">
        <v>8316</v>
      </c>
      <c r="T4099" t="s">
        <v>8317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 t="shared" si="193"/>
        <v>0</v>
      </c>
      <c r="O4100" s="10">
        <f t="shared" si="194"/>
        <v>42525.722187499996</v>
      </c>
      <c r="P4100" s="10">
        <f t="shared" si="194"/>
        <v>42495.722187499996</v>
      </c>
      <c r="Q4100" t="s">
        <v>8271</v>
      </c>
      <c r="R4100" s="6" t="e">
        <f t="shared" si="195"/>
        <v>#DIV/0!</v>
      </c>
      <c r="S4100" t="s">
        <v>8316</v>
      </c>
      <c r="T4100" t="s">
        <v>8317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 t="shared" si="193"/>
        <v>1.1111111111111112E-2</v>
      </c>
      <c r="O4101" s="10">
        <f t="shared" si="194"/>
        <v>42615.850381944445</v>
      </c>
      <c r="P4101" s="10">
        <f t="shared" si="194"/>
        <v>42570.850381944445</v>
      </c>
      <c r="Q4101" t="s">
        <v>8271</v>
      </c>
      <c r="R4101" s="6">
        <f t="shared" si="195"/>
        <v>50</v>
      </c>
      <c r="S4101" t="s">
        <v>8316</v>
      </c>
      <c r="T4101" t="s">
        <v>8317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 t="shared" si="193"/>
        <v>0</v>
      </c>
      <c r="O4102" s="10">
        <f t="shared" si="194"/>
        <v>41937.124884259261</v>
      </c>
      <c r="P4102" s="10">
        <f t="shared" si="194"/>
        <v>41927.124884259261</v>
      </c>
      <c r="Q4102" t="s">
        <v>8271</v>
      </c>
      <c r="R4102" s="6" t="e">
        <f t="shared" si="195"/>
        <v>#DIV/0!</v>
      </c>
      <c r="S4102" t="s">
        <v>8316</v>
      </c>
      <c r="T4102" t="s">
        <v>8317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 t="shared" si="193"/>
        <v>0</v>
      </c>
      <c r="O4103" s="10">
        <f t="shared" si="194"/>
        <v>42760.903726851851</v>
      </c>
      <c r="P4103" s="10">
        <f t="shared" si="194"/>
        <v>42730.903726851851</v>
      </c>
      <c r="Q4103" t="s">
        <v>8271</v>
      </c>
      <c r="R4103" s="6" t="e">
        <f t="shared" si="195"/>
        <v>#DIV/0!</v>
      </c>
      <c r="S4103" t="s">
        <v>8316</v>
      </c>
      <c r="T4103" t="s">
        <v>8317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 t="shared" si="193"/>
        <v>0.27400000000000002</v>
      </c>
      <c r="O4104" s="10">
        <f t="shared" si="194"/>
        <v>42505.848067129627</v>
      </c>
      <c r="P4104" s="10">
        <f t="shared" si="194"/>
        <v>42475.848067129627</v>
      </c>
      <c r="Q4104" t="s">
        <v>8271</v>
      </c>
      <c r="R4104" s="6">
        <f t="shared" si="195"/>
        <v>22.833333333333332</v>
      </c>
      <c r="S4104" t="s">
        <v>8316</v>
      </c>
      <c r="T4104" t="s">
        <v>8317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 t="shared" si="193"/>
        <v>0.1</v>
      </c>
      <c r="O4105" s="10">
        <f t="shared" si="194"/>
        <v>42242.772222222222</v>
      </c>
      <c r="P4105" s="10">
        <f t="shared" si="194"/>
        <v>42188.83293981482</v>
      </c>
      <c r="Q4105" t="s">
        <v>8271</v>
      </c>
      <c r="R4105" s="6">
        <f t="shared" si="195"/>
        <v>16.666666666666668</v>
      </c>
      <c r="S4105" t="s">
        <v>8316</v>
      </c>
      <c r="T4105" t="s">
        <v>8317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 t="shared" si="193"/>
        <v>0.21366666666666667</v>
      </c>
      <c r="O4106" s="10">
        <f t="shared" si="194"/>
        <v>42670.278171296297</v>
      </c>
      <c r="P4106" s="10">
        <f t="shared" si="194"/>
        <v>42640.278171296297</v>
      </c>
      <c r="Q4106" t="s">
        <v>8271</v>
      </c>
      <c r="R4106" s="6">
        <f t="shared" si="195"/>
        <v>45.785714285714285</v>
      </c>
      <c r="S4106" t="s">
        <v>8316</v>
      </c>
      <c r="T4106" t="s">
        <v>8317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 t="shared" si="193"/>
        <v>6.9696969696969702E-2</v>
      </c>
      <c r="O4107" s="10">
        <f t="shared" si="194"/>
        <v>42730.010520833333</v>
      </c>
      <c r="P4107" s="10">
        <f t="shared" si="194"/>
        <v>42697.010520833333</v>
      </c>
      <c r="Q4107" t="s">
        <v>8271</v>
      </c>
      <c r="R4107" s="6">
        <f t="shared" si="195"/>
        <v>383.33333333333331</v>
      </c>
      <c r="S4107" t="s">
        <v>8316</v>
      </c>
      <c r="T4107" t="s">
        <v>8317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 t="shared" si="193"/>
        <v>0.70599999999999996</v>
      </c>
      <c r="O4108" s="10">
        <f t="shared" si="194"/>
        <v>42096.041666666672</v>
      </c>
      <c r="P4108" s="10">
        <f t="shared" si="194"/>
        <v>42053.049375000002</v>
      </c>
      <c r="Q4108" t="s">
        <v>8271</v>
      </c>
      <c r="R4108" s="6">
        <f t="shared" si="195"/>
        <v>106.96969696969697</v>
      </c>
      <c r="S4108" t="s">
        <v>8316</v>
      </c>
      <c r="T4108" t="s">
        <v>8317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 t="shared" si="193"/>
        <v>2.0500000000000001E-2</v>
      </c>
      <c r="O4109" s="10">
        <f t="shared" si="194"/>
        <v>41906.916678240741</v>
      </c>
      <c r="P4109" s="10">
        <f t="shared" si="194"/>
        <v>41883.916678240741</v>
      </c>
      <c r="Q4109" t="s">
        <v>8271</v>
      </c>
      <c r="R4109" s="6">
        <f t="shared" si="195"/>
        <v>10.25</v>
      </c>
      <c r="S4109" t="s">
        <v>8316</v>
      </c>
      <c r="T4109" t="s">
        <v>8317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 t="shared" si="193"/>
        <v>1.9666666666666666E-2</v>
      </c>
      <c r="O4110" s="10">
        <f t="shared" si="194"/>
        <v>42797.208333333328</v>
      </c>
      <c r="P4110" s="10">
        <f t="shared" si="194"/>
        <v>42767.031678240746</v>
      </c>
      <c r="Q4110" t="s">
        <v>8271</v>
      </c>
      <c r="R4110" s="6">
        <f t="shared" si="195"/>
        <v>59</v>
      </c>
      <c r="S4110" t="s">
        <v>8316</v>
      </c>
      <c r="T4110" t="s">
        <v>8317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 t="shared" si="193"/>
        <v>0</v>
      </c>
      <c r="O4111" s="10">
        <f t="shared" si="194"/>
        <v>42337.581064814818</v>
      </c>
      <c r="P4111" s="10">
        <f t="shared" si="194"/>
        <v>42307.539398148147</v>
      </c>
      <c r="Q4111" t="s">
        <v>8271</v>
      </c>
      <c r="R4111" s="6" t="e">
        <f t="shared" si="195"/>
        <v>#DIV/0!</v>
      </c>
      <c r="S4111" t="s">
        <v>8316</v>
      </c>
      <c r="T4111" t="s">
        <v>8317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 t="shared" si="193"/>
        <v>0.28666666666666668</v>
      </c>
      <c r="O4112" s="10">
        <f t="shared" si="194"/>
        <v>42572.626747685179</v>
      </c>
      <c r="P4112" s="10">
        <f t="shared" si="194"/>
        <v>42512.626747685179</v>
      </c>
      <c r="Q4112" t="s">
        <v>8271</v>
      </c>
      <c r="R4112" s="6">
        <f t="shared" si="195"/>
        <v>14.333333333333334</v>
      </c>
      <c r="S4112" t="s">
        <v>8316</v>
      </c>
      <c r="T4112" t="s">
        <v>8317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 t="shared" si="193"/>
        <v>3.1333333333333331E-2</v>
      </c>
      <c r="O4113" s="10">
        <f t="shared" si="194"/>
        <v>42059.135879629626</v>
      </c>
      <c r="P4113" s="10">
        <f t="shared" si="194"/>
        <v>42029.135879629626</v>
      </c>
      <c r="Q4113" t="s">
        <v>8271</v>
      </c>
      <c r="R4113" s="6">
        <f t="shared" si="195"/>
        <v>15.666666666666666</v>
      </c>
      <c r="S4113" t="s">
        <v>8316</v>
      </c>
      <c r="T4113" t="s">
        <v>8317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>E4114/D4114</f>
        <v>4.0000000000000002E-4</v>
      </c>
      <c r="O4114" s="10">
        <f>(((I4114/60)/60)/24)+DATE(1970,1,1)</f>
        <v>42428</v>
      </c>
      <c r="P4114" s="10">
        <f>(((J4114/60)/60)/24)+DATE(1970,1,1)</f>
        <v>42400.946597222224</v>
      </c>
      <c r="Q4114" t="s">
        <v>8271</v>
      </c>
      <c r="R4114" s="6">
        <f>E4114/L4114</f>
        <v>1</v>
      </c>
      <c r="S4114" t="s">
        <v>8316</v>
      </c>
      <c r="T4114" t="s">
        <v>8317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 t="shared" ref="N4115" si="196">E4115/D4115</f>
        <v>2E-3</v>
      </c>
      <c r="O4115" s="10">
        <f t="shared" si="194"/>
        <v>42377.273611111115</v>
      </c>
      <c r="P4115" s="10">
        <f t="shared" si="194"/>
        <v>42358.573182870372</v>
      </c>
      <c r="Q4115" t="s">
        <v>8271</v>
      </c>
      <c r="R4115" s="6">
        <f t="shared" ref="R4115" si="197">E4115/L4115</f>
        <v>1</v>
      </c>
      <c r="S4115" t="s">
        <v>8316</v>
      </c>
      <c r="T4115" t="s">
        <v>8317</v>
      </c>
    </row>
  </sheetData>
  <conditionalFormatting sqref="F4116:F1048576 F1:F4114">
    <cfRule type="containsText" dxfId="19" priority="12" operator="containsText" text="live">
      <formula>NOT(ISERROR(SEARCH("live",F1)))</formula>
    </cfRule>
    <cfRule type="containsText" dxfId="18" priority="13" operator="containsText" text="canceled">
      <formula>NOT(ISERROR(SEARCH("canceled",F1)))</formula>
    </cfRule>
    <cfRule type="containsText" dxfId="17" priority="14" operator="containsText" text="failed">
      <formula>NOT(ISERROR(SEARCH("failed",F1)))</formula>
    </cfRule>
    <cfRule type="containsText" dxfId="16" priority="15" operator="containsText" text="successful">
      <formula>NOT(ISERROR(SEARCH("successful",F1)))</formula>
    </cfRule>
  </conditionalFormatting>
  <conditionalFormatting sqref="N4116:N1048576 N1:N4114">
    <cfRule type="colorScale" priority="1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N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F4115">
    <cfRule type="containsText" dxfId="15" priority="2" operator="containsText" text="live">
      <formula>NOT(ISERROR(SEARCH("live",F4115)))</formula>
    </cfRule>
    <cfRule type="containsText" dxfId="14" priority="3" operator="containsText" text="canceled">
      <formula>NOT(ISERROR(SEARCH("canceled",F4115)))</formula>
    </cfRule>
    <cfRule type="containsText" dxfId="13" priority="4" operator="containsText" text="failed">
      <formula>NOT(ISERROR(SEARCH("failed",F4115)))</formula>
    </cfRule>
    <cfRule type="containsText" dxfId="12" priority="5" operator="containsText" text="successful">
      <formula>NOT(ISERROR(SEARCH("successful",F4115)))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2EC51-DDF2-4C2C-9D58-95431366029C}">
  <sheetPr codeName="Sheet2"/>
  <dimension ref="A2:G15"/>
  <sheetViews>
    <sheetView topLeftCell="F1" workbookViewId="0"/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7" x14ac:dyDescent="0.35">
      <c r="A2" s="7" t="s">
        <v>8223</v>
      </c>
      <c r="B2" t="s">
        <v>8359</v>
      </c>
    </row>
    <row r="4" spans="1:7" x14ac:dyDescent="0.35">
      <c r="A4" s="7" t="s">
        <v>8363</v>
      </c>
      <c r="B4" s="7" t="s">
        <v>8360</v>
      </c>
    </row>
    <row r="5" spans="1:7" x14ac:dyDescent="0.35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7" x14ac:dyDescent="0.35">
      <c r="A6" s="8" t="s">
        <v>8309</v>
      </c>
      <c r="B6" s="9">
        <v>40</v>
      </c>
      <c r="C6" s="9">
        <v>180</v>
      </c>
      <c r="D6" s="9"/>
      <c r="E6" s="9">
        <v>300</v>
      </c>
      <c r="F6" s="9">
        <v>520</v>
      </c>
      <c r="G6" s="5"/>
    </row>
    <row r="7" spans="1:7" x14ac:dyDescent="0.35">
      <c r="A7" s="8" t="s">
        <v>8335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  <c r="G7" s="5"/>
    </row>
    <row r="8" spans="1:7" x14ac:dyDescent="0.35">
      <c r="A8" s="8" t="s">
        <v>8332</v>
      </c>
      <c r="B8" s="9"/>
      <c r="C8" s="9">
        <v>140</v>
      </c>
      <c r="D8" s="9"/>
      <c r="E8" s="9">
        <v>80</v>
      </c>
      <c r="F8" s="9">
        <v>220</v>
      </c>
      <c r="G8" s="5"/>
    </row>
    <row r="9" spans="1:7" x14ac:dyDescent="0.35">
      <c r="A9" s="8" t="s">
        <v>8330</v>
      </c>
      <c r="B9" s="9">
        <v>24</v>
      </c>
      <c r="C9" s="9"/>
      <c r="D9" s="9"/>
      <c r="E9" s="9"/>
      <c r="F9" s="9">
        <v>24</v>
      </c>
      <c r="G9" s="5"/>
    </row>
    <row r="10" spans="1:7" x14ac:dyDescent="0.35">
      <c r="A10" s="8" t="s">
        <v>8324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  <c r="G10" s="5"/>
    </row>
    <row r="11" spans="1:7" x14ac:dyDescent="0.35">
      <c r="A11" s="8" t="s">
        <v>8337</v>
      </c>
      <c r="B11" s="9"/>
      <c r="C11" s="9">
        <v>117</v>
      </c>
      <c r="D11" s="9"/>
      <c r="E11" s="9">
        <v>103</v>
      </c>
      <c r="F11" s="9">
        <v>220</v>
      </c>
      <c r="G11" s="5"/>
    </row>
    <row r="12" spans="1:7" x14ac:dyDescent="0.35">
      <c r="A12" s="8" t="s">
        <v>8321</v>
      </c>
      <c r="B12" s="9">
        <v>30</v>
      </c>
      <c r="C12" s="9">
        <v>127</v>
      </c>
      <c r="D12" s="9"/>
      <c r="E12" s="9">
        <v>80</v>
      </c>
      <c r="F12" s="9">
        <v>237</v>
      </c>
      <c r="G12" s="5"/>
    </row>
    <row r="13" spans="1:7" x14ac:dyDescent="0.35">
      <c r="A13" s="8" t="s">
        <v>8318</v>
      </c>
      <c r="B13" s="9">
        <v>178</v>
      </c>
      <c r="C13" s="9">
        <v>213</v>
      </c>
      <c r="D13" s="9"/>
      <c r="E13" s="9">
        <v>209</v>
      </c>
      <c r="F13" s="9">
        <v>600</v>
      </c>
      <c r="G13" s="5"/>
    </row>
    <row r="14" spans="1:7" x14ac:dyDescent="0.35">
      <c r="A14" s="8" t="s">
        <v>8316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  <c r="G14" s="5"/>
    </row>
    <row r="15" spans="1:7" x14ac:dyDescent="0.35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0AD89-F83B-45C9-A280-F5F78850E111}">
  <sheetPr codeName="Sheet3"/>
  <dimension ref="A1:F47"/>
  <sheetViews>
    <sheetView workbookViewId="0">
      <selection activeCell="F20" sqref="F2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3.36328125" bestFit="1" customWidth="1"/>
    <col min="8" max="8" width="9.1796875" bestFit="1" customWidth="1"/>
    <col min="9" max="9" width="13.36328125" bestFit="1" customWidth="1"/>
    <col min="10" max="10" width="13.453125" bestFit="1" customWidth="1"/>
    <col min="11" max="11" width="18.1796875" bestFit="1" customWidth="1"/>
  </cols>
  <sheetData>
    <row r="1" spans="1:6" x14ac:dyDescent="0.35">
      <c r="A1" s="7" t="s">
        <v>8223</v>
      </c>
      <c r="B1" t="s">
        <v>8359</v>
      </c>
    </row>
    <row r="2" spans="1:6" x14ac:dyDescent="0.35">
      <c r="A2" s="7" t="s">
        <v>8307</v>
      </c>
      <c r="B2" t="s">
        <v>8359</v>
      </c>
    </row>
    <row r="4" spans="1:6" x14ac:dyDescent="0.35">
      <c r="A4" s="7" t="s">
        <v>8364</v>
      </c>
      <c r="B4" s="7" t="s">
        <v>8360</v>
      </c>
    </row>
    <row r="5" spans="1:6" x14ac:dyDescent="0.35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7788-AA43-463F-AB95-6693FDB8C21F}">
  <sheetPr codeName="Sheet4"/>
  <dimension ref="A2:G42"/>
  <sheetViews>
    <sheetView topLeftCell="A4" workbookViewId="0">
      <selection activeCell="D9" sqref="D9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7" t="s">
        <v>8368</v>
      </c>
      <c r="B2" t="s">
        <v>8359</v>
      </c>
    </row>
    <row r="3" spans="1:5" x14ac:dyDescent="0.35">
      <c r="A3" s="7" t="s">
        <v>8381</v>
      </c>
      <c r="B3" t="s">
        <v>8359</v>
      </c>
    </row>
    <row r="5" spans="1:5" x14ac:dyDescent="0.35">
      <c r="A5" s="7" t="s">
        <v>8363</v>
      </c>
      <c r="B5" s="7" t="s">
        <v>8360</v>
      </c>
    </row>
    <row r="6" spans="1:5" x14ac:dyDescent="0.35">
      <c r="A6" s="7" t="s">
        <v>8362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35">
      <c r="A7" s="12" t="s">
        <v>8379</v>
      </c>
      <c r="B7" s="9">
        <v>26</v>
      </c>
      <c r="C7" s="9">
        <v>126</v>
      </c>
      <c r="D7" s="9">
        <v>133</v>
      </c>
      <c r="E7" s="9">
        <v>285</v>
      </c>
    </row>
    <row r="8" spans="1:5" x14ac:dyDescent="0.35">
      <c r="A8" s="12" t="s">
        <v>8373</v>
      </c>
      <c r="B8" s="9">
        <v>29</v>
      </c>
      <c r="C8" s="9">
        <v>124</v>
      </c>
      <c r="D8" s="9">
        <v>150</v>
      </c>
      <c r="E8" s="9">
        <v>303</v>
      </c>
    </row>
    <row r="9" spans="1:5" x14ac:dyDescent="0.35">
      <c r="A9" s="12" t="s">
        <v>8375</v>
      </c>
      <c r="B9" s="9">
        <v>28</v>
      </c>
      <c r="C9" s="9">
        <v>124</v>
      </c>
      <c r="D9" s="9">
        <v>207</v>
      </c>
      <c r="E9" s="9">
        <v>359</v>
      </c>
    </row>
    <row r="10" spans="1:5" x14ac:dyDescent="0.35">
      <c r="A10" s="12" t="s">
        <v>8374</v>
      </c>
      <c r="B10" s="9">
        <v>29</v>
      </c>
      <c r="C10" s="9">
        <v>100</v>
      </c>
      <c r="D10" s="9">
        <v>187</v>
      </c>
      <c r="E10" s="9">
        <v>316</v>
      </c>
    </row>
    <row r="11" spans="1:5" x14ac:dyDescent="0.35">
      <c r="A11" s="12" t="s">
        <v>8380</v>
      </c>
      <c r="B11" s="9">
        <v>28</v>
      </c>
      <c r="C11" s="9">
        <v>120</v>
      </c>
      <c r="D11" s="9">
        <v>204</v>
      </c>
      <c r="E11" s="9">
        <v>352</v>
      </c>
    </row>
    <row r="12" spans="1:5" x14ac:dyDescent="0.35">
      <c r="A12" s="12" t="s">
        <v>8369</v>
      </c>
      <c r="B12" s="9">
        <v>23</v>
      </c>
      <c r="C12" s="9">
        <v>120</v>
      </c>
      <c r="D12" s="9">
        <v>222</v>
      </c>
      <c r="E12" s="9">
        <v>365</v>
      </c>
    </row>
    <row r="13" spans="1:5" x14ac:dyDescent="0.35">
      <c r="A13" s="12" t="s">
        <v>8371</v>
      </c>
      <c r="B13" s="9">
        <v>33</v>
      </c>
      <c r="C13" s="9">
        <v>134</v>
      </c>
      <c r="D13" s="9">
        <v>222</v>
      </c>
      <c r="E13" s="9">
        <v>389</v>
      </c>
    </row>
    <row r="14" spans="1:5" x14ac:dyDescent="0.35">
      <c r="A14" s="12" t="s">
        <v>8370</v>
      </c>
      <c r="B14" s="9">
        <v>39</v>
      </c>
      <c r="C14" s="9">
        <v>155</v>
      </c>
      <c r="D14" s="9">
        <v>196</v>
      </c>
      <c r="E14" s="9">
        <v>390</v>
      </c>
    </row>
    <row r="15" spans="1:5" x14ac:dyDescent="0.35">
      <c r="A15" s="12" t="s">
        <v>8376</v>
      </c>
      <c r="B15" s="9">
        <v>24</v>
      </c>
      <c r="C15" s="9">
        <v>136</v>
      </c>
      <c r="D15" s="9">
        <v>156</v>
      </c>
      <c r="E15" s="9">
        <v>316</v>
      </c>
    </row>
    <row r="16" spans="1:5" x14ac:dyDescent="0.35">
      <c r="A16" s="12" t="s">
        <v>8377</v>
      </c>
      <c r="B16" s="9">
        <v>34</v>
      </c>
      <c r="C16" s="9">
        <v>145</v>
      </c>
      <c r="D16" s="9">
        <v>160</v>
      </c>
      <c r="E16" s="9">
        <v>339</v>
      </c>
    </row>
    <row r="17" spans="1:7" x14ac:dyDescent="0.35">
      <c r="A17" s="12" t="s">
        <v>8378</v>
      </c>
      <c r="B17" s="9">
        <v>21</v>
      </c>
      <c r="C17" s="9">
        <v>133</v>
      </c>
      <c r="D17" s="9">
        <v>161</v>
      </c>
      <c r="E17" s="9">
        <v>315</v>
      </c>
    </row>
    <row r="18" spans="1:7" x14ac:dyDescent="0.35">
      <c r="A18" s="12" t="s">
        <v>8372</v>
      </c>
      <c r="B18" s="9">
        <v>35</v>
      </c>
      <c r="C18" s="9">
        <v>112</v>
      </c>
      <c r="D18" s="9">
        <v>187</v>
      </c>
      <c r="E18" s="9">
        <v>334</v>
      </c>
    </row>
    <row r="19" spans="1:7" x14ac:dyDescent="0.35">
      <c r="A19" s="12" t="s">
        <v>8361</v>
      </c>
      <c r="B19" s="9">
        <v>349</v>
      </c>
      <c r="C19" s="9">
        <v>1529</v>
      </c>
      <c r="D19" s="9">
        <v>2185</v>
      </c>
      <c r="E19" s="9">
        <v>4063</v>
      </c>
    </row>
    <row r="31" spans="1:7" x14ac:dyDescent="0.35">
      <c r="A31" s="12" t="s">
        <v>8379</v>
      </c>
      <c r="B31" s="9">
        <v>26</v>
      </c>
      <c r="C31" s="9">
        <v>126</v>
      </c>
      <c r="D31" s="9"/>
      <c r="E31" s="9">
        <v>133</v>
      </c>
      <c r="F31" s="9">
        <v>285</v>
      </c>
      <c r="G31" s="5">
        <f>E31/F31</f>
        <v>0.46666666666666667</v>
      </c>
    </row>
    <row r="32" spans="1:7" x14ac:dyDescent="0.35">
      <c r="A32" s="12" t="s">
        <v>8373</v>
      </c>
      <c r="B32" s="9">
        <v>29</v>
      </c>
      <c r="C32" s="9">
        <v>124</v>
      </c>
      <c r="D32" s="9"/>
      <c r="E32" s="9">
        <v>150</v>
      </c>
      <c r="F32" s="9">
        <v>303</v>
      </c>
      <c r="G32" s="5">
        <f t="shared" ref="G32:G42" si="0">E32/F32</f>
        <v>0.49504950495049505</v>
      </c>
    </row>
    <row r="33" spans="1:7" x14ac:dyDescent="0.35">
      <c r="A33" s="12" t="s">
        <v>8375</v>
      </c>
      <c r="B33" s="9">
        <v>28</v>
      </c>
      <c r="C33" s="9">
        <v>124</v>
      </c>
      <c r="D33" s="9">
        <v>20</v>
      </c>
      <c r="E33" s="9">
        <v>207</v>
      </c>
      <c r="F33" s="9">
        <v>379</v>
      </c>
      <c r="G33" s="5">
        <f t="shared" si="0"/>
        <v>0.54617414248021112</v>
      </c>
    </row>
    <row r="34" spans="1:7" x14ac:dyDescent="0.35">
      <c r="A34" s="12" t="s">
        <v>8374</v>
      </c>
      <c r="B34" s="9">
        <v>29</v>
      </c>
      <c r="C34" s="9">
        <v>100</v>
      </c>
      <c r="D34" s="9">
        <v>29</v>
      </c>
      <c r="E34" s="9">
        <v>187</v>
      </c>
      <c r="F34" s="9">
        <v>345</v>
      </c>
      <c r="G34" s="5">
        <f t="shared" si="0"/>
        <v>0.54202898550724643</v>
      </c>
    </row>
    <row r="35" spans="1:7" x14ac:dyDescent="0.35">
      <c r="A35" s="12" t="s">
        <v>8380</v>
      </c>
      <c r="B35" s="9">
        <v>28</v>
      </c>
      <c r="C35" s="9">
        <v>120</v>
      </c>
      <c r="D35" s="9">
        <v>1</v>
      </c>
      <c r="E35" s="9">
        <v>204</v>
      </c>
      <c r="F35" s="9">
        <v>353</v>
      </c>
      <c r="G35" s="5">
        <f t="shared" si="0"/>
        <v>0.57790368271954673</v>
      </c>
    </row>
    <row r="36" spans="1:7" x14ac:dyDescent="0.35">
      <c r="A36" s="12" t="s">
        <v>8369</v>
      </c>
      <c r="B36" s="9">
        <v>23</v>
      </c>
      <c r="C36" s="9">
        <v>120</v>
      </c>
      <c r="D36" s="9"/>
      <c r="E36" s="9">
        <v>222</v>
      </c>
      <c r="F36" s="9">
        <v>365</v>
      </c>
      <c r="G36" s="5">
        <f t="shared" si="0"/>
        <v>0.60821917808219184</v>
      </c>
    </row>
    <row r="37" spans="1:7" x14ac:dyDescent="0.35">
      <c r="A37" s="12" t="s">
        <v>8371</v>
      </c>
      <c r="B37" s="9">
        <v>33</v>
      </c>
      <c r="C37" s="9">
        <v>134</v>
      </c>
      <c r="D37" s="9"/>
      <c r="E37" s="9">
        <v>222</v>
      </c>
      <c r="F37" s="9">
        <v>389</v>
      </c>
      <c r="G37" s="5">
        <f t="shared" si="0"/>
        <v>0.57069408740359895</v>
      </c>
    </row>
    <row r="38" spans="1:7" x14ac:dyDescent="0.35">
      <c r="A38" s="12" t="s">
        <v>8370</v>
      </c>
      <c r="B38" s="9">
        <v>39</v>
      </c>
      <c r="C38" s="9">
        <v>155</v>
      </c>
      <c r="D38" s="9"/>
      <c r="E38" s="9">
        <v>196</v>
      </c>
      <c r="F38" s="9">
        <v>390</v>
      </c>
      <c r="G38" s="5">
        <f t="shared" si="0"/>
        <v>0.50256410256410255</v>
      </c>
    </row>
    <row r="39" spans="1:7" x14ac:dyDescent="0.35">
      <c r="A39" s="12" t="s">
        <v>8376</v>
      </c>
      <c r="B39" s="9">
        <v>24</v>
      </c>
      <c r="C39" s="9">
        <v>136</v>
      </c>
      <c r="D39" s="9"/>
      <c r="E39" s="9">
        <v>156</v>
      </c>
      <c r="F39" s="9">
        <v>316</v>
      </c>
      <c r="G39" s="5">
        <f t="shared" si="0"/>
        <v>0.49367088607594939</v>
      </c>
    </row>
    <row r="40" spans="1:7" x14ac:dyDescent="0.35">
      <c r="A40" s="12" t="s">
        <v>8377</v>
      </c>
      <c r="B40" s="9">
        <v>34</v>
      </c>
      <c r="C40" s="9">
        <v>145</v>
      </c>
      <c r="D40" s="9"/>
      <c r="E40" s="9">
        <v>160</v>
      </c>
      <c r="F40" s="9">
        <v>339</v>
      </c>
      <c r="G40" s="5">
        <f t="shared" si="0"/>
        <v>0.471976401179941</v>
      </c>
    </row>
    <row r="41" spans="1:7" x14ac:dyDescent="0.35">
      <c r="A41" s="12" t="s">
        <v>8378</v>
      </c>
      <c r="B41" s="9">
        <v>21</v>
      </c>
      <c r="C41" s="9">
        <v>133</v>
      </c>
      <c r="D41" s="9"/>
      <c r="E41" s="9">
        <v>161</v>
      </c>
      <c r="F41" s="9">
        <v>315</v>
      </c>
      <c r="G41" s="5">
        <f t="shared" si="0"/>
        <v>0.51111111111111107</v>
      </c>
    </row>
    <row r="42" spans="1:7" x14ac:dyDescent="0.35">
      <c r="A42" s="12" t="s">
        <v>8372</v>
      </c>
      <c r="B42" s="9">
        <v>35</v>
      </c>
      <c r="C42" s="9">
        <v>112</v>
      </c>
      <c r="D42" s="9"/>
      <c r="E42" s="9">
        <v>187</v>
      </c>
      <c r="F42" s="9">
        <v>334</v>
      </c>
      <c r="G42" s="5">
        <f t="shared" si="0"/>
        <v>0.55988023952095811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CE37D-B414-4ECD-8DE9-EB8215C65D8B}">
  <sheetPr codeName="Sheet5"/>
  <dimension ref="A1:H13"/>
  <sheetViews>
    <sheetView workbookViewId="0">
      <selection activeCell="B4" sqref="B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8390</v>
      </c>
      <c r="B2">
        <f>COUNTIFS(Sheet1!D2:D4115, "&lt;1000", Sheet1!F2:F4115, "successful")</f>
        <v>322</v>
      </c>
      <c r="C2">
        <f>COUNTIFS(Sheet1!D2:D4115, "&lt;1000", Sheet1!F2:F4115, "failed")</f>
        <v>113</v>
      </c>
      <c r="D2">
        <f>COUNTIFS(Sheet1!D2:D4115, "&lt;1000", Sheet1!F2:F4115, 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5">
      <c r="A3" t="s">
        <v>8391</v>
      </c>
      <c r="B3">
        <f>COUNTIFS(Sheet1!D2:D4115, "&gt;999", Sheet1!D2:D4115, "&lt;5000", Sheet1!F2:F4115, "successful")</f>
        <v>932</v>
      </c>
      <c r="C3">
        <f>COUNTIFS(Sheet1!D2:D4115, "&gt;999", Sheet1!D2:D4115, "&lt;5000", Sheet1!F2:F4115, "failed")</f>
        <v>420</v>
      </c>
      <c r="D3">
        <f>COUNTIFS(Sheet1!D2:D4115, "&gt;999", Sheet1!D2:D4115, "&lt;5000", Sheet1!F2:F4115, 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35">
      <c r="A4" t="s">
        <v>8392</v>
      </c>
      <c r="B4">
        <f>COUNTIFS(Sheet1!D2:D4115, "&gt;4999", Sheet1!D2:D4115, "&lt;10000", Sheet1!F2:F4115, "successful")</f>
        <v>381</v>
      </c>
      <c r="C4">
        <f>COUNTIFS(Sheet1!D2:D4115, "&gt;4999", Sheet1!D2:D4115, "&lt;10000", Sheet1!F2:F4115, "failed")</f>
        <v>283</v>
      </c>
      <c r="D4">
        <f>COUNTIFS(Sheet1!D2:D4115, "&gt;4999", Sheet1!D2:D4115, "&lt;10000", Sheet1!F2:F4115, "Canceled")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35">
      <c r="A5" t="s">
        <v>8393</v>
      </c>
      <c r="B5">
        <f>COUNTIFS(Sheet1!D2:D4115, "&gt;9999", Sheet1!D2:D4115, "&lt;15000", Sheet1!F2:F4115, "successful")</f>
        <v>168</v>
      </c>
      <c r="C5">
        <f>COUNTIFS(Sheet1!D2:D4115, "&gt;9999", Sheet1!D2:D4115, "&lt;15000", Sheet1!F2:F4115, "failed")</f>
        <v>144</v>
      </c>
      <c r="D5">
        <f>COUNTIFS(Sheet1!D2:D4115, "&gt;9999", Sheet1!D2:D4115, "&lt;15000", Sheet1!F2:F4115, 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5">
      <c r="A6" t="s">
        <v>8394</v>
      </c>
      <c r="B6">
        <f>COUNTIFS(Sheet1!D2:D4115, "&gt;14999", Sheet1!D2:D4115, "&lt;20000", Sheet1!F2:F4115, "successful")</f>
        <v>94</v>
      </c>
      <c r="C6">
        <f>COUNTIFS(Sheet1!D2:D4115, "&gt;14999", Sheet1!D2:D4115, "&lt;20000", Sheet1!F2:F4115, "failed")</f>
        <v>90</v>
      </c>
      <c r="D6">
        <f>COUNTIFS(Sheet1!D2:D4115, "&gt;14999", Sheet1!D2:D4115, "&lt;20000", Sheet1!F2:F4115, 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5">
      <c r="A7" t="s">
        <v>8395</v>
      </c>
      <c r="B7">
        <f>COUNTIFS(Sheet1!D2:D4115, "&gt;19999", Sheet1!D2:D4115, "&lt;25000", Sheet1!F2:F4115, "successful")</f>
        <v>62</v>
      </c>
      <c r="C7">
        <f>COUNTIFS(Sheet1!D2:D4115, "&gt;19999", Sheet1!D2:D4115, "&lt;25000", Sheet1!F2:F4115, "failed")</f>
        <v>72</v>
      </c>
      <c r="D7">
        <f>COUNTIFS(Sheet1!D2:D4115, "&gt;19999", Sheet1!D2:D4115, "&lt;25000", Sheet1!F2:F4115, 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5">
      <c r="A8" t="s">
        <v>8396</v>
      </c>
      <c r="B8">
        <f>COUNTIFS(Sheet1!D2:D4115, "&gt;24999", Sheet1!D2:D4115, "&lt;30000", Sheet1!F2:F4115, "successful")</f>
        <v>55</v>
      </c>
      <c r="C8">
        <f>COUNTIFS(Sheet1!D2:D4115, "&gt;24999", Sheet1!D2:D4115, "&lt;30000", Sheet1!F2:F4115, "failed")</f>
        <v>64</v>
      </c>
      <c r="D8">
        <f>COUNTIFS(Sheet1!D2:D4115, "&gt;24999", Sheet1!D2:D4115, "&lt;30000", Sheet1!F2:F4115, 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5">
      <c r="A9" t="s">
        <v>8397</v>
      </c>
      <c r="B9">
        <f>COUNTIFS(Sheet1!D2:D4115, "&gt;29999", Sheet1!D2:D4115, "&lt;35000", Sheet1!F2:F4115, "successful")</f>
        <v>32</v>
      </c>
      <c r="C9">
        <f>COUNTIFS(Sheet1!D2:D4115, "&gt;29999", Sheet1!D2:D4115, "&lt;35000", Sheet1!F2:F4115, "failed")</f>
        <v>37</v>
      </c>
      <c r="D9">
        <f>COUNTIFS(Sheet1!D2:D4115, "&gt;29999", Sheet1!D2:D4115, "&lt;35000", Sheet1!F2:F4115, 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5">
      <c r="A10" t="s">
        <v>8398</v>
      </c>
      <c r="B10">
        <f>COUNTIFS(Sheet1!D2:D4115, "&gt;34999", Sheet1!D2:D4115, "&lt;40000", Sheet1!F2:F4115, "successful")</f>
        <v>26</v>
      </c>
      <c r="C10">
        <f>COUNTIFS(Sheet1!D2:D4115, "&gt;34999", Sheet1!D2:D4115, "&lt;40000", Sheet1!F2:F4115, "failed")</f>
        <v>22</v>
      </c>
      <c r="D10">
        <f>COUNTIFS(Sheet1!D2:D4115, "&gt;34999", Sheet1!D2:D4115, "&lt;40000", Sheet1!F2:F4115, 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5">
      <c r="A11" t="s">
        <v>8399</v>
      </c>
      <c r="B11">
        <f>COUNTIFS(Sheet1!D2:D4115, "&gt;39999", Sheet1!D2:D4115, "&lt;45000", Sheet1!F2:F4115, "successful")</f>
        <v>21</v>
      </c>
      <c r="C11">
        <f>COUNTIFS(Sheet1!D2:D4115, "&gt;39999", Sheet1!D2:D4115, "&lt;45000", Sheet1!F2:F4115, "failed")</f>
        <v>16</v>
      </c>
      <c r="D11">
        <f>COUNTIFS(Sheet1!D2:D4115, "&gt;39999", Sheet1!D2:D4115, "&lt;45000", Sheet1!F2:F4115, 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5">
      <c r="A12" t="s">
        <v>8400</v>
      </c>
      <c r="B12">
        <f>COUNTIFS(Sheet1!D2:D4115, "&gt;44999", Sheet1!D2:D4115, "&lt;50000", Sheet1!F2:F4115, "successful")</f>
        <v>6</v>
      </c>
      <c r="C12">
        <f>COUNTIFS(Sheet1!D2:D4115, "&gt;44999", Sheet1!D2:D4115, "&lt;50000", Sheet1!F2:F4115, "failed")</f>
        <v>11</v>
      </c>
      <c r="D12">
        <f>COUNTIFS(Sheet1!D2:D4115, "&gt;44999", Sheet1!D2:D4115, "&lt;50000", Sheet1!F2:F4115, 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5">
      <c r="A13" t="s">
        <v>8401</v>
      </c>
      <c r="B13">
        <f>COUNTIFS(Sheet1!D2:D4115, "&gt;49999", Sheet1!F2:F4115, "successful")</f>
        <v>86</v>
      </c>
      <c r="C13">
        <f>COUNTIFS(Sheet1!D2:D4115, "&gt;49999", Sheet1!F2:F4115, "failed")</f>
        <v>258</v>
      </c>
      <c r="D13">
        <f>COUNTIFS(Sheet1!D2:D4115, "&gt;49999", Sheet1!F2:F4115, 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2AEBF-B36F-44D9-A970-AD4298788469}">
  <sheetPr codeName="Sheet6"/>
  <dimension ref="A1:J2205"/>
  <sheetViews>
    <sheetView workbookViewId="0">
      <selection activeCell="A20" sqref="A20"/>
    </sheetView>
  </sheetViews>
  <sheetFormatPr defaultRowHeight="14.5" x14ac:dyDescent="0.35"/>
  <cols>
    <col min="2" max="2" width="38.453125" style="3" customWidth="1"/>
    <col min="3" max="3" width="21.26953125" customWidth="1"/>
    <col min="4" max="4" width="24.54296875" customWidth="1"/>
    <col min="8" max="8" width="38.453125" style="3" customWidth="1"/>
    <col min="9" max="9" width="21.26953125" customWidth="1"/>
    <col min="10" max="10" width="24.54296875" customWidth="1"/>
  </cols>
  <sheetData>
    <row r="1" spans="1:5" x14ac:dyDescent="0.35">
      <c r="A1" s="18" t="s">
        <v>8403</v>
      </c>
    </row>
    <row r="2" spans="1:5" x14ac:dyDescent="0.35">
      <c r="B2" s="11" t="s">
        <v>8415</v>
      </c>
    </row>
    <row r="3" spans="1:5" x14ac:dyDescent="0.35">
      <c r="A3" s="18" t="s">
        <v>8404</v>
      </c>
    </row>
    <row r="4" spans="1:5" x14ac:dyDescent="0.35">
      <c r="B4" s="15" t="s">
        <v>8416</v>
      </c>
    </row>
    <row r="5" spans="1:5" x14ac:dyDescent="0.35">
      <c r="B5" s="15" t="s">
        <v>8417</v>
      </c>
    </row>
    <row r="7" spans="1:5" x14ac:dyDescent="0.35">
      <c r="B7"/>
      <c r="C7" s="19" t="s">
        <v>8405</v>
      </c>
      <c r="D7" s="19"/>
    </row>
    <row r="8" spans="1:5" x14ac:dyDescent="0.35">
      <c r="B8"/>
      <c r="C8" s="2" t="s">
        <v>8406</v>
      </c>
      <c r="D8" s="1" t="s">
        <v>8407</v>
      </c>
    </row>
    <row r="9" spans="1:5" x14ac:dyDescent="0.35">
      <c r="B9" s="16" t="s">
        <v>8408</v>
      </c>
      <c r="C9" s="17">
        <f>AVERAGE(D21:D2205)</f>
        <v>194.42517162471395</v>
      </c>
      <c r="D9" s="17">
        <f>AVERAGE(J21:J1550)</f>
        <v>17.709803921568628</v>
      </c>
    </row>
    <row r="10" spans="1:5" x14ac:dyDescent="0.35">
      <c r="B10" s="16" t="s">
        <v>8409</v>
      </c>
      <c r="C10" s="3">
        <f>MEDIAN(D21:D2205)</f>
        <v>62</v>
      </c>
      <c r="D10" s="3">
        <f>MEDIAN(J21:J1550)</f>
        <v>4</v>
      </c>
    </row>
    <row r="11" spans="1:5" x14ac:dyDescent="0.35">
      <c r="B11" s="16" t="s">
        <v>8410</v>
      </c>
      <c r="C11" s="3">
        <f>MIN(D21:D2205)</f>
        <v>1</v>
      </c>
      <c r="D11" s="3">
        <f>MIN(J21:J1550)</f>
        <v>0</v>
      </c>
    </row>
    <row r="12" spans="1:5" x14ac:dyDescent="0.35">
      <c r="B12" s="16" t="s">
        <v>8411</v>
      </c>
      <c r="C12" s="3">
        <f>MAX(D21:D2205)</f>
        <v>26457</v>
      </c>
      <c r="D12" s="3">
        <f>MAX(J21:J1550)</f>
        <v>1293</v>
      </c>
      <c r="E12" s="13"/>
    </row>
    <row r="13" spans="1:5" x14ac:dyDescent="0.35">
      <c r="B13" s="16" t="s">
        <v>8412</v>
      </c>
      <c r="C13" s="17">
        <f>_xlfn.VAR.S(D21:D2205)</f>
        <v>713167.37912800396</v>
      </c>
      <c r="D13" s="17">
        <f>_xlfn.VAR.S(J21:J1550)</f>
        <v>3775.6894394644714</v>
      </c>
      <c r="E13" s="13"/>
    </row>
    <row r="14" spans="1:5" x14ac:dyDescent="0.35">
      <c r="B14" s="16" t="s">
        <v>8413</v>
      </c>
      <c r="C14" s="17">
        <f>_xlfn.STDEV.S(D21:D2205)</f>
        <v>844.49237955591047</v>
      </c>
      <c r="D14" s="17">
        <f>_xlfn.STDEV.S(J21:J1550)</f>
        <v>61.446638959868842</v>
      </c>
      <c r="E14" s="13"/>
    </row>
    <row r="15" spans="1:5" x14ac:dyDescent="0.35">
      <c r="B15" s="14"/>
      <c r="E15" s="13"/>
    </row>
    <row r="16" spans="1:5" x14ac:dyDescent="0.35">
      <c r="B16" s="3" t="s">
        <v>8414</v>
      </c>
      <c r="E16" s="13"/>
    </row>
    <row r="20" spans="1:10" x14ac:dyDescent="0.35">
      <c r="A20" s="1" t="s">
        <v>0</v>
      </c>
      <c r="B20" s="2" t="s">
        <v>1</v>
      </c>
      <c r="C20" s="1" t="s">
        <v>8402</v>
      </c>
      <c r="D20" s="1" t="s">
        <v>8262</v>
      </c>
      <c r="G20" s="1" t="s">
        <v>0</v>
      </c>
      <c r="H20" s="1" t="s">
        <v>8402</v>
      </c>
      <c r="I20" s="1" t="s">
        <v>8218</v>
      </c>
      <c r="J20" s="1" t="s">
        <v>8262</v>
      </c>
    </row>
    <row r="21" spans="1:10" ht="29" x14ac:dyDescent="0.35">
      <c r="A21">
        <v>0</v>
      </c>
      <c r="B21" s="3" t="s">
        <v>2</v>
      </c>
      <c r="C21" t="s">
        <v>8219</v>
      </c>
      <c r="D21">
        <v>182</v>
      </c>
      <c r="G21">
        <v>160</v>
      </c>
      <c r="H21" s="3" t="s">
        <v>162</v>
      </c>
      <c r="I21" t="s">
        <v>8221</v>
      </c>
      <c r="J21">
        <v>0</v>
      </c>
    </row>
    <row r="22" spans="1:10" x14ac:dyDescent="0.35">
      <c r="A22">
        <v>1</v>
      </c>
      <c r="B22" s="3" t="s">
        <v>3</v>
      </c>
      <c r="C22" t="s">
        <v>8219</v>
      </c>
      <c r="D22">
        <v>79</v>
      </c>
      <c r="G22">
        <v>161</v>
      </c>
      <c r="H22" s="3" t="s">
        <v>163</v>
      </c>
      <c r="I22" t="s">
        <v>8221</v>
      </c>
      <c r="J22">
        <v>1</v>
      </c>
    </row>
    <row r="23" spans="1:10" x14ac:dyDescent="0.35">
      <c r="A23">
        <v>2</v>
      </c>
      <c r="B23" s="3" t="s">
        <v>4</v>
      </c>
      <c r="C23" t="s">
        <v>8219</v>
      </c>
      <c r="D23">
        <v>35</v>
      </c>
      <c r="G23">
        <v>162</v>
      </c>
      <c r="H23" s="3" t="s">
        <v>164</v>
      </c>
      <c r="I23" t="s">
        <v>8221</v>
      </c>
      <c r="J23">
        <v>10</v>
      </c>
    </row>
    <row r="24" spans="1:10" ht="29" x14ac:dyDescent="0.35">
      <c r="A24">
        <v>3</v>
      </c>
      <c r="B24" s="3" t="s">
        <v>5</v>
      </c>
      <c r="C24" t="s">
        <v>8219</v>
      </c>
      <c r="D24">
        <v>150</v>
      </c>
      <c r="G24">
        <v>163</v>
      </c>
      <c r="H24" s="3" t="s">
        <v>165</v>
      </c>
      <c r="I24" t="s">
        <v>8221</v>
      </c>
      <c r="J24">
        <v>0</v>
      </c>
    </row>
    <row r="25" spans="1:10" x14ac:dyDescent="0.35">
      <c r="A25">
        <v>4</v>
      </c>
      <c r="B25" s="3" t="s">
        <v>6</v>
      </c>
      <c r="C25" t="s">
        <v>8219</v>
      </c>
      <c r="D25">
        <v>284</v>
      </c>
      <c r="G25">
        <v>164</v>
      </c>
      <c r="H25" s="3" t="s">
        <v>166</v>
      </c>
      <c r="I25" t="s">
        <v>8221</v>
      </c>
      <c r="J25">
        <v>7</v>
      </c>
    </row>
    <row r="26" spans="1:10" ht="29" x14ac:dyDescent="0.35">
      <c r="A26">
        <v>5</v>
      </c>
      <c r="B26" s="3" t="s">
        <v>7</v>
      </c>
      <c r="C26" t="s">
        <v>8219</v>
      </c>
      <c r="D26">
        <v>47</v>
      </c>
      <c r="G26">
        <v>165</v>
      </c>
      <c r="H26" s="3" t="s">
        <v>167</v>
      </c>
      <c r="I26" t="s">
        <v>8221</v>
      </c>
      <c r="J26">
        <v>0</v>
      </c>
    </row>
    <row r="27" spans="1:10" x14ac:dyDescent="0.35">
      <c r="A27">
        <v>6</v>
      </c>
      <c r="B27" s="3" t="s">
        <v>8</v>
      </c>
      <c r="C27" t="s">
        <v>8219</v>
      </c>
      <c r="D27">
        <v>58</v>
      </c>
      <c r="G27">
        <v>166</v>
      </c>
      <c r="H27" s="3" t="s">
        <v>168</v>
      </c>
      <c r="I27" t="s">
        <v>8221</v>
      </c>
      <c r="J27">
        <v>1</v>
      </c>
    </row>
    <row r="28" spans="1:10" ht="29" x14ac:dyDescent="0.35">
      <c r="A28">
        <v>7</v>
      </c>
      <c r="B28" s="3" t="s">
        <v>9</v>
      </c>
      <c r="C28" t="s">
        <v>8219</v>
      </c>
      <c r="D28">
        <v>57</v>
      </c>
      <c r="G28">
        <v>167</v>
      </c>
      <c r="H28" s="3" t="s">
        <v>169</v>
      </c>
      <c r="I28" t="s">
        <v>8221</v>
      </c>
      <c r="J28">
        <v>2</v>
      </c>
    </row>
    <row r="29" spans="1:10" x14ac:dyDescent="0.35">
      <c r="A29">
        <v>8</v>
      </c>
      <c r="B29" s="3" t="s">
        <v>10</v>
      </c>
      <c r="C29" t="s">
        <v>8219</v>
      </c>
      <c r="D29">
        <v>12</v>
      </c>
      <c r="G29">
        <v>168</v>
      </c>
      <c r="H29" s="3" t="s">
        <v>170</v>
      </c>
      <c r="I29" t="s">
        <v>8221</v>
      </c>
      <c r="J29">
        <v>3</v>
      </c>
    </row>
    <row r="30" spans="1:10" ht="29" x14ac:dyDescent="0.35">
      <c r="A30">
        <v>9</v>
      </c>
      <c r="B30" s="3" t="s">
        <v>11</v>
      </c>
      <c r="C30" t="s">
        <v>8219</v>
      </c>
      <c r="D30">
        <v>20</v>
      </c>
      <c r="G30">
        <v>169</v>
      </c>
      <c r="H30" s="3" t="s">
        <v>171</v>
      </c>
      <c r="I30" t="s">
        <v>8221</v>
      </c>
      <c r="J30">
        <v>10</v>
      </c>
    </row>
    <row r="31" spans="1:10" ht="29" x14ac:dyDescent="0.35">
      <c r="A31">
        <v>10</v>
      </c>
      <c r="B31" s="3" t="s">
        <v>12</v>
      </c>
      <c r="C31" t="s">
        <v>8219</v>
      </c>
      <c r="D31">
        <v>19</v>
      </c>
      <c r="G31">
        <v>170</v>
      </c>
      <c r="H31" s="3" t="s">
        <v>172</v>
      </c>
      <c r="I31" t="s">
        <v>8221</v>
      </c>
      <c r="J31">
        <v>10</v>
      </c>
    </row>
    <row r="32" spans="1:10" x14ac:dyDescent="0.35">
      <c r="A32">
        <v>11</v>
      </c>
      <c r="B32" s="3" t="s">
        <v>13</v>
      </c>
      <c r="C32" t="s">
        <v>8219</v>
      </c>
      <c r="D32">
        <v>75</v>
      </c>
      <c r="G32">
        <v>171</v>
      </c>
      <c r="H32" s="3" t="s">
        <v>173</v>
      </c>
      <c r="I32" t="s">
        <v>8221</v>
      </c>
      <c r="J32">
        <v>1</v>
      </c>
    </row>
    <row r="33" spans="1:10" x14ac:dyDescent="0.35">
      <c r="A33">
        <v>12</v>
      </c>
      <c r="B33" s="3" t="s">
        <v>14</v>
      </c>
      <c r="C33" t="s">
        <v>8219</v>
      </c>
      <c r="D33">
        <v>827</v>
      </c>
      <c r="G33">
        <v>172</v>
      </c>
      <c r="H33" s="3" t="s">
        <v>174</v>
      </c>
      <c r="I33" t="s">
        <v>8221</v>
      </c>
      <c r="J33">
        <v>0</v>
      </c>
    </row>
    <row r="34" spans="1:10" x14ac:dyDescent="0.35">
      <c r="A34">
        <v>13</v>
      </c>
      <c r="B34" s="3" t="s">
        <v>15</v>
      </c>
      <c r="C34" t="s">
        <v>8219</v>
      </c>
      <c r="D34">
        <v>51</v>
      </c>
      <c r="G34">
        <v>173</v>
      </c>
      <c r="H34" s="3" t="s">
        <v>175</v>
      </c>
      <c r="I34" t="s">
        <v>8221</v>
      </c>
      <c r="J34">
        <v>0</v>
      </c>
    </row>
    <row r="35" spans="1:10" x14ac:dyDescent="0.35">
      <c r="A35">
        <v>14</v>
      </c>
      <c r="B35" s="3" t="s">
        <v>16</v>
      </c>
      <c r="C35" t="s">
        <v>8219</v>
      </c>
      <c r="D35">
        <v>41</v>
      </c>
      <c r="G35">
        <v>174</v>
      </c>
      <c r="H35" s="3" t="s">
        <v>176</v>
      </c>
      <c r="I35" t="s">
        <v>8221</v>
      </c>
      <c r="J35">
        <v>0</v>
      </c>
    </row>
    <row r="36" spans="1:10" x14ac:dyDescent="0.35">
      <c r="A36">
        <v>15</v>
      </c>
      <c r="B36" s="3" t="s">
        <v>17</v>
      </c>
      <c r="C36" t="s">
        <v>8219</v>
      </c>
      <c r="D36">
        <v>98</v>
      </c>
      <c r="G36">
        <v>175</v>
      </c>
      <c r="H36" s="3" t="s">
        <v>177</v>
      </c>
      <c r="I36" t="s">
        <v>8221</v>
      </c>
      <c r="J36">
        <v>26</v>
      </c>
    </row>
    <row r="37" spans="1:10" x14ac:dyDescent="0.35">
      <c r="A37">
        <v>16</v>
      </c>
      <c r="B37" s="3" t="s">
        <v>18</v>
      </c>
      <c r="C37" t="s">
        <v>8219</v>
      </c>
      <c r="D37">
        <v>70</v>
      </c>
      <c r="G37">
        <v>176</v>
      </c>
      <c r="H37" s="3" t="s">
        <v>178</v>
      </c>
      <c r="I37" t="s">
        <v>8221</v>
      </c>
      <c r="J37">
        <v>0</v>
      </c>
    </row>
    <row r="38" spans="1:10" x14ac:dyDescent="0.35">
      <c r="A38">
        <v>17</v>
      </c>
      <c r="B38" s="3" t="s">
        <v>19</v>
      </c>
      <c r="C38" t="s">
        <v>8219</v>
      </c>
      <c r="D38">
        <v>36</v>
      </c>
      <c r="G38">
        <v>177</v>
      </c>
      <c r="H38" s="3" t="s">
        <v>179</v>
      </c>
      <c r="I38" t="s">
        <v>8221</v>
      </c>
      <c r="J38">
        <v>7</v>
      </c>
    </row>
    <row r="39" spans="1:10" x14ac:dyDescent="0.35">
      <c r="A39">
        <v>18</v>
      </c>
      <c r="B39" s="3" t="s">
        <v>20</v>
      </c>
      <c r="C39" t="s">
        <v>8219</v>
      </c>
      <c r="D39">
        <v>342</v>
      </c>
      <c r="G39">
        <v>178</v>
      </c>
      <c r="H39" s="3" t="s">
        <v>180</v>
      </c>
      <c r="I39" t="s">
        <v>8221</v>
      </c>
      <c r="J39">
        <v>0</v>
      </c>
    </row>
    <row r="40" spans="1:10" x14ac:dyDescent="0.35">
      <c r="A40">
        <v>19</v>
      </c>
      <c r="B40" s="3" t="s">
        <v>21</v>
      </c>
      <c r="C40" t="s">
        <v>8219</v>
      </c>
      <c r="D40">
        <v>22</v>
      </c>
      <c r="G40">
        <v>179</v>
      </c>
      <c r="H40" s="3" t="s">
        <v>181</v>
      </c>
      <c r="I40" t="s">
        <v>8221</v>
      </c>
      <c r="J40">
        <v>2</v>
      </c>
    </row>
    <row r="41" spans="1:10" x14ac:dyDescent="0.35">
      <c r="A41">
        <v>20</v>
      </c>
      <c r="B41" s="3" t="s">
        <v>22</v>
      </c>
      <c r="C41" t="s">
        <v>8219</v>
      </c>
      <c r="D41">
        <v>25</v>
      </c>
      <c r="G41">
        <v>180</v>
      </c>
      <c r="H41" s="3" t="s">
        <v>182</v>
      </c>
      <c r="I41" t="s">
        <v>8221</v>
      </c>
      <c r="J41">
        <v>13</v>
      </c>
    </row>
    <row r="42" spans="1:10" x14ac:dyDescent="0.35">
      <c r="A42">
        <v>21</v>
      </c>
      <c r="B42" s="3" t="s">
        <v>23</v>
      </c>
      <c r="C42" t="s">
        <v>8219</v>
      </c>
      <c r="D42">
        <v>101</v>
      </c>
      <c r="G42">
        <v>181</v>
      </c>
      <c r="H42" s="3" t="s">
        <v>183</v>
      </c>
      <c r="I42" t="s">
        <v>8221</v>
      </c>
      <c r="J42">
        <v>4</v>
      </c>
    </row>
    <row r="43" spans="1:10" x14ac:dyDescent="0.35">
      <c r="A43">
        <v>22</v>
      </c>
      <c r="B43" s="3" t="s">
        <v>24</v>
      </c>
      <c r="C43" t="s">
        <v>8219</v>
      </c>
      <c r="D43">
        <v>8</v>
      </c>
      <c r="G43">
        <v>182</v>
      </c>
      <c r="H43" s="3" t="s">
        <v>184</v>
      </c>
      <c r="I43" t="s">
        <v>8221</v>
      </c>
      <c r="J43">
        <v>0</v>
      </c>
    </row>
    <row r="44" spans="1:10" x14ac:dyDescent="0.35">
      <c r="A44">
        <v>23</v>
      </c>
      <c r="B44" s="3" t="s">
        <v>25</v>
      </c>
      <c r="C44" t="s">
        <v>8219</v>
      </c>
      <c r="D44">
        <v>23</v>
      </c>
      <c r="G44">
        <v>183</v>
      </c>
      <c r="H44" s="3" t="s">
        <v>185</v>
      </c>
      <c r="I44" t="s">
        <v>8221</v>
      </c>
      <c r="J44">
        <v>12</v>
      </c>
    </row>
    <row r="45" spans="1:10" x14ac:dyDescent="0.35">
      <c r="A45">
        <v>24</v>
      </c>
      <c r="B45" s="3" t="s">
        <v>26</v>
      </c>
      <c r="C45" t="s">
        <v>8219</v>
      </c>
      <c r="D45">
        <v>574</v>
      </c>
      <c r="G45">
        <v>184</v>
      </c>
      <c r="H45" s="3" t="s">
        <v>186</v>
      </c>
      <c r="I45" t="s">
        <v>8221</v>
      </c>
      <c r="J45">
        <v>2</v>
      </c>
    </row>
    <row r="46" spans="1:10" ht="29" x14ac:dyDescent="0.35">
      <c r="A46">
        <v>25</v>
      </c>
      <c r="B46" s="3" t="s">
        <v>27</v>
      </c>
      <c r="C46" t="s">
        <v>8219</v>
      </c>
      <c r="D46">
        <v>14</v>
      </c>
      <c r="G46">
        <v>185</v>
      </c>
      <c r="H46" s="3" t="s">
        <v>187</v>
      </c>
      <c r="I46" t="s">
        <v>8221</v>
      </c>
      <c r="J46">
        <v>10</v>
      </c>
    </row>
    <row r="47" spans="1:10" x14ac:dyDescent="0.35">
      <c r="A47">
        <v>26</v>
      </c>
      <c r="B47" s="3" t="s">
        <v>28</v>
      </c>
      <c r="C47" t="s">
        <v>8219</v>
      </c>
      <c r="D47">
        <v>19</v>
      </c>
      <c r="G47">
        <v>186</v>
      </c>
      <c r="H47" s="3" t="s">
        <v>188</v>
      </c>
      <c r="I47" t="s">
        <v>8221</v>
      </c>
      <c r="J47">
        <v>0</v>
      </c>
    </row>
    <row r="48" spans="1:10" ht="29" x14ac:dyDescent="0.35">
      <c r="A48">
        <v>27</v>
      </c>
      <c r="B48" s="3" t="s">
        <v>29</v>
      </c>
      <c r="C48" t="s">
        <v>8219</v>
      </c>
      <c r="D48">
        <v>150</v>
      </c>
      <c r="G48">
        <v>187</v>
      </c>
      <c r="H48" s="3" t="s">
        <v>189</v>
      </c>
      <c r="I48" t="s">
        <v>8221</v>
      </c>
      <c r="J48">
        <v>5</v>
      </c>
    </row>
    <row r="49" spans="1:10" ht="29" x14ac:dyDescent="0.35">
      <c r="A49">
        <v>28</v>
      </c>
      <c r="B49" s="3" t="s">
        <v>30</v>
      </c>
      <c r="C49" t="s">
        <v>8219</v>
      </c>
      <c r="D49">
        <v>71</v>
      </c>
      <c r="G49">
        <v>188</v>
      </c>
      <c r="H49" s="3" t="s">
        <v>190</v>
      </c>
      <c r="I49" t="s">
        <v>8221</v>
      </c>
      <c r="J49">
        <v>0</v>
      </c>
    </row>
    <row r="50" spans="1:10" x14ac:dyDescent="0.35">
      <c r="A50">
        <v>29</v>
      </c>
      <c r="B50" s="3" t="s">
        <v>31</v>
      </c>
      <c r="C50" t="s">
        <v>8219</v>
      </c>
      <c r="D50">
        <v>117</v>
      </c>
      <c r="G50">
        <v>189</v>
      </c>
      <c r="H50" s="3" t="s">
        <v>191</v>
      </c>
      <c r="I50" t="s">
        <v>8221</v>
      </c>
      <c r="J50">
        <v>5</v>
      </c>
    </row>
    <row r="51" spans="1:10" x14ac:dyDescent="0.35">
      <c r="A51">
        <v>30</v>
      </c>
      <c r="B51" s="3" t="s">
        <v>32</v>
      </c>
      <c r="C51" t="s">
        <v>8219</v>
      </c>
      <c r="D51">
        <v>53</v>
      </c>
      <c r="G51">
        <v>190</v>
      </c>
      <c r="H51" s="3" t="s">
        <v>192</v>
      </c>
      <c r="I51" t="s">
        <v>8221</v>
      </c>
      <c r="J51">
        <v>1</v>
      </c>
    </row>
    <row r="52" spans="1:10" x14ac:dyDescent="0.35">
      <c r="A52">
        <v>31</v>
      </c>
      <c r="B52" s="3" t="s">
        <v>33</v>
      </c>
      <c r="C52" t="s">
        <v>8219</v>
      </c>
      <c r="D52">
        <v>1</v>
      </c>
      <c r="G52">
        <v>191</v>
      </c>
      <c r="H52" s="3" t="s">
        <v>193</v>
      </c>
      <c r="I52" t="s">
        <v>8221</v>
      </c>
      <c r="J52">
        <v>3</v>
      </c>
    </row>
    <row r="53" spans="1:10" ht="29" x14ac:dyDescent="0.35">
      <c r="A53">
        <v>32</v>
      </c>
      <c r="B53" s="3" t="s">
        <v>34</v>
      </c>
      <c r="C53" t="s">
        <v>8219</v>
      </c>
      <c r="D53">
        <v>89</v>
      </c>
      <c r="G53">
        <v>192</v>
      </c>
      <c r="H53" s="3" t="s">
        <v>194</v>
      </c>
      <c r="I53" t="s">
        <v>8221</v>
      </c>
      <c r="J53">
        <v>3</v>
      </c>
    </row>
    <row r="54" spans="1:10" ht="29" x14ac:dyDescent="0.35">
      <c r="A54">
        <v>33</v>
      </c>
      <c r="B54" s="3" t="s">
        <v>35</v>
      </c>
      <c r="C54" t="s">
        <v>8219</v>
      </c>
      <c r="D54">
        <v>64</v>
      </c>
      <c r="G54">
        <v>193</v>
      </c>
      <c r="H54" s="3" t="s">
        <v>195</v>
      </c>
      <c r="I54" t="s">
        <v>8221</v>
      </c>
      <c r="J54">
        <v>0</v>
      </c>
    </row>
    <row r="55" spans="1:10" x14ac:dyDescent="0.35">
      <c r="A55">
        <v>34</v>
      </c>
      <c r="B55" s="3" t="s">
        <v>36</v>
      </c>
      <c r="C55" t="s">
        <v>8219</v>
      </c>
      <c r="D55">
        <v>68</v>
      </c>
      <c r="G55">
        <v>194</v>
      </c>
      <c r="H55" s="3" t="s">
        <v>196</v>
      </c>
      <c r="I55" t="s">
        <v>8221</v>
      </c>
      <c r="J55">
        <v>3</v>
      </c>
    </row>
    <row r="56" spans="1:10" ht="29" x14ac:dyDescent="0.35">
      <c r="A56">
        <v>35</v>
      </c>
      <c r="B56" s="3" t="s">
        <v>37</v>
      </c>
      <c r="C56" t="s">
        <v>8219</v>
      </c>
      <c r="D56">
        <v>28</v>
      </c>
      <c r="G56">
        <v>195</v>
      </c>
      <c r="H56" s="3" t="s">
        <v>197</v>
      </c>
      <c r="I56" t="s">
        <v>8221</v>
      </c>
      <c r="J56">
        <v>0</v>
      </c>
    </row>
    <row r="57" spans="1:10" x14ac:dyDescent="0.35">
      <c r="A57">
        <v>36</v>
      </c>
      <c r="B57" s="3" t="s">
        <v>38</v>
      </c>
      <c r="C57" t="s">
        <v>8219</v>
      </c>
      <c r="D57">
        <v>44</v>
      </c>
      <c r="G57">
        <v>196</v>
      </c>
      <c r="H57" s="3" t="s">
        <v>198</v>
      </c>
      <c r="I57" t="s">
        <v>8221</v>
      </c>
      <c r="J57">
        <v>19</v>
      </c>
    </row>
    <row r="58" spans="1:10" x14ac:dyDescent="0.35">
      <c r="A58">
        <v>37</v>
      </c>
      <c r="B58" s="3" t="s">
        <v>39</v>
      </c>
      <c r="C58" t="s">
        <v>8219</v>
      </c>
      <c r="D58">
        <v>253</v>
      </c>
      <c r="G58">
        <v>197</v>
      </c>
      <c r="H58" s="3" t="s">
        <v>199</v>
      </c>
      <c r="I58" t="s">
        <v>8221</v>
      </c>
      <c r="J58">
        <v>8</v>
      </c>
    </row>
    <row r="59" spans="1:10" x14ac:dyDescent="0.35">
      <c r="A59">
        <v>38</v>
      </c>
      <c r="B59" s="3" t="s">
        <v>40</v>
      </c>
      <c r="C59" t="s">
        <v>8219</v>
      </c>
      <c r="D59">
        <v>66</v>
      </c>
      <c r="G59">
        <v>198</v>
      </c>
      <c r="H59" s="3" t="s">
        <v>200</v>
      </c>
      <c r="I59" t="s">
        <v>8221</v>
      </c>
      <c r="J59">
        <v>6</v>
      </c>
    </row>
    <row r="60" spans="1:10" ht="29" x14ac:dyDescent="0.35">
      <c r="A60">
        <v>39</v>
      </c>
      <c r="B60" s="3" t="s">
        <v>41</v>
      </c>
      <c r="C60" t="s">
        <v>8219</v>
      </c>
      <c r="D60">
        <v>217</v>
      </c>
      <c r="G60">
        <v>199</v>
      </c>
      <c r="H60" s="3" t="s">
        <v>201</v>
      </c>
      <c r="I60" t="s">
        <v>8221</v>
      </c>
      <c r="J60">
        <v>0</v>
      </c>
    </row>
    <row r="61" spans="1:10" x14ac:dyDescent="0.35">
      <c r="A61">
        <v>40</v>
      </c>
      <c r="B61" s="3" t="s">
        <v>42</v>
      </c>
      <c r="C61" t="s">
        <v>8219</v>
      </c>
      <c r="D61">
        <v>16</v>
      </c>
      <c r="G61">
        <v>200</v>
      </c>
      <c r="H61" s="3" t="s">
        <v>202</v>
      </c>
      <c r="I61" t="s">
        <v>8221</v>
      </c>
      <c r="J61">
        <v>18</v>
      </c>
    </row>
    <row r="62" spans="1:10" x14ac:dyDescent="0.35">
      <c r="A62">
        <v>41</v>
      </c>
      <c r="B62" s="3" t="s">
        <v>43</v>
      </c>
      <c r="C62" t="s">
        <v>8219</v>
      </c>
      <c r="D62">
        <v>19</v>
      </c>
      <c r="G62">
        <v>201</v>
      </c>
      <c r="H62" s="3" t="s">
        <v>203</v>
      </c>
      <c r="I62" t="s">
        <v>8221</v>
      </c>
      <c r="J62">
        <v>7</v>
      </c>
    </row>
    <row r="63" spans="1:10" x14ac:dyDescent="0.35">
      <c r="A63">
        <v>42</v>
      </c>
      <c r="B63" s="3" t="s">
        <v>44</v>
      </c>
      <c r="C63" t="s">
        <v>8219</v>
      </c>
      <c r="D63">
        <v>169</v>
      </c>
      <c r="G63">
        <v>202</v>
      </c>
      <c r="H63" s="3" t="s">
        <v>204</v>
      </c>
      <c r="I63" t="s">
        <v>8221</v>
      </c>
      <c r="J63">
        <v>0</v>
      </c>
    </row>
    <row r="64" spans="1:10" ht="29" x14ac:dyDescent="0.35">
      <c r="A64">
        <v>43</v>
      </c>
      <c r="B64" s="3" t="s">
        <v>45</v>
      </c>
      <c r="C64" t="s">
        <v>8219</v>
      </c>
      <c r="D64">
        <v>263</v>
      </c>
      <c r="G64">
        <v>203</v>
      </c>
      <c r="H64" s="3" t="s">
        <v>205</v>
      </c>
      <c r="I64" t="s">
        <v>8221</v>
      </c>
      <c r="J64">
        <v>8</v>
      </c>
    </row>
    <row r="65" spans="1:10" x14ac:dyDescent="0.35">
      <c r="A65">
        <v>44</v>
      </c>
      <c r="B65" s="3" t="s">
        <v>46</v>
      </c>
      <c r="C65" t="s">
        <v>8219</v>
      </c>
      <c r="D65">
        <v>15</v>
      </c>
      <c r="G65">
        <v>204</v>
      </c>
      <c r="H65" s="3" t="s">
        <v>206</v>
      </c>
      <c r="I65" t="s">
        <v>8221</v>
      </c>
      <c r="J65">
        <v>1293</v>
      </c>
    </row>
    <row r="66" spans="1:10" ht="29" x14ac:dyDescent="0.35">
      <c r="A66">
        <v>45</v>
      </c>
      <c r="B66" s="3" t="s">
        <v>47</v>
      </c>
      <c r="C66" t="s">
        <v>8219</v>
      </c>
      <c r="D66">
        <v>61</v>
      </c>
      <c r="G66">
        <v>205</v>
      </c>
      <c r="H66" s="3" t="s">
        <v>207</v>
      </c>
      <c r="I66" t="s">
        <v>8221</v>
      </c>
      <c r="J66">
        <v>17</v>
      </c>
    </row>
    <row r="67" spans="1:10" x14ac:dyDescent="0.35">
      <c r="A67">
        <v>46</v>
      </c>
      <c r="B67" s="3" t="s">
        <v>48</v>
      </c>
      <c r="C67" t="s">
        <v>8219</v>
      </c>
      <c r="D67">
        <v>45</v>
      </c>
      <c r="G67">
        <v>206</v>
      </c>
      <c r="H67" s="3" t="s">
        <v>208</v>
      </c>
      <c r="I67" t="s">
        <v>8221</v>
      </c>
      <c r="J67">
        <v>0</v>
      </c>
    </row>
    <row r="68" spans="1:10" x14ac:dyDescent="0.35">
      <c r="A68">
        <v>47</v>
      </c>
      <c r="B68" s="3" t="s">
        <v>49</v>
      </c>
      <c r="C68" t="s">
        <v>8219</v>
      </c>
      <c r="D68">
        <v>70</v>
      </c>
      <c r="G68">
        <v>207</v>
      </c>
      <c r="H68" s="3" t="s">
        <v>209</v>
      </c>
      <c r="I68" t="s">
        <v>8221</v>
      </c>
      <c r="J68">
        <v>13</v>
      </c>
    </row>
    <row r="69" spans="1:10" x14ac:dyDescent="0.35">
      <c r="A69">
        <v>48</v>
      </c>
      <c r="B69" s="3" t="s">
        <v>50</v>
      </c>
      <c r="C69" t="s">
        <v>8219</v>
      </c>
      <c r="D69">
        <v>38</v>
      </c>
      <c r="G69">
        <v>208</v>
      </c>
      <c r="H69" s="3" t="s">
        <v>210</v>
      </c>
      <c r="I69" t="s">
        <v>8221</v>
      </c>
      <c r="J69">
        <v>0</v>
      </c>
    </row>
    <row r="70" spans="1:10" x14ac:dyDescent="0.35">
      <c r="A70">
        <v>49</v>
      </c>
      <c r="B70" s="3" t="s">
        <v>51</v>
      </c>
      <c r="C70" t="s">
        <v>8219</v>
      </c>
      <c r="D70">
        <v>87</v>
      </c>
      <c r="G70">
        <v>209</v>
      </c>
      <c r="H70" s="3" t="s">
        <v>211</v>
      </c>
      <c r="I70" t="s">
        <v>8221</v>
      </c>
      <c r="J70">
        <v>0</v>
      </c>
    </row>
    <row r="71" spans="1:10" x14ac:dyDescent="0.35">
      <c r="A71">
        <v>50</v>
      </c>
      <c r="B71" s="3" t="s">
        <v>52</v>
      </c>
      <c r="C71" t="s">
        <v>8219</v>
      </c>
      <c r="D71">
        <v>22</v>
      </c>
      <c r="G71">
        <v>210</v>
      </c>
      <c r="H71" s="3" t="s">
        <v>212</v>
      </c>
      <c r="I71" t="s">
        <v>8221</v>
      </c>
      <c r="J71">
        <v>33</v>
      </c>
    </row>
    <row r="72" spans="1:10" ht="29" x14ac:dyDescent="0.35">
      <c r="A72">
        <v>51</v>
      </c>
      <c r="B72" s="3" t="s">
        <v>53</v>
      </c>
      <c r="C72" t="s">
        <v>8219</v>
      </c>
      <c r="D72">
        <v>119</v>
      </c>
      <c r="G72">
        <v>211</v>
      </c>
      <c r="H72" s="3" t="s">
        <v>213</v>
      </c>
      <c r="I72" t="s">
        <v>8221</v>
      </c>
      <c r="J72">
        <v>12</v>
      </c>
    </row>
    <row r="73" spans="1:10" ht="29" x14ac:dyDescent="0.35">
      <c r="A73">
        <v>52</v>
      </c>
      <c r="B73" s="3" t="s">
        <v>54</v>
      </c>
      <c r="C73" t="s">
        <v>8219</v>
      </c>
      <c r="D73">
        <v>52</v>
      </c>
      <c r="G73">
        <v>212</v>
      </c>
      <c r="H73" s="3" t="s">
        <v>214</v>
      </c>
      <c r="I73" t="s">
        <v>8221</v>
      </c>
      <c r="J73">
        <v>1</v>
      </c>
    </row>
    <row r="74" spans="1:10" x14ac:dyDescent="0.35">
      <c r="A74">
        <v>53</v>
      </c>
      <c r="B74" s="3" t="s">
        <v>55</v>
      </c>
      <c r="C74" t="s">
        <v>8219</v>
      </c>
      <c r="D74">
        <v>117</v>
      </c>
      <c r="G74">
        <v>213</v>
      </c>
      <c r="H74" s="3" t="s">
        <v>215</v>
      </c>
      <c r="I74" t="s">
        <v>8221</v>
      </c>
      <c r="J74">
        <v>1</v>
      </c>
    </row>
    <row r="75" spans="1:10" ht="29" x14ac:dyDescent="0.35">
      <c r="A75">
        <v>54</v>
      </c>
      <c r="B75" s="3" t="s">
        <v>56</v>
      </c>
      <c r="C75" t="s">
        <v>8219</v>
      </c>
      <c r="D75">
        <v>52</v>
      </c>
      <c r="G75">
        <v>214</v>
      </c>
      <c r="H75" s="3" t="s">
        <v>216</v>
      </c>
      <c r="I75" t="s">
        <v>8221</v>
      </c>
      <c r="J75">
        <v>1</v>
      </c>
    </row>
    <row r="76" spans="1:10" x14ac:dyDescent="0.35">
      <c r="A76">
        <v>55</v>
      </c>
      <c r="B76" s="3" t="s">
        <v>57</v>
      </c>
      <c r="C76" t="s">
        <v>8219</v>
      </c>
      <c r="D76">
        <v>86</v>
      </c>
      <c r="G76">
        <v>215</v>
      </c>
      <c r="H76" s="3" t="s">
        <v>217</v>
      </c>
      <c r="I76" t="s">
        <v>8221</v>
      </c>
      <c r="J76">
        <v>1</v>
      </c>
    </row>
    <row r="77" spans="1:10" x14ac:dyDescent="0.35">
      <c r="A77">
        <v>56</v>
      </c>
      <c r="B77" s="3" t="s">
        <v>58</v>
      </c>
      <c r="C77" t="s">
        <v>8219</v>
      </c>
      <c r="D77">
        <v>174</v>
      </c>
      <c r="G77">
        <v>216</v>
      </c>
      <c r="H77" s="3" t="s">
        <v>218</v>
      </c>
      <c r="I77" t="s">
        <v>8221</v>
      </c>
      <c r="J77">
        <v>84</v>
      </c>
    </row>
    <row r="78" spans="1:10" ht="29" x14ac:dyDescent="0.35">
      <c r="A78">
        <v>57</v>
      </c>
      <c r="B78" s="3" t="s">
        <v>59</v>
      </c>
      <c r="C78" t="s">
        <v>8219</v>
      </c>
      <c r="D78">
        <v>69</v>
      </c>
      <c r="G78">
        <v>217</v>
      </c>
      <c r="H78" s="3" t="s">
        <v>219</v>
      </c>
      <c r="I78" t="s">
        <v>8221</v>
      </c>
      <c r="J78">
        <v>38</v>
      </c>
    </row>
    <row r="79" spans="1:10" x14ac:dyDescent="0.35">
      <c r="A79">
        <v>58</v>
      </c>
      <c r="B79" s="3" t="s">
        <v>60</v>
      </c>
      <c r="C79" t="s">
        <v>8219</v>
      </c>
      <c r="D79">
        <v>75</v>
      </c>
      <c r="G79">
        <v>218</v>
      </c>
      <c r="H79" s="3" t="s">
        <v>220</v>
      </c>
      <c r="I79" t="s">
        <v>8221</v>
      </c>
      <c r="J79">
        <v>1</v>
      </c>
    </row>
    <row r="80" spans="1:10" x14ac:dyDescent="0.35">
      <c r="A80">
        <v>59</v>
      </c>
      <c r="B80" s="3" t="s">
        <v>61</v>
      </c>
      <c r="C80" t="s">
        <v>8219</v>
      </c>
      <c r="D80">
        <v>33</v>
      </c>
      <c r="G80">
        <v>219</v>
      </c>
      <c r="H80" s="3" t="s">
        <v>221</v>
      </c>
      <c r="I80" t="s">
        <v>8221</v>
      </c>
      <c r="J80">
        <v>76</v>
      </c>
    </row>
    <row r="81" spans="1:10" x14ac:dyDescent="0.35">
      <c r="A81">
        <v>60</v>
      </c>
      <c r="B81" s="3" t="s">
        <v>62</v>
      </c>
      <c r="C81" t="s">
        <v>8219</v>
      </c>
      <c r="D81">
        <v>108</v>
      </c>
      <c r="G81">
        <v>220</v>
      </c>
      <c r="H81" s="3" t="s">
        <v>222</v>
      </c>
      <c r="I81" t="s">
        <v>8221</v>
      </c>
      <c r="J81">
        <v>3</v>
      </c>
    </row>
    <row r="82" spans="1:10" x14ac:dyDescent="0.35">
      <c r="A82">
        <v>61</v>
      </c>
      <c r="B82" s="3" t="s">
        <v>63</v>
      </c>
      <c r="C82" t="s">
        <v>8219</v>
      </c>
      <c r="D82">
        <v>23</v>
      </c>
      <c r="G82">
        <v>221</v>
      </c>
      <c r="H82" s="3" t="s">
        <v>223</v>
      </c>
      <c r="I82" t="s">
        <v>8221</v>
      </c>
      <c r="J82">
        <v>0</v>
      </c>
    </row>
    <row r="83" spans="1:10" x14ac:dyDescent="0.35">
      <c r="A83">
        <v>62</v>
      </c>
      <c r="B83" s="3" t="s">
        <v>64</v>
      </c>
      <c r="C83" t="s">
        <v>8219</v>
      </c>
      <c r="D83">
        <v>48</v>
      </c>
      <c r="G83">
        <v>222</v>
      </c>
      <c r="H83" s="3" t="s">
        <v>224</v>
      </c>
      <c r="I83" t="s">
        <v>8221</v>
      </c>
      <c r="J83">
        <v>2</v>
      </c>
    </row>
    <row r="84" spans="1:10" x14ac:dyDescent="0.35">
      <c r="A84">
        <v>63</v>
      </c>
      <c r="B84" s="3" t="s">
        <v>65</v>
      </c>
      <c r="C84" t="s">
        <v>8219</v>
      </c>
      <c r="D84">
        <v>64</v>
      </c>
      <c r="G84">
        <v>223</v>
      </c>
      <c r="H84" s="3" t="s">
        <v>225</v>
      </c>
      <c r="I84" t="s">
        <v>8221</v>
      </c>
      <c r="J84">
        <v>0</v>
      </c>
    </row>
    <row r="85" spans="1:10" ht="29" x14ac:dyDescent="0.35">
      <c r="A85">
        <v>64</v>
      </c>
      <c r="B85" s="3" t="s">
        <v>66</v>
      </c>
      <c r="C85" t="s">
        <v>8219</v>
      </c>
      <c r="D85">
        <v>24</v>
      </c>
      <c r="G85">
        <v>224</v>
      </c>
      <c r="H85" s="3" t="s">
        <v>226</v>
      </c>
      <c r="I85" t="s">
        <v>8221</v>
      </c>
      <c r="J85">
        <v>0</v>
      </c>
    </row>
    <row r="86" spans="1:10" x14ac:dyDescent="0.35">
      <c r="A86">
        <v>65</v>
      </c>
      <c r="B86" s="3" t="s">
        <v>67</v>
      </c>
      <c r="C86" t="s">
        <v>8219</v>
      </c>
      <c r="D86">
        <v>57</v>
      </c>
      <c r="G86">
        <v>225</v>
      </c>
      <c r="H86" s="3" t="s">
        <v>227</v>
      </c>
      <c r="I86" t="s">
        <v>8221</v>
      </c>
      <c r="J86">
        <v>0</v>
      </c>
    </row>
    <row r="87" spans="1:10" x14ac:dyDescent="0.35">
      <c r="A87">
        <v>66</v>
      </c>
      <c r="B87" s="3" t="s">
        <v>68</v>
      </c>
      <c r="C87" t="s">
        <v>8219</v>
      </c>
      <c r="D87">
        <v>26</v>
      </c>
      <c r="G87">
        <v>226</v>
      </c>
      <c r="H87" s="3" t="s">
        <v>228</v>
      </c>
      <c r="I87" t="s">
        <v>8221</v>
      </c>
      <c r="J87">
        <v>2</v>
      </c>
    </row>
    <row r="88" spans="1:10" x14ac:dyDescent="0.35">
      <c r="A88">
        <v>67</v>
      </c>
      <c r="B88" s="3" t="s">
        <v>69</v>
      </c>
      <c r="C88" t="s">
        <v>8219</v>
      </c>
      <c r="D88">
        <v>20</v>
      </c>
      <c r="G88">
        <v>227</v>
      </c>
      <c r="H88" s="3" t="s">
        <v>229</v>
      </c>
      <c r="I88" t="s">
        <v>8221</v>
      </c>
      <c r="J88">
        <v>0</v>
      </c>
    </row>
    <row r="89" spans="1:10" x14ac:dyDescent="0.35">
      <c r="A89">
        <v>68</v>
      </c>
      <c r="B89" s="3" t="s">
        <v>70</v>
      </c>
      <c r="C89" t="s">
        <v>8219</v>
      </c>
      <c r="D89">
        <v>36</v>
      </c>
      <c r="G89">
        <v>228</v>
      </c>
      <c r="H89" s="3" t="s">
        <v>230</v>
      </c>
      <c r="I89" t="s">
        <v>8221</v>
      </c>
      <c r="J89">
        <v>0</v>
      </c>
    </row>
    <row r="90" spans="1:10" x14ac:dyDescent="0.35">
      <c r="A90">
        <v>69</v>
      </c>
      <c r="B90" s="3" t="s">
        <v>71</v>
      </c>
      <c r="C90" t="s">
        <v>8219</v>
      </c>
      <c r="D90">
        <v>178</v>
      </c>
      <c r="G90">
        <v>229</v>
      </c>
      <c r="H90" s="3" t="s">
        <v>231</v>
      </c>
      <c r="I90" t="s">
        <v>8221</v>
      </c>
      <c r="J90">
        <v>0</v>
      </c>
    </row>
    <row r="91" spans="1:10" x14ac:dyDescent="0.35">
      <c r="A91">
        <v>70</v>
      </c>
      <c r="B91" s="3" t="s">
        <v>72</v>
      </c>
      <c r="C91" t="s">
        <v>8219</v>
      </c>
      <c r="D91">
        <v>17</v>
      </c>
      <c r="G91">
        <v>230</v>
      </c>
      <c r="H91" s="3" t="s">
        <v>232</v>
      </c>
      <c r="I91" t="s">
        <v>8221</v>
      </c>
      <c r="J91">
        <v>2</v>
      </c>
    </row>
    <row r="92" spans="1:10" ht="29" x14ac:dyDescent="0.35">
      <c r="A92">
        <v>71</v>
      </c>
      <c r="B92" s="3" t="s">
        <v>73</v>
      </c>
      <c r="C92" t="s">
        <v>8219</v>
      </c>
      <c r="D92">
        <v>32</v>
      </c>
      <c r="G92">
        <v>231</v>
      </c>
      <c r="H92" s="3" t="s">
        <v>233</v>
      </c>
      <c r="I92" t="s">
        <v>8221</v>
      </c>
      <c r="J92">
        <v>0</v>
      </c>
    </row>
    <row r="93" spans="1:10" x14ac:dyDescent="0.35">
      <c r="A93">
        <v>72</v>
      </c>
      <c r="B93" s="3" t="s">
        <v>74</v>
      </c>
      <c r="C93" t="s">
        <v>8219</v>
      </c>
      <c r="D93">
        <v>41</v>
      </c>
      <c r="G93">
        <v>232</v>
      </c>
      <c r="H93" s="3" t="s">
        <v>234</v>
      </c>
      <c r="I93" t="s">
        <v>8221</v>
      </c>
      <c r="J93">
        <v>7</v>
      </c>
    </row>
    <row r="94" spans="1:10" ht="29" x14ac:dyDescent="0.35">
      <c r="A94">
        <v>73</v>
      </c>
      <c r="B94" s="3" t="s">
        <v>75</v>
      </c>
      <c r="C94" t="s">
        <v>8219</v>
      </c>
      <c r="D94">
        <v>18</v>
      </c>
      <c r="G94">
        <v>233</v>
      </c>
      <c r="H94" s="3" t="s">
        <v>235</v>
      </c>
      <c r="I94" t="s">
        <v>8221</v>
      </c>
      <c r="J94">
        <v>0</v>
      </c>
    </row>
    <row r="95" spans="1:10" x14ac:dyDescent="0.35">
      <c r="A95">
        <v>74</v>
      </c>
      <c r="B95" s="3" t="s">
        <v>76</v>
      </c>
      <c r="C95" t="s">
        <v>8219</v>
      </c>
      <c r="D95">
        <v>29</v>
      </c>
      <c r="G95">
        <v>234</v>
      </c>
      <c r="H95" s="3" t="s">
        <v>236</v>
      </c>
      <c r="I95" t="s">
        <v>8221</v>
      </c>
      <c r="J95">
        <v>5</v>
      </c>
    </row>
    <row r="96" spans="1:10" ht="29" x14ac:dyDescent="0.35">
      <c r="A96">
        <v>75</v>
      </c>
      <c r="B96" s="3" t="s">
        <v>77</v>
      </c>
      <c r="C96" t="s">
        <v>8219</v>
      </c>
      <c r="D96">
        <v>47</v>
      </c>
      <c r="G96">
        <v>235</v>
      </c>
      <c r="H96" s="3" t="s">
        <v>237</v>
      </c>
      <c r="I96" t="s">
        <v>8221</v>
      </c>
      <c r="J96">
        <v>0</v>
      </c>
    </row>
    <row r="97" spans="1:10" ht="29" x14ac:dyDescent="0.35">
      <c r="A97">
        <v>76</v>
      </c>
      <c r="B97" s="3" t="s">
        <v>78</v>
      </c>
      <c r="C97" t="s">
        <v>8219</v>
      </c>
      <c r="D97">
        <v>15</v>
      </c>
      <c r="G97">
        <v>236</v>
      </c>
      <c r="H97" s="3" t="s">
        <v>238</v>
      </c>
      <c r="I97" t="s">
        <v>8221</v>
      </c>
      <c r="J97">
        <v>0</v>
      </c>
    </row>
    <row r="98" spans="1:10" x14ac:dyDescent="0.35">
      <c r="A98">
        <v>77</v>
      </c>
      <c r="B98" s="3" t="s">
        <v>79</v>
      </c>
      <c r="C98" t="s">
        <v>8219</v>
      </c>
      <c r="D98">
        <v>26</v>
      </c>
      <c r="G98">
        <v>237</v>
      </c>
      <c r="H98" s="3" t="s">
        <v>239</v>
      </c>
      <c r="I98" t="s">
        <v>8221</v>
      </c>
      <c r="J98">
        <v>1</v>
      </c>
    </row>
    <row r="99" spans="1:10" x14ac:dyDescent="0.35">
      <c r="A99">
        <v>78</v>
      </c>
      <c r="B99" s="3" t="s">
        <v>80</v>
      </c>
      <c r="C99" t="s">
        <v>8219</v>
      </c>
      <c r="D99">
        <v>35</v>
      </c>
      <c r="G99">
        <v>238</v>
      </c>
      <c r="H99" s="3" t="s">
        <v>240</v>
      </c>
      <c r="I99" t="s">
        <v>8221</v>
      </c>
      <c r="J99">
        <v>0</v>
      </c>
    </row>
    <row r="100" spans="1:10" x14ac:dyDescent="0.35">
      <c r="A100">
        <v>79</v>
      </c>
      <c r="B100" s="3" t="s">
        <v>81</v>
      </c>
      <c r="C100" t="s">
        <v>8219</v>
      </c>
      <c r="D100">
        <v>41</v>
      </c>
      <c r="G100">
        <v>239</v>
      </c>
      <c r="H100" s="3" t="s">
        <v>241</v>
      </c>
      <c r="I100" t="s">
        <v>8221</v>
      </c>
      <c r="J100">
        <v>5</v>
      </c>
    </row>
    <row r="101" spans="1:10" ht="29" x14ac:dyDescent="0.35">
      <c r="A101">
        <v>80</v>
      </c>
      <c r="B101" s="3" t="s">
        <v>82</v>
      </c>
      <c r="C101" t="s">
        <v>8219</v>
      </c>
      <c r="D101">
        <v>47</v>
      </c>
      <c r="G101">
        <v>420</v>
      </c>
      <c r="H101" s="3" t="s">
        <v>421</v>
      </c>
      <c r="I101" t="s">
        <v>8221</v>
      </c>
      <c r="J101">
        <v>3</v>
      </c>
    </row>
    <row r="102" spans="1:10" x14ac:dyDescent="0.35">
      <c r="A102">
        <v>81</v>
      </c>
      <c r="B102" s="3" t="s">
        <v>83</v>
      </c>
      <c r="C102" t="s">
        <v>8219</v>
      </c>
      <c r="D102">
        <v>28</v>
      </c>
      <c r="G102">
        <v>421</v>
      </c>
      <c r="H102" s="3" t="s">
        <v>422</v>
      </c>
      <c r="I102" t="s">
        <v>8221</v>
      </c>
      <c r="J102">
        <v>6</v>
      </c>
    </row>
    <row r="103" spans="1:10" ht="29" x14ac:dyDescent="0.35">
      <c r="A103">
        <v>82</v>
      </c>
      <c r="B103" s="3" t="s">
        <v>84</v>
      </c>
      <c r="C103" t="s">
        <v>8219</v>
      </c>
      <c r="D103">
        <v>100</v>
      </c>
      <c r="G103">
        <v>422</v>
      </c>
      <c r="H103" s="3" t="s">
        <v>423</v>
      </c>
      <c r="I103" t="s">
        <v>8221</v>
      </c>
      <c r="J103">
        <v>12</v>
      </c>
    </row>
    <row r="104" spans="1:10" ht="29" x14ac:dyDescent="0.35">
      <c r="A104">
        <v>83</v>
      </c>
      <c r="B104" s="3" t="s">
        <v>85</v>
      </c>
      <c r="C104" t="s">
        <v>8219</v>
      </c>
      <c r="D104">
        <v>13</v>
      </c>
      <c r="G104">
        <v>423</v>
      </c>
      <c r="H104" s="3" t="s">
        <v>424</v>
      </c>
      <c r="I104" t="s">
        <v>8221</v>
      </c>
      <c r="J104">
        <v>13</v>
      </c>
    </row>
    <row r="105" spans="1:10" x14ac:dyDescent="0.35">
      <c r="A105">
        <v>84</v>
      </c>
      <c r="B105" s="3" t="s">
        <v>86</v>
      </c>
      <c r="C105" t="s">
        <v>8219</v>
      </c>
      <c r="D105">
        <v>7</v>
      </c>
      <c r="G105">
        <v>424</v>
      </c>
      <c r="H105" s="3" t="s">
        <v>425</v>
      </c>
      <c r="I105" t="s">
        <v>8221</v>
      </c>
      <c r="J105">
        <v>5</v>
      </c>
    </row>
    <row r="106" spans="1:10" x14ac:dyDescent="0.35">
      <c r="A106">
        <v>85</v>
      </c>
      <c r="B106" s="3" t="s">
        <v>87</v>
      </c>
      <c r="C106" t="s">
        <v>8219</v>
      </c>
      <c r="D106">
        <v>21</v>
      </c>
      <c r="G106">
        <v>425</v>
      </c>
      <c r="H106" s="3" t="s">
        <v>426</v>
      </c>
      <c r="I106" t="s">
        <v>8221</v>
      </c>
      <c r="J106">
        <v>2</v>
      </c>
    </row>
    <row r="107" spans="1:10" x14ac:dyDescent="0.35">
      <c r="A107">
        <v>86</v>
      </c>
      <c r="B107" s="3" t="s">
        <v>88</v>
      </c>
      <c r="C107" t="s">
        <v>8219</v>
      </c>
      <c r="D107">
        <v>17</v>
      </c>
      <c r="G107">
        <v>426</v>
      </c>
      <c r="H107" s="3" t="s">
        <v>427</v>
      </c>
      <c r="I107" t="s">
        <v>8221</v>
      </c>
      <c r="J107">
        <v>8</v>
      </c>
    </row>
    <row r="108" spans="1:10" x14ac:dyDescent="0.35">
      <c r="A108">
        <v>87</v>
      </c>
      <c r="B108" s="3" t="s">
        <v>89</v>
      </c>
      <c r="C108" t="s">
        <v>8219</v>
      </c>
      <c r="D108">
        <v>25</v>
      </c>
      <c r="G108">
        <v>427</v>
      </c>
      <c r="H108" s="3" t="s">
        <v>428</v>
      </c>
      <c r="I108" t="s">
        <v>8221</v>
      </c>
      <c r="J108">
        <v>0</v>
      </c>
    </row>
    <row r="109" spans="1:10" x14ac:dyDescent="0.35">
      <c r="A109">
        <v>88</v>
      </c>
      <c r="B109" s="3" t="s">
        <v>90</v>
      </c>
      <c r="C109" t="s">
        <v>8219</v>
      </c>
      <c r="D109">
        <v>60</v>
      </c>
      <c r="G109">
        <v>428</v>
      </c>
      <c r="H109" s="3" t="s">
        <v>429</v>
      </c>
      <c r="I109" t="s">
        <v>8221</v>
      </c>
      <c r="J109">
        <v>13</v>
      </c>
    </row>
    <row r="110" spans="1:10" x14ac:dyDescent="0.35">
      <c r="A110">
        <v>89</v>
      </c>
      <c r="B110" s="3" t="s">
        <v>91</v>
      </c>
      <c r="C110" t="s">
        <v>8219</v>
      </c>
      <c r="D110">
        <v>56</v>
      </c>
      <c r="G110">
        <v>429</v>
      </c>
      <c r="H110" s="3" t="s">
        <v>430</v>
      </c>
      <c r="I110" t="s">
        <v>8221</v>
      </c>
      <c r="J110">
        <v>0</v>
      </c>
    </row>
    <row r="111" spans="1:10" ht="29" x14ac:dyDescent="0.35">
      <c r="A111">
        <v>90</v>
      </c>
      <c r="B111" s="3" t="s">
        <v>92</v>
      </c>
      <c r="C111" t="s">
        <v>8219</v>
      </c>
      <c r="D111">
        <v>16</v>
      </c>
      <c r="G111">
        <v>430</v>
      </c>
      <c r="H111" s="3" t="s">
        <v>431</v>
      </c>
      <c r="I111" t="s">
        <v>8221</v>
      </c>
      <c r="J111">
        <v>5</v>
      </c>
    </row>
    <row r="112" spans="1:10" ht="29" x14ac:dyDescent="0.35">
      <c r="A112">
        <v>91</v>
      </c>
      <c r="B112" s="3" t="s">
        <v>93</v>
      </c>
      <c r="C112" t="s">
        <v>8219</v>
      </c>
      <c r="D112">
        <v>46</v>
      </c>
      <c r="G112">
        <v>431</v>
      </c>
      <c r="H112" s="3" t="s">
        <v>432</v>
      </c>
      <c r="I112" t="s">
        <v>8221</v>
      </c>
      <c r="J112">
        <v>8</v>
      </c>
    </row>
    <row r="113" spans="1:10" x14ac:dyDescent="0.35">
      <c r="A113">
        <v>92</v>
      </c>
      <c r="B113" s="3" t="s">
        <v>94</v>
      </c>
      <c r="C113" t="s">
        <v>8219</v>
      </c>
      <c r="D113">
        <v>43</v>
      </c>
      <c r="G113">
        <v>432</v>
      </c>
      <c r="H113" s="3" t="s">
        <v>433</v>
      </c>
      <c r="I113" t="s">
        <v>8221</v>
      </c>
      <c r="J113">
        <v>8</v>
      </c>
    </row>
    <row r="114" spans="1:10" x14ac:dyDescent="0.35">
      <c r="A114">
        <v>93</v>
      </c>
      <c r="B114" s="3" t="s">
        <v>95</v>
      </c>
      <c r="C114" t="s">
        <v>8219</v>
      </c>
      <c r="D114">
        <v>15</v>
      </c>
      <c r="G114">
        <v>433</v>
      </c>
      <c r="H114" s="3" t="s">
        <v>434</v>
      </c>
      <c r="I114" t="s">
        <v>8221</v>
      </c>
      <c r="J114">
        <v>0</v>
      </c>
    </row>
    <row r="115" spans="1:10" ht="29" x14ac:dyDescent="0.35">
      <c r="A115">
        <v>94</v>
      </c>
      <c r="B115" s="3" t="s">
        <v>96</v>
      </c>
      <c r="C115" t="s">
        <v>8219</v>
      </c>
      <c r="D115">
        <v>12</v>
      </c>
      <c r="G115">
        <v>434</v>
      </c>
      <c r="H115" s="3" t="s">
        <v>435</v>
      </c>
      <c r="I115" t="s">
        <v>8221</v>
      </c>
      <c r="J115">
        <v>2</v>
      </c>
    </row>
    <row r="116" spans="1:10" ht="29" x14ac:dyDescent="0.35">
      <c r="A116">
        <v>95</v>
      </c>
      <c r="B116" s="3" t="s">
        <v>97</v>
      </c>
      <c r="C116" t="s">
        <v>8219</v>
      </c>
      <c r="D116">
        <v>21</v>
      </c>
      <c r="G116">
        <v>435</v>
      </c>
      <c r="H116" s="3" t="s">
        <v>436</v>
      </c>
      <c r="I116" t="s">
        <v>8221</v>
      </c>
      <c r="J116">
        <v>3</v>
      </c>
    </row>
    <row r="117" spans="1:10" x14ac:dyDescent="0.35">
      <c r="A117">
        <v>96</v>
      </c>
      <c r="B117" s="3" t="s">
        <v>98</v>
      </c>
      <c r="C117" t="s">
        <v>8219</v>
      </c>
      <c r="D117">
        <v>34</v>
      </c>
      <c r="G117">
        <v>436</v>
      </c>
      <c r="H117" s="3" t="s">
        <v>437</v>
      </c>
      <c r="I117" t="s">
        <v>8221</v>
      </c>
      <c r="J117">
        <v>0</v>
      </c>
    </row>
    <row r="118" spans="1:10" ht="29" x14ac:dyDescent="0.35">
      <c r="A118">
        <v>97</v>
      </c>
      <c r="B118" s="3" t="s">
        <v>99</v>
      </c>
      <c r="C118" t="s">
        <v>8219</v>
      </c>
      <c r="D118">
        <v>8</v>
      </c>
      <c r="G118">
        <v>437</v>
      </c>
      <c r="H118" s="3" t="s">
        <v>438</v>
      </c>
      <c r="I118" t="s">
        <v>8221</v>
      </c>
      <c r="J118">
        <v>0</v>
      </c>
    </row>
    <row r="119" spans="1:10" x14ac:dyDescent="0.35">
      <c r="A119">
        <v>98</v>
      </c>
      <c r="B119" s="3" t="s">
        <v>100</v>
      </c>
      <c r="C119" t="s">
        <v>8219</v>
      </c>
      <c r="D119">
        <v>60</v>
      </c>
      <c r="G119">
        <v>438</v>
      </c>
      <c r="H119" s="3" t="s">
        <v>439</v>
      </c>
      <c r="I119" t="s">
        <v>8221</v>
      </c>
      <c r="J119">
        <v>11</v>
      </c>
    </row>
    <row r="120" spans="1:10" x14ac:dyDescent="0.35">
      <c r="A120">
        <v>99</v>
      </c>
      <c r="B120" s="3" t="s">
        <v>101</v>
      </c>
      <c r="C120" t="s">
        <v>8219</v>
      </c>
      <c r="D120">
        <v>39</v>
      </c>
      <c r="G120">
        <v>439</v>
      </c>
      <c r="H120" s="3" t="s">
        <v>440</v>
      </c>
      <c r="I120" t="s">
        <v>8221</v>
      </c>
      <c r="J120">
        <v>0</v>
      </c>
    </row>
    <row r="121" spans="1:10" x14ac:dyDescent="0.35">
      <c r="A121">
        <v>100</v>
      </c>
      <c r="B121" s="3" t="s">
        <v>102</v>
      </c>
      <c r="C121" t="s">
        <v>8219</v>
      </c>
      <c r="D121">
        <v>26</v>
      </c>
      <c r="G121">
        <v>440</v>
      </c>
      <c r="H121" s="3" t="s">
        <v>441</v>
      </c>
      <c r="I121" t="s">
        <v>8221</v>
      </c>
      <c r="J121">
        <v>1</v>
      </c>
    </row>
    <row r="122" spans="1:10" x14ac:dyDescent="0.35">
      <c r="A122">
        <v>101</v>
      </c>
      <c r="B122" s="3" t="s">
        <v>103</v>
      </c>
      <c r="C122" t="s">
        <v>8219</v>
      </c>
      <c r="D122">
        <v>35</v>
      </c>
      <c r="G122">
        <v>441</v>
      </c>
      <c r="H122" s="3" t="s">
        <v>442</v>
      </c>
      <c r="I122" t="s">
        <v>8221</v>
      </c>
      <c r="J122">
        <v>0</v>
      </c>
    </row>
    <row r="123" spans="1:10" x14ac:dyDescent="0.35">
      <c r="A123">
        <v>102</v>
      </c>
      <c r="B123" s="3" t="s">
        <v>104</v>
      </c>
      <c r="C123" t="s">
        <v>8219</v>
      </c>
      <c r="D123">
        <v>65</v>
      </c>
      <c r="G123">
        <v>442</v>
      </c>
      <c r="H123" s="3" t="s">
        <v>443</v>
      </c>
      <c r="I123" t="s">
        <v>8221</v>
      </c>
      <c r="J123">
        <v>17</v>
      </c>
    </row>
    <row r="124" spans="1:10" x14ac:dyDescent="0.35">
      <c r="A124">
        <v>103</v>
      </c>
      <c r="B124" s="3" t="s">
        <v>105</v>
      </c>
      <c r="C124" t="s">
        <v>8219</v>
      </c>
      <c r="D124">
        <v>49</v>
      </c>
      <c r="G124">
        <v>443</v>
      </c>
      <c r="H124" s="3" t="s">
        <v>444</v>
      </c>
      <c r="I124" t="s">
        <v>8221</v>
      </c>
      <c r="J124">
        <v>2</v>
      </c>
    </row>
    <row r="125" spans="1:10" x14ac:dyDescent="0.35">
      <c r="A125">
        <v>104</v>
      </c>
      <c r="B125" s="3" t="s">
        <v>106</v>
      </c>
      <c r="C125" t="s">
        <v>8219</v>
      </c>
      <c r="D125">
        <v>10</v>
      </c>
      <c r="G125">
        <v>444</v>
      </c>
      <c r="H125" s="3" t="s">
        <v>445</v>
      </c>
      <c r="I125" t="s">
        <v>8221</v>
      </c>
      <c r="J125">
        <v>1</v>
      </c>
    </row>
    <row r="126" spans="1:10" ht="29" x14ac:dyDescent="0.35">
      <c r="A126">
        <v>105</v>
      </c>
      <c r="B126" s="3" t="s">
        <v>107</v>
      </c>
      <c r="C126" t="s">
        <v>8219</v>
      </c>
      <c r="D126">
        <v>60</v>
      </c>
      <c r="G126">
        <v>445</v>
      </c>
      <c r="H126" s="3" t="s">
        <v>446</v>
      </c>
      <c r="I126" t="s">
        <v>8221</v>
      </c>
      <c r="J126">
        <v>2</v>
      </c>
    </row>
    <row r="127" spans="1:10" x14ac:dyDescent="0.35">
      <c r="A127">
        <v>106</v>
      </c>
      <c r="B127" s="3" t="s">
        <v>108</v>
      </c>
      <c r="C127" t="s">
        <v>8219</v>
      </c>
      <c r="D127">
        <v>27</v>
      </c>
      <c r="G127">
        <v>446</v>
      </c>
      <c r="H127" s="3" t="s">
        <v>447</v>
      </c>
      <c r="I127" t="s">
        <v>8221</v>
      </c>
      <c r="J127">
        <v>16</v>
      </c>
    </row>
    <row r="128" spans="1:10" ht="29" x14ac:dyDescent="0.35">
      <c r="A128">
        <v>107</v>
      </c>
      <c r="B128" s="3" t="s">
        <v>109</v>
      </c>
      <c r="C128" t="s">
        <v>8219</v>
      </c>
      <c r="D128">
        <v>69</v>
      </c>
      <c r="G128">
        <v>447</v>
      </c>
      <c r="H128" s="3" t="s">
        <v>448</v>
      </c>
      <c r="I128" t="s">
        <v>8221</v>
      </c>
      <c r="J128">
        <v>1</v>
      </c>
    </row>
    <row r="129" spans="1:10" x14ac:dyDescent="0.35">
      <c r="A129">
        <v>108</v>
      </c>
      <c r="B129" s="3" t="s">
        <v>110</v>
      </c>
      <c r="C129" t="s">
        <v>8219</v>
      </c>
      <c r="D129">
        <v>47</v>
      </c>
      <c r="G129">
        <v>448</v>
      </c>
      <c r="H129" s="3" t="s">
        <v>449</v>
      </c>
      <c r="I129" t="s">
        <v>8221</v>
      </c>
      <c r="J129">
        <v>4</v>
      </c>
    </row>
    <row r="130" spans="1:10" x14ac:dyDescent="0.35">
      <c r="A130">
        <v>109</v>
      </c>
      <c r="B130" s="3" t="s">
        <v>111</v>
      </c>
      <c r="C130" t="s">
        <v>8219</v>
      </c>
      <c r="D130">
        <v>47</v>
      </c>
      <c r="G130">
        <v>449</v>
      </c>
      <c r="H130" s="3" t="s">
        <v>450</v>
      </c>
      <c r="I130" t="s">
        <v>8221</v>
      </c>
      <c r="J130">
        <v>5</v>
      </c>
    </row>
    <row r="131" spans="1:10" x14ac:dyDescent="0.35">
      <c r="A131">
        <v>110</v>
      </c>
      <c r="B131" s="3" t="s">
        <v>112</v>
      </c>
      <c r="C131" t="s">
        <v>8219</v>
      </c>
      <c r="D131">
        <v>26</v>
      </c>
      <c r="G131">
        <v>450</v>
      </c>
      <c r="H131" s="3" t="s">
        <v>451</v>
      </c>
      <c r="I131" t="s">
        <v>8221</v>
      </c>
      <c r="J131">
        <v>7</v>
      </c>
    </row>
    <row r="132" spans="1:10" x14ac:dyDescent="0.35">
      <c r="A132">
        <v>111</v>
      </c>
      <c r="B132" s="3" t="s">
        <v>113</v>
      </c>
      <c r="C132" t="s">
        <v>8219</v>
      </c>
      <c r="D132">
        <v>53</v>
      </c>
      <c r="G132">
        <v>451</v>
      </c>
      <c r="H132" s="3" t="s">
        <v>452</v>
      </c>
      <c r="I132" t="s">
        <v>8221</v>
      </c>
      <c r="J132">
        <v>0</v>
      </c>
    </row>
    <row r="133" spans="1:10" x14ac:dyDescent="0.35">
      <c r="A133">
        <v>112</v>
      </c>
      <c r="B133" s="3" t="s">
        <v>114</v>
      </c>
      <c r="C133" t="s">
        <v>8219</v>
      </c>
      <c r="D133">
        <v>81</v>
      </c>
      <c r="G133">
        <v>452</v>
      </c>
      <c r="H133" s="3" t="s">
        <v>453</v>
      </c>
      <c r="I133" t="s">
        <v>8221</v>
      </c>
      <c r="J133">
        <v>12</v>
      </c>
    </row>
    <row r="134" spans="1:10" x14ac:dyDescent="0.35">
      <c r="A134">
        <v>113</v>
      </c>
      <c r="B134" s="3" t="s">
        <v>115</v>
      </c>
      <c r="C134" t="s">
        <v>8219</v>
      </c>
      <c r="D134">
        <v>78</v>
      </c>
      <c r="G134">
        <v>453</v>
      </c>
      <c r="H134" s="3" t="s">
        <v>454</v>
      </c>
      <c r="I134" t="s">
        <v>8221</v>
      </c>
      <c r="J134">
        <v>2</v>
      </c>
    </row>
    <row r="135" spans="1:10" x14ac:dyDescent="0.35">
      <c r="A135">
        <v>114</v>
      </c>
      <c r="B135" s="3" t="s">
        <v>116</v>
      </c>
      <c r="C135" t="s">
        <v>8219</v>
      </c>
      <c r="D135">
        <v>35</v>
      </c>
      <c r="G135">
        <v>454</v>
      </c>
      <c r="H135" s="3" t="s">
        <v>455</v>
      </c>
      <c r="I135" t="s">
        <v>8221</v>
      </c>
      <c r="J135">
        <v>5</v>
      </c>
    </row>
    <row r="136" spans="1:10" x14ac:dyDescent="0.35">
      <c r="A136">
        <v>115</v>
      </c>
      <c r="B136" s="3" t="s">
        <v>117</v>
      </c>
      <c r="C136" t="s">
        <v>8219</v>
      </c>
      <c r="D136">
        <v>22</v>
      </c>
      <c r="G136">
        <v>455</v>
      </c>
      <c r="H136" s="3" t="s">
        <v>456</v>
      </c>
      <c r="I136" t="s">
        <v>8221</v>
      </c>
      <c r="J136">
        <v>2</v>
      </c>
    </row>
    <row r="137" spans="1:10" ht="29" x14ac:dyDescent="0.35">
      <c r="A137">
        <v>116</v>
      </c>
      <c r="B137" s="3" t="s">
        <v>118</v>
      </c>
      <c r="C137" t="s">
        <v>8219</v>
      </c>
      <c r="D137">
        <v>57</v>
      </c>
      <c r="G137">
        <v>456</v>
      </c>
      <c r="H137" s="3" t="s">
        <v>457</v>
      </c>
      <c r="I137" t="s">
        <v>8221</v>
      </c>
      <c r="J137">
        <v>3</v>
      </c>
    </row>
    <row r="138" spans="1:10" ht="29" x14ac:dyDescent="0.35">
      <c r="A138">
        <v>117</v>
      </c>
      <c r="B138" s="3" t="s">
        <v>119</v>
      </c>
      <c r="C138" t="s">
        <v>8219</v>
      </c>
      <c r="D138">
        <v>27</v>
      </c>
      <c r="G138">
        <v>457</v>
      </c>
      <c r="H138" s="3" t="s">
        <v>458</v>
      </c>
      <c r="I138" t="s">
        <v>8221</v>
      </c>
      <c r="J138">
        <v>0</v>
      </c>
    </row>
    <row r="139" spans="1:10" x14ac:dyDescent="0.35">
      <c r="A139">
        <v>118</v>
      </c>
      <c r="B139" s="3" t="s">
        <v>120</v>
      </c>
      <c r="C139" t="s">
        <v>8219</v>
      </c>
      <c r="D139">
        <v>39</v>
      </c>
      <c r="G139">
        <v>458</v>
      </c>
      <c r="H139" s="3" t="s">
        <v>459</v>
      </c>
      <c r="I139" t="s">
        <v>8221</v>
      </c>
      <c r="J139">
        <v>49</v>
      </c>
    </row>
    <row r="140" spans="1:10" ht="29" x14ac:dyDescent="0.35">
      <c r="A140">
        <v>119</v>
      </c>
      <c r="B140" s="3" t="s">
        <v>121</v>
      </c>
      <c r="C140" t="s">
        <v>8219</v>
      </c>
      <c r="D140">
        <v>37</v>
      </c>
      <c r="G140">
        <v>459</v>
      </c>
      <c r="H140" s="3" t="s">
        <v>460</v>
      </c>
      <c r="I140" t="s">
        <v>8221</v>
      </c>
      <c r="J140">
        <v>1</v>
      </c>
    </row>
    <row r="141" spans="1:10" x14ac:dyDescent="0.35">
      <c r="A141">
        <v>240</v>
      </c>
      <c r="B141" s="3" t="s">
        <v>242</v>
      </c>
      <c r="C141" t="s">
        <v>8219</v>
      </c>
      <c r="D141">
        <v>137</v>
      </c>
      <c r="G141">
        <v>460</v>
      </c>
      <c r="H141" s="3" t="s">
        <v>461</v>
      </c>
      <c r="I141" t="s">
        <v>8221</v>
      </c>
      <c r="J141">
        <v>2</v>
      </c>
    </row>
    <row r="142" spans="1:10" x14ac:dyDescent="0.35">
      <c r="A142">
        <v>241</v>
      </c>
      <c r="B142" s="3" t="s">
        <v>243</v>
      </c>
      <c r="C142" t="s">
        <v>8219</v>
      </c>
      <c r="D142">
        <v>376</v>
      </c>
      <c r="G142">
        <v>461</v>
      </c>
      <c r="H142" s="3" t="s">
        <v>462</v>
      </c>
      <c r="I142" t="s">
        <v>8221</v>
      </c>
      <c r="J142">
        <v>0</v>
      </c>
    </row>
    <row r="143" spans="1:10" x14ac:dyDescent="0.35">
      <c r="A143">
        <v>242</v>
      </c>
      <c r="B143" s="3" t="s">
        <v>244</v>
      </c>
      <c r="C143" t="s">
        <v>8219</v>
      </c>
      <c r="D143">
        <v>202</v>
      </c>
      <c r="G143">
        <v>462</v>
      </c>
      <c r="H143" s="3" t="s">
        <v>463</v>
      </c>
      <c r="I143" t="s">
        <v>8221</v>
      </c>
      <c r="J143">
        <v>0</v>
      </c>
    </row>
    <row r="144" spans="1:10" x14ac:dyDescent="0.35">
      <c r="A144">
        <v>243</v>
      </c>
      <c r="B144" s="3" t="s">
        <v>245</v>
      </c>
      <c r="C144" t="s">
        <v>8219</v>
      </c>
      <c r="D144">
        <v>328</v>
      </c>
      <c r="G144">
        <v>463</v>
      </c>
      <c r="H144" s="3" t="s">
        <v>464</v>
      </c>
      <c r="I144" t="s">
        <v>8221</v>
      </c>
      <c r="J144">
        <v>11</v>
      </c>
    </row>
    <row r="145" spans="1:10" ht="29" x14ac:dyDescent="0.35">
      <c r="A145">
        <v>244</v>
      </c>
      <c r="B145" s="4">
        <v>39756</v>
      </c>
      <c r="C145" t="s">
        <v>8219</v>
      </c>
      <c r="D145">
        <v>84</v>
      </c>
      <c r="G145">
        <v>464</v>
      </c>
      <c r="H145" s="3" t="s">
        <v>465</v>
      </c>
      <c r="I145" t="s">
        <v>8221</v>
      </c>
      <c r="J145">
        <v>1</v>
      </c>
    </row>
    <row r="146" spans="1:10" ht="29" x14ac:dyDescent="0.35">
      <c r="A146">
        <v>245</v>
      </c>
      <c r="B146" s="3" t="s">
        <v>246</v>
      </c>
      <c r="C146" t="s">
        <v>8219</v>
      </c>
      <c r="D146">
        <v>96</v>
      </c>
      <c r="G146">
        <v>465</v>
      </c>
      <c r="H146" s="3" t="s">
        <v>466</v>
      </c>
      <c r="I146" t="s">
        <v>8221</v>
      </c>
      <c r="J146">
        <v>8</v>
      </c>
    </row>
    <row r="147" spans="1:10" x14ac:dyDescent="0.35">
      <c r="A147">
        <v>246</v>
      </c>
      <c r="B147" s="3" t="s">
        <v>247</v>
      </c>
      <c r="C147" t="s">
        <v>8219</v>
      </c>
      <c r="D147">
        <v>223</v>
      </c>
      <c r="G147">
        <v>466</v>
      </c>
      <c r="H147" s="3" t="s">
        <v>467</v>
      </c>
      <c r="I147" t="s">
        <v>8221</v>
      </c>
      <c r="J147">
        <v>5</v>
      </c>
    </row>
    <row r="148" spans="1:10" ht="29" x14ac:dyDescent="0.35">
      <c r="A148">
        <v>247</v>
      </c>
      <c r="B148" s="3" t="s">
        <v>248</v>
      </c>
      <c r="C148" t="s">
        <v>8219</v>
      </c>
      <c r="D148">
        <v>62</v>
      </c>
      <c r="G148">
        <v>467</v>
      </c>
      <c r="H148" s="3" t="s">
        <v>468</v>
      </c>
      <c r="I148" t="s">
        <v>8221</v>
      </c>
      <c r="J148">
        <v>39</v>
      </c>
    </row>
    <row r="149" spans="1:10" ht="29" x14ac:dyDescent="0.35">
      <c r="A149">
        <v>248</v>
      </c>
      <c r="B149" s="3" t="s">
        <v>249</v>
      </c>
      <c r="C149" t="s">
        <v>8219</v>
      </c>
      <c r="D149">
        <v>146</v>
      </c>
      <c r="G149">
        <v>468</v>
      </c>
      <c r="H149" s="3" t="s">
        <v>469</v>
      </c>
      <c r="I149" t="s">
        <v>8221</v>
      </c>
      <c r="J149">
        <v>0</v>
      </c>
    </row>
    <row r="150" spans="1:10" ht="29" x14ac:dyDescent="0.35">
      <c r="A150">
        <v>249</v>
      </c>
      <c r="B150" s="3" t="s">
        <v>250</v>
      </c>
      <c r="C150" t="s">
        <v>8219</v>
      </c>
      <c r="D150">
        <v>235</v>
      </c>
      <c r="G150">
        <v>469</v>
      </c>
      <c r="H150" s="3" t="s">
        <v>470</v>
      </c>
      <c r="I150" t="s">
        <v>8221</v>
      </c>
      <c r="J150">
        <v>0</v>
      </c>
    </row>
    <row r="151" spans="1:10" ht="29" x14ac:dyDescent="0.35">
      <c r="A151">
        <v>250</v>
      </c>
      <c r="B151" s="3" t="s">
        <v>251</v>
      </c>
      <c r="C151" t="s">
        <v>8219</v>
      </c>
      <c r="D151">
        <v>437</v>
      </c>
      <c r="G151">
        <v>470</v>
      </c>
      <c r="H151" s="3" t="s">
        <v>471</v>
      </c>
      <c r="I151" t="s">
        <v>8221</v>
      </c>
      <c r="J151">
        <v>2</v>
      </c>
    </row>
    <row r="152" spans="1:10" ht="29" x14ac:dyDescent="0.35">
      <c r="A152">
        <v>251</v>
      </c>
      <c r="B152" s="3" t="s">
        <v>252</v>
      </c>
      <c r="C152" t="s">
        <v>8219</v>
      </c>
      <c r="D152">
        <v>77</v>
      </c>
      <c r="G152">
        <v>471</v>
      </c>
      <c r="H152" s="3" t="s">
        <v>472</v>
      </c>
      <c r="I152" t="s">
        <v>8221</v>
      </c>
      <c r="J152">
        <v>170</v>
      </c>
    </row>
    <row r="153" spans="1:10" ht="29" x14ac:dyDescent="0.35">
      <c r="A153">
        <v>252</v>
      </c>
      <c r="B153" s="3" t="s">
        <v>253</v>
      </c>
      <c r="C153" t="s">
        <v>8219</v>
      </c>
      <c r="D153">
        <v>108</v>
      </c>
      <c r="G153">
        <v>472</v>
      </c>
      <c r="H153" s="3" t="s">
        <v>473</v>
      </c>
      <c r="I153" t="s">
        <v>8221</v>
      </c>
      <c r="J153">
        <v>5</v>
      </c>
    </row>
    <row r="154" spans="1:10" ht="29" x14ac:dyDescent="0.35">
      <c r="A154">
        <v>253</v>
      </c>
      <c r="B154" s="3" t="s">
        <v>254</v>
      </c>
      <c r="C154" t="s">
        <v>8219</v>
      </c>
      <c r="D154">
        <v>7</v>
      </c>
      <c r="G154">
        <v>473</v>
      </c>
      <c r="H154" s="3" t="s">
        <v>474</v>
      </c>
      <c r="I154" t="s">
        <v>8221</v>
      </c>
      <c r="J154">
        <v>14</v>
      </c>
    </row>
    <row r="155" spans="1:10" x14ac:dyDescent="0.35">
      <c r="A155">
        <v>254</v>
      </c>
      <c r="B155" s="3" t="s">
        <v>255</v>
      </c>
      <c r="C155" t="s">
        <v>8219</v>
      </c>
      <c r="D155">
        <v>314</v>
      </c>
      <c r="G155">
        <v>474</v>
      </c>
      <c r="H155" s="3" t="s">
        <v>475</v>
      </c>
      <c r="I155" t="s">
        <v>8221</v>
      </c>
      <c r="J155">
        <v>1</v>
      </c>
    </row>
    <row r="156" spans="1:10" ht="29" x14ac:dyDescent="0.35">
      <c r="A156">
        <v>255</v>
      </c>
      <c r="B156" s="3" t="s">
        <v>256</v>
      </c>
      <c r="C156" t="s">
        <v>8219</v>
      </c>
      <c r="D156">
        <v>188</v>
      </c>
      <c r="G156">
        <v>475</v>
      </c>
      <c r="H156" s="3" t="s">
        <v>476</v>
      </c>
      <c r="I156" t="s">
        <v>8221</v>
      </c>
      <c r="J156">
        <v>0</v>
      </c>
    </row>
    <row r="157" spans="1:10" ht="29" x14ac:dyDescent="0.35">
      <c r="A157">
        <v>256</v>
      </c>
      <c r="B157" s="3" t="s">
        <v>257</v>
      </c>
      <c r="C157" t="s">
        <v>8219</v>
      </c>
      <c r="D157">
        <v>275</v>
      </c>
      <c r="G157">
        <v>476</v>
      </c>
      <c r="H157" s="3" t="s">
        <v>477</v>
      </c>
      <c r="I157" t="s">
        <v>8221</v>
      </c>
      <c r="J157">
        <v>124</v>
      </c>
    </row>
    <row r="158" spans="1:10" ht="29" x14ac:dyDescent="0.35">
      <c r="A158">
        <v>257</v>
      </c>
      <c r="B158" s="3" t="s">
        <v>258</v>
      </c>
      <c r="C158" t="s">
        <v>8219</v>
      </c>
      <c r="D158">
        <v>560</v>
      </c>
      <c r="G158">
        <v>477</v>
      </c>
      <c r="H158" s="3" t="s">
        <v>478</v>
      </c>
      <c r="I158" t="s">
        <v>8221</v>
      </c>
      <c r="J158">
        <v>0</v>
      </c>
    </row>
    <row r="159" spans="1:10" ht="29" x14ac:dyDescent="0.35">
      <c r="A159">
        <v>258</v>
      </c>
      <c r="B159" s="3" t="s">
        <v>259</v>
      </c>
      <c r="C159" t="s">
        <v>8219</v>
      </c>
      <c r="D159">
        <v>688</v>
      </c>
      <c r="G159">
        <v>478</v>
      </c>
      <c r="H159" s="3" t="s">
        <v>479</v>
      </c>
      <c r="I159" t="s">
        <v>8221</v>
      </c>
      <c r="J159">
        <v>0</v>
      </c>
    </row>
    <row r="160" spans="1:10" ht="29" x14ac:dyDescent="0.35">
      <c r="A160">
        <v>259</v>
      </c>
      <c r="B160" s="3" t="s">
        <v>260</v>
      </c>
      <c r="C160" t="s">
        <v>8219</v>
      </c>
      <c r="D160">
        <v>942</v>
      </c>
      <c r="G160">
        <v>479</v>
      </c>
      <c r="H160" s="3" t="s">
        <v>480</v>
      </c>
      <c r="I160" t="s">
        <v>8221</v>
      </c>
      <c r="J160">
        <v>55</v>
      </c>
    </row>
    <row r="161" spans="1:10" ht="29" x14ac:dyDescent="0.35">
      <c r="A161">
        <v>260</v>
      </c>
      <c r="B161" s="3" t="s">
        <v>261</v>
      </c>
      <c r="C161" t="s">
        <v>8219</v>
      </c>
      <c r="D161">
        <v>88</v>
      </c>
      <c r="G161">
        <v>480</v>
      </c>
      <c r="H161" s="3" t="s">
        <v>481</v>
      </c>
      <c r="I161" t="s">
        <v>8221</v>
      </c>
      <c r="J161">
        <v>140</v>
      </c>
    </row>
    <row r="162" spans="1:10" x14ac:dyDescent="0.35">
      <c r="A162">
        <v>261</v>
      </c>
      <c r="B162" s="3" t="s">
        <v>262</v>
      </c>
      <c r="C162" t="s">
        <v>8219</v>
      </c>
      <c r="D162">
        <v>220</v>
      </c>
      <c r="G162">
        <v>481</v>
      </c>
      <c r="H162" s="3" t="s">
        <v>482</v>
      </c>
      <c r="I162" t="s">
        <v>8221</v>
      </c>
      <c r="J162">
        <v>21</v>
      </c>
    </row>
    <row r="163" spans="1:10" x14ac:dyDescent="0.35">
      <c r="A163">
        <v>262</v>
      </c>
      <c r="B163" s="3" t="s">
        <v>263</v>
      </c>
      <c r="C163" t="s">
        <v>8219</v>
      </c>
      <c r="D163">
        <v>145</v>
      </c>
      <c r="G163">
        <v>482</v>
      </c>
      <c r="H163" s="3" t="s">
        <v>483</v>
      </c>
      <c r="I163" t="s">
        <v>8221</v>
      </c>
      <c r="J163">
        <v>1</v>
      </c>
    </row>
    <row r="164" spans="1:10" x14ac:dyDescent="0.35">
      <c r="A164">
        <v>263</v>
      </c>
      <c r="B164" s="3" t="s">
        <v>264</v>
      </c>
      <c r="C164" t="s">
        <v>8219</v>
      </c>
      <c r="D164">
        <v>963</v>
      </c>
      <c r="G164">
        <v>483</v>
      </c>
      <c r="H164" s="3" t="s">
        <v>484</v>
      </c>
      <c r="I164" t="s">
        <v>8221</v>
      </c>
      <c r="J164">
        <v>147</v>
      </c>
    </row>
    <row r="165" spans="1:10" ht="29" x14ac:dyDescent="0.35">
      <c r="A165">
        <v>264</v>
      </c>
      <c r="B165" s="3" t="s">
        <v>265</v>
      </c>
      <c r="C165" t="s">
        <v>8219</v>
      </c>
      <c r="D165">
        <v>91</v>
      </c>
      <c r="G165">
        <v>484</v>
      </c>
      <c r="H165" s="3" t="s">
        <v>485</v>
      </c>
      <c r="I165" t="s">
        <v>8221</v>
      </c>
      <c r="J165">
        <v>11</v>
      </c>
    </row>
    <row r="166" spans="1:10" ht="29" x14ac:dyDescent="0.35">
      <c r="A166">
        <v>265</v>
      </c>
      <c r="B166" s="3" t="s">
        <v>266</v>
      </c>
      <c r="C166" t="s">
        <v>8219</v>
      </c>
      <c r="D166">
        <v>58</v>
      </c>
      <c r="G166">
        <v>485</v>
      </c>
      <c r="H166" s="3" t="s">
        <v>486</v>
      </c>
      <c r="I166" t="s">
        <v>8221</v>
      </c>
      <c r="J166">
        <v>125</v>
      </c>
    </row>
    <row r="167" spans="1:10" ht="29" x14ac:dyDescent="0.35">
      <c r="A167">
        <v>266</v>
      </c>
      <c r="B167" s="3" t="s">
        <v>267</v>
      </c>
      <c r="C167" t="s">
        <v>8219</v>
      </c>
      <c r="D167">
        <v>36</v>
      </c>
      <c r="G167">
        <v>486</v>
      </c>
      <c r="H167" s="3" t="s">
        <v>487</v>
      </c>
      <c r="I167" t="s">
        <v>8221</v>
      </c>
      <c r="J167">
        <v>1</v>
      </c>
    </row>
    <row r="168" spans="1:10" x14ac:dyDescent="0.35">
      <c r="A168">
        <v>267</v>
      </c>
      <c r="B168" s="3" t="s">
        <v>268</v>
      </c>
      <c r="C168" t="s">
        <v>8219</v>
      </c>
      <c r="D168">
        <v>165</v>
      </c>
      <c r="G168">
        <v>487</v>
      </c>
      <c r="H168" s="3" t="s">
        <v>488</v>
      </c>
      <c r="I168" t="s">
        <v>8221</v>
      </c>
      <c r="J168">
        <v>0</v>
      </c>
    </row>
    <row r="169" spans="1:10" x14ac:dyDescent="0.35">
      <c r="A169">
        <v>268</v>
      </c>
      <c r="B169" s="3" t="s">
        <v>269</v>
      </c>
      <c r="C169" t="s">
        <v>8219</v>
      </c>
      <c r="D169">
        <v>111</v>
      </c>
      <c r="G169">
        <v>488</v>
      </c>
      <c r="H169" s="3" t="s">
        <v>489</v>
      </c>
      <c r="I169" t="s">
        <v>8221</v>
      </c>
      <c r="J169">
        <v>0</v>
      </c>
    </row>
    <row r="170" spans="1:10" ht="29" x14ac:dyDescent="0.35">
      <c r="A170">
        <v>269</v>
      </c>
      <c r="B170" s="3" t="s">
        <v>270</v>
      </c>
      <c r="C170" t="s">
        <v>8219</v>
      </c>
      <c r="D170">
        <v>1596</v>
      </c>
      <c r="G170">
        <v>489</v>
      </c>
      <c r="H170" s="3" t="s">
        <v>490</v>
      </c>
      <c r="I170" t="s">
        <v>8221</v>
      </c>
      <c r="J170">
        <v>3</v>
      </c>
    </row>
    <row r="171" spans="1:10" ht="29" x14ac:dyDescent="0.35">
      <c r="A171">
        <v>270</v>
      </c>
      <c r="B171" s="3" t="s">
        <v>271</v>
      </c>
      <c r="C171" t="s">
        <v>8219</v>
      </c>
      <c r="D171">
        <v>61</v>
      </c>
      <c r="G171">
        <v>490</v>
      </c>
      <c r="H171" s="3" t="s">
        <v>491</v>
      </c>
      <c r="I171" t="s">
        <v>8221</v>
      </c>
      <c r="J171">
        <v>0</v>
      </c>
    </row>
    <row r="172" spans="1:10" x14ac:dyDescent="0.35">
      <c r="A172">
        <v>271</v>
      </c>
      <c r="B172" s="3" t="s">
        <v>272</v>
      </c>
      <c r="C172" t="s">
        <v>8219</v>
      </c>
      <c r="D172">
        <v>287</v>
      </c>
      <c r="G172">
        <v>491</v>
      </c>
      <c r="H172" s="3" t="s">
        <v>492</v>
      </c>
      <c r="I172" t="s">
        <v>8221</v>
      </c>
      <c r="J172">
        <v>0</v>
      </c>
    </row>
    <row r="173" spans="1:10" ht="29" x14ac:dyDescent="0.35">
      <c r="A173">
        <v>272</v>
      </c>
      <c r="B173" s="3" t="s">
        <v>273</v>
      </c>
      <c r="C173" t="s">
        <v>8219</v>
      </c>
      <c r="D173">
        <v>65</v>
      </c>
      <c r="G173">
        <v>492</v>
      </c>
      <c r="H173" s="3" t="s">
        <v>493</v>
      </c>
      <c r="I173" t="s">
        <v>8221</v>
      </c>
      <c r="J173">
        <v>0</v>
      </c>
    </row>
    <row r="174" spans="1:10" ht="29" x14ac:dyDescent="0.35">
      <c r="A174">
        <v>273</v>
      </c>
      <c r="B174" s="3" t="s">
        <v>274</v>
      </c>
      <c r="C174" t="s">
        <v>8219</v>
      </c>
      <c r="D174">
        <v>118</v>
      </c>
      <c r="G174">
        <v>493</v>
      </c>
      <c r="H174" s="3" t="s">
        <v>494</v>
      </c>
      <c r="I174" t="s">
        <v>8221</v>
      </c>
      <c r="J174">
        <v>0</v>
      </c>
    </row>
    <row r="175" spans="1:10" x14ac:dyDescent="0.35">
      <c r="A175">
        <v>274</v>
      </c>
      <c r="B175" s="3" t="s">
        <v>275</v>
      </c>
      <c r="C175" t="s">
        <v>8219</v>
      </c>
      <c r="D175">
        <v>113</v>
      </c>
      <c r="G175">
        <v>494</v>
      </c>
      <c r="H175" s="3" t="s">
        <v>495</v>
      </c>
      <c r="I175" t="s">
        <v>8221</v>
      </c>
      <c r="J175">
        <v>3</v>
      </c>
    </row>
    <row r="176" spans="1:10" x14ac:dyDescent="0.35">
      <c r="A176">
        <v>275</v>
      </c>
      <c r="B176" s="3" t="s">
        <v>276</v>
      </c>
      <c r="C176" t="s">
        <v>8219</v>
      </c>
      <c r="D176">
        <v>332</v>
      </c>
      <c r="G176">
        <v>495</v>
      </c>
      <c r="H176" s="3" t="s">
        <v>496</v>
      </c>
      <c r="I176" t="s">
        <v>8221</v>
      </c>
      <c r="J176">
        <v>0</v>
      </c>
    </row>
    <row r="177" spans="1:10" x14ac:dyDescent="0.35">
      <c r="A177">
        <v>276</v>
      </c>
      <c r="B177" s="3" t="s">
        <v>277</v>
      </c>
      <c r="C177" t="s">
        <v>8219</v>
      </c>
      <c r="D177">
        <v>62</v>
      </c>
      <c r="G177">
        <v>496</v>
      </c>
      <c r="H177" s="3" t="s">
        <v>497</v>
      </c>
      <c r="I177" t="s">
        <v>8221</v>
      </c>
      <c r="J177">
        <v>1</v>
      </c>
    </row>
    <row r="178" spans="1:10" x14ac:dyDescent="0.35">
      <c r="A178">
        <v>277</v>
      </c>
      <c r="B178" s="3" t="s">
        <v>278</v>
      </c>
      <c r="C178" t="s">
        <v>8219</v>
      </c>
      <c r="D178">
        <v>951</v>
      </c>
      <c r="G178">
        <v>497</v>
      </c>
      <c r="H178" s="3" t="s">
        <v>498</v>
      </c>
      <c r="I178" t="s">
        <v>8221</v>
      </c>
      <c r="J178">
        <v>3</v>
      </c>
    </row>
    <row r="179" spans="1:10" x14ac:dyDescent="0.35">
      <c r="A179">
        <v>278</v>
      </c>
      <c r="B179" s="3" t="s">
        <v>279</v>
      </c>
      <c r="C179" t="s">
        <v>8219</v>
      </c>
      <c r="D179">
        <v>415</v>
      </c>
      <c r="G179">
        <v>498</v>
      </c>
      <c r="H179" s="3" t="s">
        <v>499</v>
      </c>
      <c r="I179" t="s">
        <v>8221</v>
      </c>
      <c r="J179">
        <v>22</v>
      </c>
    </row>
    <row r="180" spans="1:10" ht="29" x14ac:dyDescent="0.35">
      <c r="A180">
        <v>279</v>
      </c>
      <c r="B180" s="3" t="s">
        <v>280</v>
      </c>
      <c r="C180" t="s">
        <v>8219</v>
      </c>
      <c r="D180">
        <v>305</v>
      </c>
      <c r="G180">
        <v>499</v>
      </c>
      <c r="H180" s="3" t="s">
        <v>500</v>
      </c>
      <c r="I180" t="s">
        <v>8221</v>
      </c>
      <c r="J180">
        <v>26</v>
      </c>
    </row>
    <row r="181" spans="1:10" x14ac:dyDescent="0.35">
      <c r="A181">
        <v>280</v>
      </c>
      <c r="B181" s="3" t="s">
        <v>281</v>
      </c>
      <c r="C181" t="s">
        <v>8219</v>
      </c>
      <c r="D181">
        <v>2139</v>
      </c>
      <c r="G181">
        <v>500</v>
      </c>
      <c r="H181" s="3" t="s">
        <v>501</v>
      </c>
      <c r="I181" t="s">
        <v>8221</v>
      </c>
      <c r="J181">
        <v>4</v>
      </c>
    </row>
    <row r="182" spans="1:10" ht="29" x14ac:dyDescent="0.35">
      <c r="A182">
        <v>281</v>
      </c>
      <c r="B182" s="3" t="s">
        <v>282</v>
      </c>
      <c r="C182" t="s">
        <v>8219</v>
      </c>
      <c r="D182">
        <v>79</v>
      </c>
      <c r="G182">
        <v>501</v>
      </c>
      <c r="H182" s="3" t="s">
        <v>502</v>
      </c>
      <c r="I182" t="s">
        <v>8221</v>
      </c>
      <c r="J182">
        <v>0</v>
      </c>
    </row>
    <row r="183" spans="1:10" x14ac:dyDescent="0.35">
      <c r="A183">
        <v>282</v>
      </c>
      <c r="B183" s="3" t="s">
        <v>283</v>
      </c>
      <c r="C183" t="s">
        <v>8219</v>
      </c>
      <c r="D183">
        <v>179</v>
      </c>
      <c r="G183">
        <v>502</v>
      </c>
      <c r="H183" s="3" t="s">
        <v>503</v>
      </c>
      <c r="I183" t="s">
        <v>8221</v>
      </c>
      <c r="J183">
        <v>4</v>
      </c>
    </row>
    <row r="184" spans="1:10" ht="29" x14ac:dyDescent="0.35">
      <c r="A184">
        <v>283</v>
      </c>
      <c r="B184" s="3" t="s">
        <v>284</v>
      </c>
      <c r="C184" t="s">
        <v>8219</v>
      </c>
      <c r="D184">
        <v>202</v>
      </c>
      <c r="G184">
        <v>503</v>
      </c>
      <c r="H184" s="3" t="s">
        <v>504</v>
      </c>
      <c r="I184" t="s">
        <v>8221</v>
      </c>
      <c r="J184">
        <v>9</v>
      </c>
    </row>
    <row r="185" spans="1:10" ht="29" x14ac:dyDescent="0.35">
      <c r="A185">
        <v>284</v>
      </c>
      <c r="B185" s="3" t="s">
        <v>285</v>
      </c>
      <c r="C185" t="s">
        <v>8219</v>
      </c>
      <c r="D185">
        <v>760</v>
      </c>
      <c r="G185">
        <v>504</v>
      </c>
      <c r="H185" s="3" t="s">
        <v>505</v>
      </c>
      <c r="I185" t="s">
        <v>8221</v>
      </c>
      <c r="J185">
        <v>5</v>
      </c>
    </row>
    <row r="186" spans="1:10" ht="29" x14ac:dyDescent="0.35">
      <c r="A186">
        <v>285</v>
      </c>
      <c r="B186" s="3" t="s">
        <v>286</v>
      </c>
      <c r="C186" t="s">
        <v>8219</v>
      </c>
      <c r="D186">
        <v>563</v>
      </c>
      <c r="G186">
        <v>505</v>
      </c>
      <c r="H186" s="3" t="s">
        <v>506</v>
      </c>
      <c r="I186" t="s">
        <v>8221</v>
      </c>
      <c r="J186">
        <v>14</v>
      </c>
    </row>
    <row r="187" spans="1:10" x14ac:dyDescent="0.35">
      <c r="A187">
        <v>286</v>
      </c>
      <c r="B187" s="3" t="s">
        <v>287</v>
      </c>
      <c r="C187" t="s">
        <v>8219</v>
      </c>
      <c r="D187">
        <v>135</v>
      </c>
      <c r="G187">
        <v>506</v>
      </c>
      <c r="H187" s="3" t="s">
        <v>507</v>
      </c>
      <c r="I187" t="s">
        <v>8221</v>
      </c>
      <c r="J187">
        <v>1</v>
      </c>
    </row>
    <row r="188" spans="1:10" ht="29" x14ac:dyDescent="0.35">
      <c r="A188">
        <v>287</v>
      </c>
      <c r="B188" s="3" t="s">
        <v>288</v>
      </c>
      <c r="C188" t="s">
        <v>8219</v>
      </c>
      <c r="D188">
        <v>290</v>
      </c>
      <c r="G188">
        <v>507</v>
      </c>
      <c r="H188" s="3" t="s">
        <v>508</v>
      </c>
      <c r="I188" t="s">
        <v>8221</v>
      </c>
      <c r="J188">
        <v>10</v>
      </c>
    </row>
    <row r="189" spans="1:10" ht="29" x14ac:dyDescent="0.35">
      <c r="A189">
        <v>288</v>
      </c>
      <c r="B189" s="3" t="s">
        <v>289</v>
      </c>
      <c r="C189" t="s">
        <v>8219</v>
      </c>
      <c r="D189">
        <v>447</v>
      </c>
      <c r="G189">
        <v>508</v>
      </c>
      <c r="H189" s="3" t="s">
        <v>509</v>
      </c>
      <c r="I189" t="s">
        <v>8221</v>
      </c>
      <c r="J189">
        <v>3</v>
      </c>
    </row>
    <row r="190" spans="1:10" x14ac:dyDescent="0.35">
      <c r="A190">
        <v>289</v>
      </c>
      <c r="B190" s="3" t="s">
        <v>290</v>
      </c>
      <c r="C190" t="s">
        <v>8219</v>
      </c>
      <c r="D190">
        <v>232</v>
      </c>
      <c r="G190">
        <v>509</v>
      </c>
      <c r="H190" s="3" t="s">
        <v>510</v>
      </c>
      <c r="I190" t="s">
        <v>8221</v>
      </c>
      <c r="J190">
        <v>1</v>
      </c>
    </row>
    <row r="191" spans="1:10" ht="29" x14ac:dyDescent="0.35">
      <c r="A191">
        <v>290</v>
      </c>
      <c r="B191" s="3" t="s">
        <v>291</v>
      </c>
      <c r="C191" t="s">
        <v>8219</v>
      </c>
      <c r="D191">
        <v>168</v>
      </c>
      <c r="G191">
        <v>510</v>
      </c>
      <c r="H191" s="3" t="s">
        <v>511</v>
      </c>
      <c r="I191" t="s">
        <v>8221</v>
      </c>
      <c r="J191">
        <v>0</v>
      </c>
    </row>
    <row r="192" spans="1:10" ht="29" x14ac:dyDescent="0.35">
      <c r="A192">
        <v>291</v>
      </c>
      <c r="B192" s="3" t="s">
        <v>292</v>
      </c>
      <c r="C192" t="s">
        <v>8219</v>
      </c>
      <c r="D192">
        <v>128</v>
      </c>
      <c r="G192">
        <v>511</v>
      </c>
      <c r="H192" s="3" t="s">
        <v>512</v>
      </c>
      <c r="I192" t="s">
        <v>8221</v>
      </c>
      <c r="J192">
        <v>5</v>
      </c>
    </row>
    <row r="193" spans="1:10" x14ac:dyDescent="0.35">
      <c r="A193">
        <v>292</v>
      </c>
      <c r="B193" s="3" t="s">
        <v>293</v>
      </c>
      <c r="C193" t="s">
        <v>8219</v>
      </c>
      <c r="D193">
        <v>493</v>
      </c>
      <c r="G193">
        <v>512</v>
      </c>
      <c r="H193" s="3" t="s">
        <v>513</v>
      </c>
      <c r="I193" t="s">
        <v>8221</v>
      </c>
      <c r="J193">
        <v>2</v>
      </c>
    </row>
    <row r="194" spans="1:10" ht="29" x14ac:dyDescent="0.35">
      <c r="A194">
        <v>293</v>
      </c>
      <c r="B194" s="3" t="s">
        <v>294</v>
      </c>
      <c r="C194" t="s">
        <v>8219</v>
      </c>
      <c r="D194">
        <v>131</v>
      </c>
      <c r="G194">
        <v>513</v>
      </c>
      <c r="H194" s="3" t="s">
        <v>514</v>
      </c>
      <c r="I194" t="s">
        <v>8221</v>
      </c>
      <c r="J194">
        <v>68</v>
      </c>
    </row>
    <row r="195" spans="1:10" x14ac:dyDescent="0.35">
      <c r="A195">
        <v>294</v>
      </c>
      <c r="B195" s="3" t="s">
        <v>295</v>
      </c>
      <c r="C195" t="s">
        <v>8219</v>
      </c>
      <c r="D195">
        <v>50</v>
      </c>
      <c r="G195">
        <v>514</v>
      </c>
      <c r="H195" s="3" t="s">
        <v>515</v>
      </c>
      <c r="I195" t="s">
        <v>8221</v>
      </c>
      <c r="J195">
        <v>3</v>
      </c>
    </row>
    <row r="196" spans="1:10" ht="29" x14ac:dyDescent="0.35">
      <c r="A196">
        <v>295</v>
      </c>
      <c r="B196" s="3" t="s">
        <v>296</v>
      </c>
      <c r="C196" t="s">
        <v>8219</v>
      </c>
      <c r="D196">
        <v>665</v>
      </c>
      <c r="G196">
        <v>515</v>
      </c>
      <c r="H196" s="3" t="s">
        <v>516</v>
      </c>
      <c r="I196" t="s">
        <v>8221</v>
      </c>
      <c r="J196">
        <v>34</v>
      </c>
    </row>
    <row r="197" spans="1:10" x14ac:dyDescent="0.35">
      <c r="A197">
        <v>296</v>
      </c>
      <c r="B197" s="3" t="s">
        <v>297</v>
      </c>
      <c r="C197" t="s">
        <v>8219</v>
      </c>
      <c r="D197">
        <v>129</v>
      </c>
      <c r="G197">
        <v>516</v>
      </c>
      <c r="H197" s="3" t="s">
        <v>517</v>
      </c>
      <c r="I197" t="s">
        <v>8221</v>
      </c>
      <c r="J197">
        <v>0</v>
      </c>
    </row>
    <row r="198" spans="1:10" x14ac:dyDescent="0.35">
      <c r="A198">
        <v>297</v>
      </c>
      <c r="B198" s="3" t="s">
        <v>298</v>
      </c>
      <c r="C198" t="s">
        <v>8219</v>
      </c>
      <c r="D198">
        <v>142</v>
      </c>
      <c r="G198">
        <v>517</v>
      </c>
      <c r="H198" s="3" t="s">
        <v>518</v>
      </c>
      <c r="I198" t="s">
        <v>8221</v>
      </c>
      <c r="J198">
        <v>3</v>
      </c>
    </row>
    <row r="199" spans="1:10" x14ac:dyDescent="0.35">
      <c r="A199">
        <v>298</v>
      </c>
      <c r="B199" s="3" t="s">
        <v>299</v>
      </c>
      <c r="C199" t="s">
        <v>8219</v>
      </c>
      <c r="D199">
        <v>2436</v>
      </c>
      <c r="G199">
        <v>518</v>
      </c>
      <c r="H199" s="3" t="s">
        <v>519</v>
      </c>
      <c r="I199" t="s">
        <v>8221</v>
      </c>
      <c r="J199">
        <v>0</v>
      </c>
    </row>
    <row r="200" spans="1:10" ht="29" x14ac:dyDescent="0.35">
      <c r="A200">
        <v>299</v>
      </c>
      <c r="B200" s="3" t="s">
        <v>300</v>
      </c>
      <c r="C200" t="s">
        <v>8219</v>
      </c>
      <c r="D200">
        <v>244</v>
      </c>
      <c r="G200">
        <v>519</v>
      </c>
      <c r="H200" s="3" t="s">
        <v>520</v>
      </c>
      <c r="I200" t="s">
        <v>8221</v>
      </c>
      <c r="J200">
        <v>70</v>
      </c>
    </row>
    <row r="201" spans="1:10" x14ac:dyDescent="0.35">
      <c r="A201">
        <v>300</v>
      </c>
      <c r="B201" s="3" t="s">
        <v>301</v>
      </c>
      <c r="C201" t="s">
        <v>8219</v>
      </c>
      <c r="D201">
        <v>298</v>
      </c>
      <c r="G201">
        <v>540</v>
      </c>
      <c r="H201" s="3" t="s">
        <v>541</v>
      </c>
      <c r="I201" t="s">
        <v>8221</v>
      </c>
      <c r="J201">
        <v>1</v>
      </c>
    </row>
    <row r="202" spans="1:10" x14ac:dyDescent="0.35">
      <c r="A202">
        <v>301</v>
      </c>
      <c r="B202" s="3" t="s">
        <v>302</v>
      </c>
      <c r="C202" t="s">
        <v>8219</v>
      </c>
      <c r="D202">
        <v>251</v>
      </c>
      <c r="G202">
        <v>541</v>
      </c>
      <c r="H202" s="3" t="s">
        <v>542</v>
      </c>
      <c r="I202" t="s">
        <v>8221</v>
      </c>
      <c r="J202">
        <v>1</v>
      </c>
    </row>
    <row r="203" spans="1:10" ht="29" x14ac:dyDescent="0.35">
      <c r="A203">
        <v>302</v>
      </c>
      <c r="B203" s="3" t="s">
        <v>303</v>
      </c>
      <c r="C203" t="s">
        <v>8219</v>
      </c>
      <c r="D203">
        <v>108</v>
      </c>
      <c r="G203">
        <v>542</v>
      </c>
      <c r="H203" s="3" t="s">
        <v>543</v>
      </c>
      <c r="I203" t="s">
        <v>8221</v>
      </c>
      <c r="J203">
        <v>1</v>
      </c>
    </row>
    <row r="204" spans="1:10" ht="29" x14ac:dyDescent="0.35">
      <c r="A204">
        <v>303</v>
      </c>
      <c r="B204" s="3" t="s">
        <v>304</v>
      </c>
      <c r="C204" t="s">
        <v>8219</v>
      </c>
      <c r="D204">
        <v>82</v>
      </c>
      <c r="G204">
        <v>543</v>
      </c>
      <c r="H204" s="3" t="s">
        <v>544</v>
      </c>
      <c r="I204" t="s">
        <v>8221</v>
      </c>
      <c r="J204">
        <v>2</v>
      </c>
    </row>
    <row r="205" spans="1:10" ht="29" x14ac:dyDescent="0.35">
      <c r="A205">
        <v>304</v>
      </c>
      <c r="B205" s="3" t="s">
        <v>305</v>
      </c>
      <c r="C205" t="s">
        <v>8219</v>
      </c>
      <c r="D205">
        <v>74</v>
      </c>
      <c r="G205">
        <v>544</v>
      </c>
      <c r="H205" s="3" t="s">
        <v>545</v>
      </c>
      <c r="I205" t="s">
        <v>8221</v>
      </c>
      <c r="J205">
        <v>2</v>
      </c>
    </row>
    <row r="206" spans="1:10" ht="29" x14ac:dyDescent="0.35">
      <c r="A206">
        <v>305</v>
      </c>
      <c r="B206" s="3" t="s">
        <v>306</v>
      </c>
      <c r="C206" t="s">
        <v>8219</v>
      </c>
      <c r="D206">
        <v>189</v>
      </c>
      <c r="G206">
        <v>545</v>
      </c>
      <c r="H206" s="3" t="s">
        <v>546</v>
      </c>
      <c r="I206" t="s">
        <v>8221</v>
      </c>
      <c r="J206">
        <v>34</v>
      </c>
    </row>
    <row r="207" spans="1:10" ht="29" x14ac:dyDescent="0.35">
      <c r="A207">
        <v>306</v>
      </c>
      <c r="B207" s="3" t="s">
        <v>307</v>
      </c>
      <c r="C207" t="s">
        <v>8219</v>
      </c>
      <c r="D207">
        <v>80</v>
      </c>
      <c r="G207">
        <v>546</v>
      </c>
      <c r="H207" s="3" t="s">
        <v>547</v>
      </c>
      <c r="I207" t="s">
        <v>8221</v>
      </c>
      <c r="J207">
        <v>2</v>
      </c>
    </row>
    <row r="208" spans="1:10" x14ac:dyDescent="0.35">
      <c r="A208">
        <v>307</v>
      </c>
      <c r="B208" s="3" t="s">
        <v>308</v>
      </c>
      <c r="C208" t="s">
        <v>8219</v>
      </c>
      <c r="D208">
        <v>576</v>
      </c>
      <c r="G208">
        <v>547</v>
      </c>
      <c r="H208" s="3" t="s">
        <v>548</v>
      </c>
      <c r="I208" t="s">
        <v>8221</v>
      </c>
      <c r="J208">
        <v>0</v>
      </c>
    </row>
    <row r="209" spans="1:10" ht="29" x14ac:dyDescent="0.35">
      <c r="A209">
        <v>308</v>
      </c>
      <c r="B209" s="3" t="s">
        <v>309</v>
      </c>
      <c r="C209" t="s">
        <v>8219</v>
      </c>
      <c r="D209">
        <v>202</v>
      </c>
      <c r="G209">
        <v>548</v>
      </c>
      <c r="H209" s="3" t="s">
        <v>549</v>
      </c>
      <c r="I209" t="s">
        <v>8221</v>
      </c>
      <c r="J209">
        <v>1</v>
      </c>
    </row>
    <row r="210" spans="1:10" ht="29" x14ac:dyDescent="0.35">
      <c r="A210">
        <v>309</v>
      </c>
      <c r="B210" s="3" t="s">
        <v>310</v>
      </c>
      <c r="C210" t="s">
        <v>8219</v>
      </c>
      <c r="D210">
        <v>238</v>
      </c>
      <c r="G210">
        <v>549</v>
      </c>
      <c r="H210" s="3" t="s">
        <v>550</v>
      </c>
      <c r="I210" t="s">
        <v>8221</v>
      </c>
      <c r="J210">
        <v>8</v>
      </c>
    </row>
    <row r="211" spans="1:10" ht="29" x14ac:dyDescent="0.35">
      <c r="A211">
        <v>310</v>
      </c>
      <c r="B211" s="3" t="s">
        <v>311</v>
      </c>
      <c r="C211" t="s">
        <v>8219</v>
      </c>
      <c r="D211">
        <v>36</v>
      </c>
      <c r="G211">
        <v>550</v>
      </c>
      <c r="H211" s="3" t="s">
        <v>551</v>
      </c>
      <c r="I211" t="s">
        <v>8221</v>
      </c>
      <c r="J211">
        <v>4</v>
      </c>
    </row>
    <row r="212" spans="1:10" x14ac:dyDescent="0.35">
      <c r="A212">
        <v>311</v>
      </c>
      <c r="B212" s="3" t="s">
        <v>312</v>
      </c>
      <c r="C212" t="s">
        <v>8219</v>
      </c>
      <c r="D212">
        <v>150</v>
      </c>
      <c r="G212">
        <v>551</v>
      </c>
      <c r="H212" s="3" t="s">
        <v>552</v>
      </c>
      <c r="I212" t="s">
        <v>8221</v>
      </c>
      <c r="J212">
        <v>28</v>
      </c>
    </row>
    <row r="213" spans="1:10" ht="29" x14ac:dyDescent="0.35">
      <c r="A213">
        <v>312</v>
      </c>
      <c r="B213" s="3" t="s">
        <v>313</v>
      </c>
      <c r="C213" t="s">
        <v>8219</v>
      </c>
      <c r="D213">
        <v>146</v>
      </c>
      <c r="G213">
        <v>552</v>
      </c>
      <c r="H213" s="3" t="s">
        <v>553</v>
      </c>
      <c r="I213" t="s">
        <v>8221</v>
      </c>
      <c r="J213">
        <v>0</v>
      </c>
    </row>
    <row r="214" spans="1:10" x14ac:dyDescent="0.35">
      <c r="A214">
        <v>313</v>
      </c>
      <c r="B214" s="3" t="s">
        <v>314</v>
      </c>
      <c r="C214" t="s">
        <v>8219</v>
      </c>
      <c r="D214">
        <v>222</v>
      </c>
      <c r="G214">
        <v>553</v>
      </c>
      <c r="H214" s="3" t="s">
        <v>554</v>
      </c>
      <c r="I214" t="s">
        <v>8221</v>
      </c>
      <c r="J214">
        <v>6</v>
      </c>
    </row>
    <row r="215" spans="1:10" ht="29" x14ac:dyDescent="0.35">
      <c r="A215">
        <v>314</v>
      </c>
      <c r="B215" s="3" t="s">
        <v>315</v>
      </c>
      <c r="C215" t="s">
        <v>8219</v>
      </c>
      <c r="D215">
        <v>120</v>
      </c>
      <c r="G215">
        <v>554</v>
      </c>
      <c r="H215" s="3" t="s">
        <v>555</v>
      </c>
      <c r="I215" t="s">
        <v>8221</v>
      </c>
      <c r="J215">
        <v>22</v>
      </c>
    </row>
    <row r="216" spans="1:10" ht="29" x14ac:dyDescent="0.35">
      <c r="A216">
        <v>315</v>
      </c>
      <c r="B216" s="3" t="s">
        <v>316</v>
      </c>
      <c r="C216" t="s">
        <v>8219</v>
      </c>
      <c r="D216">
        <v>126</v>
      </c>
      <c r="G216">
        <v>555</v>
      </c>
      <c r="H216" s="3" t="s">
        <v>556</v>
      </c>
      <c r="I216" t="s">
        <v>8221</v>
      </c>
      <c r="J216">
        <v>0</v>
      </c>
    </row>
    <row r="217" spans="1:10" ht="29" x14ac:dyDescent="0.35">
      <c r="A217">
        <v>316</v>
      </c>
      <c r="B217" s="3" t="s">
        <v>317</v>
      </c>
      <c r="C217" t="s">
        <v>8219</v>
      </c>
      <c r="D217">
        <v>158</v>
      </c>
      <c r="G217">
        <v>556</v>
      </c>
      <c r="H217" s="3" t="s">
        <v>557</v>
      </c>
      <c r="I217" t="s">
        <v>8221</v>
      </c>
      <c r="J217">
        <v>1</v>
      </c>
    </row>
    <row r="218" spans="1:10" ht="29" x14ac:dyDescent="0.35">
      <c r="A218">
        <v>317</v>
      </c>
      <c r="B218" s="3" t="s">
        <v>318</v>
      </c>
      <c r="C218" t="s">
        <v>8219</v>
      </c>
      <c r="D218">
        <v>316</v>
      </c>
      <c r="G218">
        <v>557</v>
      </c>
      <c r="H218" s="3" t="s">
        <v>558</v>
      </c>
      <c r="I218" t="s">
        <v>8221</v>
      </c>
      <c r="J218">
        <v>20</v>
      </c>
    </row>
    <row r="219" spans="1:10" ht="29" x14ac:dyDescent="0.35">
      <c r="A219">
        <v>318</v>
      </c>
      <c r="B219" s="3" t="s">
        <v>319</v>
      </c>
      <c r="C219" t="s">
        <v>8219</v>
      </c>
      <c r="D219">
        <v>284</v>
      </c>
      <c r="G219">
        <v>558</v>
      </c>
      <c r="H219" s="3" t="s">
        <v>559</v>
      </c>
      <c r="I219" t="s">
        <v>8221</v>
      </c>
      <c r="J219">
        <v>0</v>
      </c>
    </row>
    <row r="220" spans="1:10" ht="29" x14ac:dyDescent="0.35">
      <c r="A220">
        <v>319</v>
      </c>
      <c r="B220" s="3" t="s">
        <v>320</v>
      </c>
      <c r="C220" t="s">
        <v>8219</v>
      </c>
      <c r="D220">
        <v>51</v>
      </c>
      <c r="G220">
        <v>559</v>
      </c>
      <c r="H220" s="3" t="s">
        <v>560</v>
      </c>
      <c r="I220" t="s">
        <v>8221</v>
      </c>
      <c r="J220">
        <v>1</v>
      </c>
    </row>
    <row r="221" spans="1:10" ht="29" x14ac:dyDescent="0.35">
      <c r="A221">
        <v>320</v>
      </c>
      <c r="B221" s="3" t="s">
        <v>321</v>
      </c>
      <c r="C221" t="s">
        <v>8219</v>
      </c>
      <c r="D221">
        <v>158</v>
      </c>
      <c r="G221">
        <v>560</v>
      </c>
      <c r="H221" s="3" t="s">
        <v>561</v>
      </c>
      <c r="I221" t="s">
        <v>8221</v>
      </c>
      <c r="J221">
        <v>3</v>
      </c>
    </row>
    <row r="222" spans="1:10" x14ac:dyDescent="0.35">
      <c r="A222">
        <v>321</v>
      </c>
      <c r="B222" s="3" t="s">
        <v>322</v>
      </c>
      <c r="C222" t="s">
        <v>8219</v>
      </c>
      <c r="D222">
        <v>337</v>
      </c>
      <c r="G222">
        <v>561</v>
      </c>
      <c r="H222" s="3" t="s">
        <v>562</v>
      </c>
      <c r="I222" t="s">
        <v>8221</v>
      </c>
      <c r="J222">
        <v>2</v>
      </c>
    </row>
    <row r="223" spans="1:10" ht="29" x14ac:dyDescent="0.35">
      <c r="A223">
        <v>322</v>
      </c>
      <c r="B223" s="3" t="s">
        <v>323</v>
      </c>
      <c r="C223" t="s">
        <v>8219</v>
      </c>
      <c r="D223">
        <v>186</v>
      </c>
      <c r="G223">
        <v>562</v>
      </c>
      <c r="H223" s="3" t="s">
        <v>563</v>
      </c>
      <c r="I223" t="s">
        <v>8221</v>
      </c>
      <c r="J223">
        <v>0</v>
      </c>
    </row>
    <row r="224" spans="1:10" ht="29" x14ac:dyDescent="0.35">
      <c r="A224">
        <v>323</v>
      </c>
      <c r="B224" s="3" t="s">
        <v>324</v>
      </c>
      <c r="C224" t="s">
        <v>8219</v>
      </c>
      <c r="D224">
        <v>58</v>
      </c>
      <c r="G224">
        <v>563</v>
      </c>
      <c r="H224" s="3" t="s">
        <v>564</v>
      </c>
      <c r="I224" t="s">
        <v>8221</v>
      </c>
      <c r="J224">
        <v>2</v>
      </c>
    </row>
    <row r="225" spans="1:10" ht="29" x14ac:dyDescent="0.35">
      <c r="A225">
        <v>324</v>
      </c>
      <c r="B225" s="3" t="s">
        <v>325</v>
      </c>
      <c r="C225" t="s">
        <v>8219</v>
      </c>
      <c r="D225">
        <v>82</v>
      </c>
      <c r="G225">
        <v>564</v>
      </c>
      <c r="H225" s="3" t="s">
        <v>565</v>
      </c>
      <c r="I225" t="s">
        <v>8221</v>
      </c>
      <c r="J225">
        <v>1</v>
      </c>
    </row>
    <row r="226" spans="1:10" ht="29" x14ac:dyDescent="0.35">
      <c r="A226">
        <v>325</v>
      </c>
      <c r="B226" s="3" t="s">
        <v>326</v>
      </c>
      <c r="C226" t="s">
        <v>8219</v>
      </c>
      <c r="D226">
        <v>736</v>
      </c>
      <c r="G226">
        <v>565</v>
      </c>
      <c r="H226" s="3" t="s">
        <v>566</v>
      </c>
      <c r="I226" t="s">
        <v>8221</v>
      </c>
      <c r="J226">
        <v>0</v>
      </c>
    </row>
    <row r="227" spans="1:10" ht="29" x14ac:dyDescent="0.35">
      <c r="A227">
        <v>326</v>
      </c>
      <c r="B227" s="3" t="s">
        <v>327</v>
      </c>
      <c r="C227" t="s">
        <v>8219</v>
      </c>
      <c r="D227">
        <v>1151</v>
      </c>
      <c r="G227">
        <v>566</v>
      </c>
      <c r="H227" s="3" t="s">
        <v>567</v>
      </c>
      <c r="I227" t="s">
        <v>8221</v>
      </c>
      <c r="J227">
        <v>1</v>
      </c>
    </row>
    <row r="228" spans="1:10" x14ac:dyDescent="0.35">
      <c r="A228">
        <v>327</v>
      </c>
      <c r="B228" s="3" t="s">
        <v>328</v>
      </c>
      <c r="C228" t="s">
        <v>8219</v>
      </c>
      <c r="D228">
        <v>34</v>
      </c>
      <c r="G228">
        <v>567</v>
      </c>
      <c r="H228" s="3" t="s">
        <v>568</v>
      </c>
      <c r="I228" t="s">
        <v>8221</v>
      </c>
      <c r="J228">
        <v>0</v>
      </c>
    </row>
    <row r="229" spans="1:10" ht="29" x14ac:dyDescent="0.35">
      <c r="A229">
        <v>328</v>
      </c>
      <c r="B229" s="3" t="s">
        <v>329</v>
      </c>
      <c r="C229" t="s">
        <v>8219</v>
      </c>
      <c r="D229">
        <v>498</v>
      </c>
      <c r="G229">
        <v>568</v>
      </c>
      <c r="H229" s="3" t="s">
        <v>569</v>
      </c>
      <c r="I229" t="s">
        <v>8221</v>
      </c>
      <c r="J229">
        <v>5</v>
      </c>
    </row>
    <row r="230" spans="1:10" ht="29" x14ac:dyDescent="0.35">
      <c r="A230">
        <v>329</v>
      </c>
      <c r="B230" s="3" t="s">
        <v>330</v>
      </c>
      <c r="C230" t="s">
        <v>8219</v>
      </c>
      <c r="D230">
        <v>167</v>
      </c>
      <c r="G230">
        <v>569</v>
      </c>
      <c r="H230" s="3" t="s">
        <v>570</v>
      </c>
      <c r="I230" t="s">
        <v>8221</v>
      </c>
      <c r="J230">
        <v>1</v>
      </c>
    </row>
    <row r="231" spans="1:10" x14ac:dyDescent="0.35">
      <c r="A231">
        <v>330</v>
      </c>
      <c r="B231" s="3" t="s">
        <v>331</v>
      </c>
      <c r="C231" t="s">
        <v>8219</v>
      </c>
      <c r="D231">
        <v>340</v>
      </c>
      <c r="G231">
        <v>570</v>
      </c>
      <c r="H231" s="3" t="s">
        <v>571</v>
      </c>
      <c r="I231" t="s">
        <v>8221</v>
      </c>
      <c r="J231">
        <v>1</v>
      </c>
    </row>
    <row r="232" spans="1:10" x14ac:dyDescent="0.35">
      <c r="A232">
        <v>331</v>
      </c>
      <c r="B232" s="3" t="s">
        <v>332</v>
      </c>
      <c r="C232" t="s">
        <v>8219</v>
      </c>
      <c r="D232">
        <v>438</v>
      </c>
      <c r="G232">
        <v>571</v>
      </c>
      <c r="H232" s="3" t="s">
        <v>572</v>
      </c>
      <c r="I232" t="s">
        <v>8221</v>
      </c>
      <c r="J232">
        <v>2</v>
      </c>
    </row>
    <row r="233" spans="1:10" x14ac:dyDescent="0.35">
      <c r="A233">
        <v>332</v>
      </c>
      <c r="B233" s="3" t="s">
        <v>333</v>
      </c>
      <c r="C233" t="s">
        <v>8219</v>
      </c>
      <c r="D233">
        <v>555</v>
      </c>
      <c r="G233">
        <v>572</v>
      </c>
      <c r="H233" s="3" t="s">
        <v>573</v>
      </c>
      <c r="I233" t="s">
        <v>8221</v>
      </c>
      <c r="J233">
        <v>0</v>
      </c>
    </row>
    <row r="234" spans="1:10" ht="29" x14ac:dyDescent="0.35">
      <c r="A234">
        <v>333</v>
      </c>
      <c r="B234" s="3" t="s">
        <v>334</v>
      </c>
      <c r="C234" t="s">
        <v>8219</v>
      </c>
      <c r="D234">
        <v>266</v>
      </c>
      <c r="G234">
        <v>573</v>
      </c>
      <c r="H234" s="3" t="s">
        <v>574</v>
      </c>
      <c r="I234" t="s">
        <v>8221</v>
      </c>
      <c r="J234">
        <v>9</v>
      </c>
    </row>
    <row r="235" spans="1:10" x14ac:dyDescent="0.35">
      <c r="A235">
        <v>334</v>
      </c>
      <c r="B235" s="3" t="s">
        <v>335</v>
      </c>
      <c r="C235" t="s">
        <v>8219</v>
      </c>
      <c r="D235">
        <v>69</v>
      </c>
      <c r="G235">
        <v>574</v>
      </c>
      <c r="H235" s="3" t="s">
        <v>575</v>
      </c>
      <c r="I235" t="s">
        <v>8221</v>
      </c>
      <c r="J235">
        <v>4</v>
      </c>
    </row>
    <row r="236" spans="1:10" ht="29" x14ac:dyDescent="0.35">
      <c r="A236">
        <v>335</v>
      </c>
      <c r="B236" s="3" t="s">
        <v>336</v>
      </c>
      <c r="C236" t="s">
        <v>8219</v>
      </c>
      <c r="D236">
        <v>80</v>
      </c>
      <c r="G236">
        <v>575</v>
      </c>
      <c r="H236" s="3" t="s">
        <v>576</v>
      </c>
      <c r="I236" t="s">
        <v>8221</v>
      </c>
      <c r="J236">
        <v>4</v>
      </c>
    </row>
    <row r="237" spans="1:10" x14ac:dyDescent="0.35">
      <c r="A237">
        <v>336</v>
      </c>
      <c r="B237" s="3" t="s">
        <v>337</v>
      </c>
      <c r="C237" t="s">
        <v>8219</v>
      </c>
      <c r="D237">
        <v>493</v>
      </c>
      <c r="G237">
        <v>576</v>
      </c>
      <c r="H237" s="3" t="s">
        <v>577</v>
      </c>
      <c r="I237" t="s">
        <v>8221</v>
      </c>
      <c r="J237">
        <v>1</v>
      </c>
    </row>
    <row r="238" spans="1:10" ht="29" x14ac:dyDescent="0.35">
      <c r="A238">
        <v>337</v>
      </c>
      <c r="B238" s="3" t="s">
        <v>338</v>
      </c>
      <c r="C238" t="s">
        <v>8219</v>
      </c>
      <c r="D238">
        <v>31</v>
      </c>
      <c r="G238">
        <v>577</v>
      </c>
      <c r="H238" s="3" t="s">
        <v>578</v>
      </c>
      <c r="I238" t="s">
        <v>8221</v>
      </c>
      <c r="J238">
        <v>1</v>
      </c>
    </row>
    <row r="239" spans="1:10" x14ac:dyDescent="0.35">
      <c r="A239">
        <v>338</v>
      </c>
      <c r="B239" s="3" t="s">
        <v>339</v>
      </c>
      <c r="C239" t="s">
        <v>8219</v>
      </c>
      <c r="D239">
        <v>236</v>
      </c>
      <c r="G239">
        <v>578</v>
      </c>
      <c r="H239" s="3" t="s">
        <v>579</v>
      </c>
      <c r="I239" t="s">
        <v>8221</v>
      </c>
      <c r="J239">
        <v>7</v>
      </c>
    </row>
    <row r="240" spans="1:10" x14ac:dyDescent="0.35">
      <c r="A240">
        <v>339</v>
      </c>
      <c r="B240" s="3" t="s">
        <v>340</v>
      </c>
      <c r="C240" t="s">
        <v>8219</v>
      </c>
      <c r="D240">
        <v>89</v>
      </c>
      <c r="G240">
        <v>579</v>
      </c>
      <c r="H240" s="3" t="s">
        <v>580</v>
      </c>
      <c r="I240" t="s">
        <v>8221</v>
      </c>
      <c r="J240">
        <v>5</v>
      </c>
    </row>
    <row r="241" spans="1:10" x14ac:dyDescent="0.35">
      <c r="A241">
        <v>340</v>
      </c>
      <c r="B241" s="3" t="s">
        <v>341</v>
      </c>
      <c r="C241" t="s">
        <v>8219</v>
      </c>
      <c r="D241">
        <v>299</v>
      </c>
      <c r="G241">
        <v>580</v>
      </c>
      <c r="H241" s="3" t="s">
        <v>581</v>
      </c>
      <c r="I241" t="s">
        <v>8221</v>
      </c>
      <c r="J241">
        <v>1</v>
      </c>
    </row>
    <row r="242" spans="1:10" x14ac:dyDescent="0.35">
      <c r="A242">
        <v>341</v>
      </c>
      <c r="B242" s="3" t="s">
        <v>342</v>
      </c>
      <c r="C242" t="s">
        <v>8219</v>
      </c>
      <c r="D242">
        <v>55</v>
      </c>
      <c r="G242">
        <v>581</v>
      </c>
      <c r="H242" s="3" t="s">
        <v>582</v>
      </c>
      <c r="I242" t="s">
        <v>8221</v>
      </c>
      <c r="J242">
        <v>0</v>
      </c>
    </row>
    <row r="243" spans="1:10" ht="29" x14ac:dyDescent="0.35">
      <c r="A243">
        <v>342</v>
      </c>
      <c r="B243" s="3" t="s">
        <v>343</v>
      </c>
      <c r="C243" t="s">
        <v>8219</v>
      </c>
      <c r="D243">
        <v>325</v>
      </c>
      <c r="G243">
        <v>582</v>
      </c>
      <c r="H243" s="3" t="s">
        <v>583</v>
      </c>
      <c r="I243" t="s">
        <v>8221</v>
      </c>
      <c r="J243">
        <v>0</v>
      </c>
    </row>
    <row r="244" spans="1:10" x14ac:dyDescent="0.35">
      <c r="A244">
        <v>343</v>
      </c>
      <c r="B244" s="3" t="s">
        <v>344</v>
      </c>
      <c r="C244" t="s">
        <v>8219</v>
      </c>
      <c r="D244">
        <v>524</v>
      </c>
      <c r="G244">
        <v>583</v>
      </c>
      <c r="H244" s="3" t="s">
        <v>584</v>
      </c>
      <c r="I244" t="s">
        <v>8221</v>
      </c>
      <c r="J244">
        <v>1</v>
      </c>
    </row>
    <row r="245" spans="1:10" ht="29" x14ac:dyDescent="0.35">
      <c r="A245">
        <v>344</v>
      </c>
      <c r="B245" s="3" t="s">
        <v>345</v>
      </c>
      <c r="C245" t="s">
        <v>8219</v>
      </c>
      <c r="D245">
        <v>285</v>
      </c>
      <c r="G245">
        <v>584</v>
      </c>
      <c r="H245" s="3" t="s">
        <v>585</v>
      </c>
      <c r="I245" t="s">
        <v>8221</v>
      </c>
      <c r="J245">
        <v>2</v>
      </c>
    </row>
    <row r="246" spans="1:10" x14ac:dyDescent="0.35">
      <c r="A246">
        <v>345</v>
      </c>
      <c r="B246" s="3" t="s">
        <v>346</v>
      </c>
      <c r="C246" t="s">
        <v>8219</v>
      </c>
      <c r="D246">
        <v>179</v>
      </c>
      <c r="G246">
        <v>585</v>
      </c>
      <c r="H246" s="3" t="s">
        <v>586</v>
      </c>
      <c r="I246" t="s">
        <v>8221</v>
      </c>
      <c r="J246">
        <v>0</v>
      </c>
    </row>
    <row r="247" spans="1:10" x14ac:dyDescent="0.35">
      <c r="A247">
        <v>346</v>
      </c>
      <c r="B247" s="3" t="s">
        <v>347</v>
      </c>
      <c r="C247" t="s">
        <v>8219</v>
      </c>
      <c r="D247">
        <v>188</v>
      </c>
      <c r="G247">
        <v>586</v>
      </c>
      <c r="H247" s="3" t="s">
        <v>587</v>
      </c>
      <c r="I247" t="s">
        <v>8221</v>
      </c>
      <c r="J247">
        <v>4</v>
      </c>
    </row>
    <row r="248" spans="1:10" x14ac:dyDescent="0.35">
      <c r="A248">
        <v>347</v>
      </c>
      <c r="B248" s="3" t="s">
        <v>348</v>
      </c>
      <c r="C248" t="s">
        <v>8219</v>
      </c>
      <c r="D248">
        <v>379</v>
      </c>
      <c r="G248">
        <v>587</v>
      </c>
      <c r="H248" s="3" t="s">
        <v>588</v>
      </c>
      <c r="I248" t="s">
        <v>8221</v>
      </c>
      <c r="J248">
        <v>7</v>
      </c>
    </row>
    <row r="249" spans="1:10" ht="29" x14ac:dyDescent="0.35">
      <c r="A249">
        <v>348</v>
      </c>
      <c r="B249" s="3" t="s">
        <v>349</v>
      </c>
      <c r="C249" t="s">
        <v>8219</v>
      </c>
      <c r="D249">
        <v>119</v>
      </c>
      <c r="G249">
        <v>588</v>
      </c>
      <c r="H249" s="3" t="s">
        <v>589</v>
      </c>
      <c r="I249" t="s">
        <v>8221</v>
      </c>
      <c r="J249">
        <v>2</v>
      </c>
    </row>
    <row r="250" spans="1:10" x14ac:dyDescent="0.35">
      <c r="A250">
        <v>349</v>
      </c>
      <c r="B250" s="3" t="s">
        <v>350</v>
      </c>
      <c r="C250" t="s">
        <v>8219</v>
      </c>
      <c r="D250">
        <v>167</v>
      </c>
      <c r="G250">
        <v>589</v>
      </c>
      <c r="H250" s="3" t="s">
        <v>590</v>
      </c>
      <c r="I250" t="s">
        <v>8221</v>
      </c>
      <c r="J250">
        <v>1</v>
      </c>
    </row>
    <row r="251" spans="1:10" ht="29" x14ac:dyDescent="0.35">
      <c r="A251">
        <v>350</v>
      </c>
      <c r="B251" s="3" t="s">
        <v>351</v>
      </c>
      <c r="C251" t="s">
        <v>8219</v>
      </c>
      <c r="D251">
        <v>221</v>
      </c>
      <c r="G251">
        <v>590</v>
      </c>
      <c r="H251" s="3" t="s">
        <v>591</v>
      </c>
      <c r="I251" t="s">
        <v>8221</v>
      </c>
      <c r="J251">
        <v>9</v>
      </c>
    </row>
    <row r="252" spans="1:10" ht="29" x14ac:dyDescent="0.35">
      <c r="A252">
        <v>351</v>
      </c>
      <c r="B252" s="3" t="s">
        <v>352</v>
      </c>
      <c r="C252" t="s">
        <v>8219</v>
      </c>
      <c r="D252">
        <v>964</v>
      </c>
      <c r="G252">
        <v>591</v>
      </c>
      <c r="H252" s="3" t="s">
        <v>592</v>
      </c>
      <c r="I252" t="s">
        <v>8221</v>
      </c>
      <c r="J252">
        <v>2</v>
      </c>
    </row>
    <row r="253" spans="1:10" x14ac:dyDescent="0.35">
      <c r="A253">
        <v>352</v>
      </c>
      <c r="B253" s="3" t="s">
        <v>353</v>
      </c>
      <c r="C253" t="s">
        <v>8219</v>
      </c>
      <c r="D253">
        <v>286</v>
      </c>
      <c r="G253">
        <v>592</v>
      </c>
      <c r="H253" s="3" t="s">
        <v>593</v>
      </c>
      <c r="I253" t="s">
        <v>8221</v>
      </c>
      <c r="J253">
        <v>1</v>
      </c>
    </row>
    <row r="254" spans="1:10" ht="29" x14ac:dyDescent="0.35">
      <c r="A254">
        <v>353</v>
      </c>
      <c r="B254" s="3" t="s">
        <v>354</v>
      </c>
      <c r="C254" t="s">
        <v>8219</v>
      </c>
      <c r="D254">
        <v>613</v>
      </c>
      <c r="G254">
        <v>593</v>
      </c>
      <c r="H254" s="3" t="s">
        <v>594</v>
      </c>
      <c r="I254" t="s">
        <v>8221</v>
      </c>
      <c r="J254">
        <v>7</v>
      </c>
    </row>
    <row r="255" spans="1:10" ht="29" x14ac:dyDescent="0.35">
      <c r="A255">
        <v>354</v>
      </c>
      <c r="B255" s="3" t="s">
        <v>355</v>
      </c>
      <c r="C255" t="s">
        <v>8219</v>
      </c>
      <c r="D255">
        <v>29</v>
      </c>
      <c r="G255">
        <v>594</v>
      </c>
      <c r="H255" s="3" t="s">
        <v>595</v>
      </c>
      <c r="I255" t="s">
        <v>8221</v>
      </c>
      <c r="J255">
        <v>2</v>
      </c>
    </row>
    <row r="256" spans="1:10" x14ac:dyDescent="0.35">
      <c r="A256">
        <v>355</v>
      </c>
      <c r="B256" s="3" t="s">
        <v>356</v>
      </c>
      <c r="C256" t="s">
        <v>8219</v>
      </c>
      <c r="D256">
        <v>165</v>
      </c>
      <c r="G256">
        <v>595</v>
      </c>
      <c r="H256" s="3" t="s">
        <v>596</v>
      </c>
      <c r="I256" t="s">
        <v>8221</v>
      </c>
      <c r="J256">
        <v>8</v>
      </c>
    </row>
    <row r="257" spans="1:10" x14ac:dyDescent="0.35">
      <c r="A257">
        <v>356</v>
      </c>
      <c r="B257" s="3" t="s">
        <v>357</v>
      </c>
      <c r="C257" t="s">
        <v>8219</v>
      </c>
      <c r="D257">
        <v>97</v>
      </c>
      <c r="G257">
        <v>596</v>
      </c>
      <c r="H257" s="3" t="s">
        <v>597</v>
      </c>
      <c r="I257" t="s">
        <v>8221</v>
      </c>
      <c r="J257">
        <v>2</v>
      </c>
    </row>
    <row r="258" spans="1:10" ht="29" x14ac:dyDescent="0.35">
      <c r="A258">
        <v>357</v>
      </c>
      <c r="B258" s="3" t="s">
        <v>358</v>
      </c>
      <c r="C258" t="s">
        <v>8219</v>
      </c>
      <c r="D258">
        <v>303</v>
      </c>
      <c r="G258">
        <v>597</v>
      </c>
      <c r="H258" s="3" t="s">
        <v>598</v>
      </c>
      <c r="I258" t="s">
        <v>8221</v>
      </c>
      <c r="J258">
        <v>2</v>
      </c>
    </row>
    <row r="259" spans="1:10" ht="29" x14ac:dyDescent="0.35">
      <c r="A259">
        <v>358</v>
      </c>
      <c r="B259" s="3" t="s">
        <v>359</v>
      </c>
      <c r="C259" t="s">
        <v>8219</v>
      </c>
      <c r="D259">
        <v>267</v>
      </c>
      <c r="G259">
        <v>598</v>
      </c>
      <c r="H259" s="3" t="s">
        <v>599</v>
      </c>
      <c r="I259" t="s">
        <v>8221</v>
      </c>
      <c r="J259">
        <v>7</v>
      </c>
    </row>
    <row r="260" spans="1:10" ht="29" x14ac:dyDescent="0.35">
      <c r="A260">
        <v>359</v>
      </c>
      <c r="B260" s="3" t="s">
        <v>360</v>
      </c>
      <c r="C260" t="s">
        <v>8219</v>
      </c>
      <c r="D260">
        <v>302</v>
      </c>
      <c r="G260">
        <v>599</v>
      </c>
      <c r="H260" s="3" t="s">
        <v>600</v>
      </c>
      <c r="I260" t="s">
        <v>8221</v>
      </c>
      <c r="J260">
        <v>2</v>
      </c>
    </row>
    <row r="261" spans="1:10" ht="29" x14ac:dyDescent="0.35">
      <c r="A261">
        <v>360</v>
      </c>
      <c r="B261" s="3" t="s">
        <v>361</v>
      </c>
      <c r="C261" t="s">
        <v>8219</v>
      </c>
      <c r="D261">
        <v>87</v>
      </c>
      <c r="G261">
        <v>660</v>
      </c>
      <c r="H261" s="3" t="s">
        <v>661</v>
      </c>
      <c r="I261" t="s">
        <v>8221</v>
      </c>
      <c r="J261">
        <v>18</v>
      </c>
    </row>
    <row r="262" spans="1:10" ht="29" x14ac:dyDescent="0.35">
      <c r="A262">
        <v>361</v>
      </c>
      <c r="B262" s="3" t="s">
        <v>362</v>
      </c>
      <c r="C262" t="s">
        <v>8219</v>
      </c>
      <c r="D262">
        <v>354</v>
      </c>
      <c r="G262">
        <v>661</v>
      </c>
      <c r="H262" s="3" t="s">
        <v>662</v>
      </c>
      <c r="I262" t="s">
        <v>8221</v>
      </c>
      <c r="J262">
        <v>9</v>
      </c>
    </row>
    <row r="263" spans="1:10" ht="29" x14ac:dyDescent="0.35">
      <c r="A263">
        <v>362</v>
      </c>
      <c r="B263" s="3" t="s">
        <v>363</v>
      </c>
      <c r="C263" t="s">
        <v>8219</v>
      </c>
      <c r="D263">
        <v>86</v>
      </c>
      <c r="G263">
        <v>662</v>
      </c>
      <c r="H263" s="3" t="s">
        <v>663</v>
      </c>
      <c r="I263" t="s">
        <v>8221</v>
      </c>
      <c r="J263">
        <v>4</v>
      </c>
    </row>
    <row r="264" spans="1:10" ht="29" x14ac:dyDescent="0.35">
      <c r="A264">
        <v>363</v>
      </c>
      <c r="B264" s="3" t="s">
        <v>364</v>
      </c>
      <c r="C264" t="s">
        <v>8219</v>
      </c>
      <c r="D264">
        <v>26</v>
      </c>
      <c r="G264">
        <v>663</v>
      </c>
      <c r="H264" s="3" t="s">
        <v>664</v>
      </c>
      <c r="I264" t="s">
        <v>8221</v>
      </c>
      <c r="J264">
        <v>7</v>
      </c>
    </row>
    <row r="265" spans="1:10" ht="29" x14ac:dyDescent="0.35">
      <c r="A265">
        <v>364</v>
      </c>
      <c r="B265" s="3" t="s">
        <v>365</v>
      </c>
      <c r="C265" t="s">
        <v>8219</v>
      </c>
      <c r="D265">
        <v>113</v>
      </c>
      <c r="G265">
        <v>664</v>
      </c>
      <c r="H265" s="3" t="s">
        <v>665</v>
      </c>
      <c r="I265" t="s">
        <v>8221</v>
      </c>
      <c r="J265">
        <v>29</v>
      </c>
    </row>
    <row r="266" spans="1:10" ht="29" x14ac:dyDescent="0.35">
      <c r="A266">
        <v>365</v>
      </c>
      <c r="B266" s="3" t="s">
        <v>366</v>
      </c>
      <c r="C266" t="s">
        <v>8219</v>
      </c>
      <c r="D266">
        <v>65</v>
      </c>
      <c r="G266">
        <v>665</v>
      </c>
      <c r="H266" s="3" t="s">
        <v>666</v>
      </c>
      <c r="I266" t="s">
        <v>8221</v>
      </c>
      <c r="J266">
        <v>12</v>
      </c>
    </row>
    <row r="267" spans="1:10" x14ac:dyDescent="0.35">
      <c r="A267">
        <v>366</v>
      </c>
      <c r="B267" s="3" t="s">
        <v>367</v>
      </c>
      <c r="C267" t="s">
        <v>8219</v>
      </c>
      <c r="D267">
        <v>134</v>
      </c>
      <c r="G267">
        <v>666</v>
      </c>
      <c r="H267" s="3" t="s">
        <v>667</v>
      </c>
      <c r="I267" t="s">
        <v>8221</v>
      </c>
      <c r="J267">
        <v>4</v>
      </c>
    </row>
    <row r="268" spans="1:10" ht="29" x14ac:dyDescent="0.35">
      <c r="A268">
        <v>367</v>
      </c>
      <c r="B268" s="3" t="s">
        <v>368</v>
      </c>
      <c r="C268" t="s">
        <v>8219</v>
      </c>
      <c r="D268">
        <v>119</v>
      </c>
      <c r="G268">
        <v>667</v>
      </c>
      <c r="H268" s="3" t="s">
        <v>668</v>
      </c>
      <c r="I268" t="s">
        <v>8221</v>
      </c>
      <c r="J268">
        <v>28</v>
      </c>
    </row>
    <row r="269" spans="1:10" ht="29" x14ac:dyDescent="0.35">
      <c r="A269">
        <v>368</v>
      </c>
      <c r="B269" s="3" t="s">
        <v>369</v>
      </c>
      <c r="C269" t="s">
        <v>8219</v>
      </c>
      <c r="D269">
        <v>159</v>
      </c>
      <c r="G269">
        <v>668</v>
      </c>
      <c r="H269" s="3" t="s">
        <v>669</v>
      </c>
      <c r="I269" t="s">
        <v>8221</v>
      </c>
      <c r="J269">
        <v>25</v>
      </c>
    </row>
    <row r="270" spans="1:10" x14ac:dyDescent="0.35">
      <c r="A270">
        <v>369</v>
      </c>
      <c r="B270" s="3" t="s">
        <v>370</v>
      </c>
      <c r="C270" t="s">
        <v>8219</v>
      </c>
      <c r="D270">
        <v>167</v>
      </c>
      <c r="G270">
        <v>669</v>
      </c>
      <c r="H270" s="3" t="s">
        <v>670</v>
      </c>
      <c r="I270" t="s">
        <v>8221</v>
      </c>
      <c r="J270">
        <v>28</v>
      </c>
    </row>
    <row r="271" spans="1:10" ht="29" x14ac:dyDescent="0.35">
      <c r="A271">
        <v>370</v>
      </c>
      <c r="B271" s="3" t="s">
        <v>371</v>
      </c>
      <c r="C271" t="s">
        <v>8219</v>
      </c>
      <c r="D271">
        <v>43</v>
      </c>
      <c r="G271">
        <v>670</v>
      </c>
      <c r="H271" s="3" t="s">
        <v>671</v>
      </c>
      <c r="I271" t="s">
        <v>8221</v>
      </c>
      <c r="J271">
        <v>310</v>
      </c>
    </row>
    <row r="272" spans="1:10" ht="29" x14ac:dyDescent="0.35">
      <c r="A272">
        <v>371</v>
      </c>
      <c r="B272" s="3" t="s">
        <v>372</v>
      </c>
      <c r="C272" t="s">
        <v>8219</v>
      </c>
      <c r="D272">
        <v>1062</v>
      </c>
      <c r="G272">
        <v>671</v>
      </c>
      <c r="H272" s="3" t="s">
        <v>672</v>
      </c>
      <c r="I272" t="s">
        <v>8221</v>
      </c>
      <c r="J272">
        <v>15</v>
      </c>
    </row>
    <row r="273" spans="1:10" x14ac:dyDescent="0.35">
      <c r="A273">
        <v>372</v>
      </c>
      <c r="B273" s="3" t="s">
        <v>373</v>
      </c>
      <c r="C273" t="s">
        <v>8219</v>
      </c>
      <c r="D273">
        <v>9</v>
      </c>
      <c r="G273">
        <v>672</v>
      </c>
      <c r="H273" s="3" t="s">
        <v>673</v>
      </c>
      <c r="I273" t="s">
        <v>8221</v>
      </c>
      <c r="J273">
        <v>215</v>
      </c>
    </row>
    <row r="274" spans="1:10" x14ac:dyDescent="0.35">
      <c r="A274">
        <v>373</v>
      </c>
      <c r="B274" s="3" t="s">
        <v>374</v>
      </c>
      <c r="C274" t="s">
        <v>8219</v>
      </c>
      <c r="D274">
        <v>89</v>
      </c>
      <c r="G274">
        <v>673</v>
      </c>
      <c r="H274" s="3" t="s">
        <v>674</v>
      </c>
      <c r="I274" t="s">
        <v>8221</v>
      </c>
      <c r="J274">
        <v>3</v>
      </c>
    </row>
    <row r="275" spans="1:10" ht="29" x14ac:dyDescent="0.35">
      <c r="A275">
        <v>374</v>
      </c>
      <c r="B275" s="3" t="s">
        <v>375</v>
      </c>
      <c r="C275" t="s">
        <v>8219</v>
      </c>
      <c r="D275">
        <v>174</v>
      </c>
      <c r="G275">
        <v>674</v>
      </c>
      <c r="H275" s="3" t="s">
        <v>675</v>
      </c>
      <c r="I275" t="s">
        <v>8221</v>
      </c>
      <c r="J275">
        <v>2</v>
      </c>
    </row>
    <row r="276" spans="1:10" ht="29" x14ac:dyDescent="0.35">
      <c r="A276">
        <v>375</v>
      </c>
      <c r="B276" s="3" t="s">
        <v>376</v>
      </c>
      <c r="C276" t="s">
        <v>8219</v>
      </c>
      <c r="D276">
        <v>14</v>
      </c>
      <c r="G276">
        <v>675</v>
      </c>
      <c r="H276" s="3" t="s">
        <v>676</v>
      </c>
      <c r="I276" t="s">
        <v>8221</v>
      </c>
      <c r="J276">
        <v>26</v>
      </c>
    </row>
    <row r="277" spans="1:10" ht="29" x14ac:dyDescent="0.35">
      <c r="A277">
        <v>376</v>
      </c>
      <c r="B277" s="3" t="s">
        <v>377</v>
      </c>
      <c r="C277" t="s">
        <v>8219</v>
      </c>
      <c r="D277">
        <v>48</v>
      </c>
      <c r="G277">
        <v>676</v>
      </c>
      <c r="H277" s="3" t="s">
        <v>677</v>
      </c>
      <c r="I277" t="s">
        <v>8221</v>
      </c>
      <c r="J277">
        <v>24</v>
      </c>
    </row>
    <row r="278" spans="1:10" ht="29" x14ac:dyDescent="0.35">
      <c r="A278">
        <v>377</v>
      </c>
      <c r="B278" s="3" t="s">
        <v>378</v>
      </c>
      <c r="C278" t="s">
        <v>8219</v>
      </c>
      <c r="D278">
        <v>133</v>
      </c>
      <c r="G278">
        <v>677</v>
      </c>
      <c r="H278" s="3" t="s">
        <v>678</v>
      </c>
      <c r="I278" t="s">
        <v>8221</v>
      </c>
      <c r="J278">
        <v>96</v>
      </c>
    </row>
    <row r="279" spans="1:10" ht="29" x14ac:dyDescent="0.35">
      <c r="A279">
        <v>378</v>
      </c>
      <c r="B279" s="3" t="s">
        <v>379</v>
      </c>
      <c r="C279" t="s">
        <v>8219</v>
      </c>
      <c r="D279">
        <v>83</v>
      </c>
      <c r="G279">
        <v>678</v>
      </c>
      <c r="H279" s="3" t="s">
        <v>679</v>
      </c>
      <c r="I279" t="s">
        <v>8221</v>
      </c>
      <c r="J279">
        <v>17</v>
      </c>
    </row>
    <row r="280" spans="1:10" x14ac:dyDescent="0.35">
      <c r="A280">
        <v>379</v>
      </c>
      <c r="B280" s="3" t="s">
        <v>380</v>
      </c>
      <c r="C280" t="s">
        <v>8219</v>
      </c>
      <c r="D280">
        <v>149</v>
      </c>
      <c r="G280">
        <v>679</v>
      </c>
      <c r="H280" s="3" t="s">
        <v>680</v>
      </c>
      <c r="I280" t="s">
        <v>8221</v>
      </c>
      <c r="J280">
        <v>94</v>
      </c>
    </row>
    <row r="281" spans="1:10" ht="29" x14ac:dyDescent="0.35">
      <c r="A281">
        <v>380</v>
      </c>
      <c r="B281" s="3" t="s">
        <v>381</v>
      </c>
      <c r="C281" t="s">
        <v>8219</v>
      </c>
      <c r="D281">
        <v>49</v>
      </c>
      <c r="G281">
        <v>680</v>
      </c>
      <c r="H281" s="3" t="s">
        <v>681</v>
      </c>
      <c r="I281" t="s">
        <v>8221</v>
      </c>
      <c r="J281">
        <v>129</v>
      </c>
    </row>
    <row r="282" spans="1:10" x14ac:dyDescent="0.35">
      <c r="A282">
        <v>381</v>
      </c>
      <c r="B282" s="3" t="s">
        <v>382</v>
      </c>
      <c r="C282" t="s">
        <v>8219</v>
      </c>
      <c r="D282">
        <v>251</v>
      </c>
      <c r="G282">
        <v>681</v>
      </c>
      <c r="H282" s="3" t="s">
        <v>682</v>
      </c>
      <c r="I282" t="s">
        <v>8221</v>
      </c>
      <c r="J282">
        <v>1</v>
      </c>
    </row>
    <row r="283" spans="1:10" x14ac:dyDescent="0.35">
      <c r="A283">
        <v>382</v>
      </c>
      <c r="B283" s="3" t="s">
        <v>383</v>
      </c>
      <c r="C283" t="s">
        <v>8219</v>
      </c>
      <c r="D283">
        <v>22</v>
      </c>
      <c r="G283">
        <v>682</v>
      </c>
      <c r="H283" s="3" t="s">
        <v>683</v>
      </c>
      <c r="I283" t="s">
        <v>8221</v>
      </c>
      <c r="J283">
        <v>4</v>
      </c>
    </row>
    <row r="284" spans="1:10" ht="29" x14ac:dyDescent="0.35">
      <c r="A284">
        <v>383</v>
      </c>
      <c r="B284" s="3" t="s">
        <v>384</v>
      </c>
      <c r="C284" t="s">
        <v>8219</v>
      </c>
      <c r="D284">
        <v>48</v>
      </c>
      <c r="G284">
        <v>683</v>
      </c>
      <c r="H284" s="3" t="s">
        <v>684</v>
      </c>
      <c r="I284" t="s">
        <v>8221</v>
      </c>
      <c r="J284">
        <v>3</v>
      </c>
    </row>
    <row r="285" spans="1:10" ht="29" x14ac:dyDescent="0.35">
      <c r="A285">
        <v>384</v>
      </c>
      <c r="B285" s="3" t="s">
        <v>385</v>
      </c>
      <c r="C285" t="s">
        <v>8219</v>
      </c>
      <c r="D285">
        <v>383</v>
      </c>
      <c r="G285">
        <v>684</v>
      </c>
      <c r="H285" s="3" t="s">
        <v>685</v>
      </c>
      <c r="I285" t="s">
        <v>8221</v>
      </c>
      <c r="J285">
        <v>135</v>
      </c>
    </row>
    <row r="286" spans="1:10" x14ac:dyDescent="0.35">
      <c r="A286">
        <v>385</v>
      </c>
      <c r="B286" s="3" t="s">
        <v>386</v>
      </c>
      <c r="C286" t="s">
        <v>8219</v>
      </c>
      <c r="D286">
        <v>237</v>
      </c>
      <c r="G286">
        <v>685</v>
      </c>
      <c r="H286" s="3" t="s">
        <v>686</v>
      </c>
      <c r="I286" t="s">
        <v>8221</v>
      </c>
      <c r="J286">
        <v>10</v>
      </c>
    </row>
    <row r="287" spans="1:10" x14ac:dyDescent="0.35">
      <c r="A287">
        <v>386</v>
      </c>
      <c r="B287" s="3" t="s">
        <v>387</v>
      </c>
      <c r="C287" t="s">
        <v>8219</v>
      </c>
      <c r="D287">
        <v>13</v>
      </c>
      <c r="G287">
        <v>686</v>
      </c>
      <c r="H287" s="3" t="s">
        <v>687</v>
      </c>
      <c r="I287" t="s">
        <v>8221</v>
      </c>
      <c r="J287">
        <v>0</v>
      </c>
    </row>
    <row r="288" spans="1:10" ht="29" x14ac:dyDescent="0.35">
      <c r="A288">
        <v>387</v>
      </c>
      <c r="B288" s="3" t="s">
        <v>388</v>
      </c>
      <c r="C288" t="s">
        <v>8219</v>
      </c>
      <c r="D288">
        <v>562</v>
      </c>
      <c r="G288">
        <v>687</v>
      </c>
      <c r="H288" s="3" t="s">
        <v>688</v>
      </c>
      <c r="I288" t="s">
        <v>8221</v>
      </c>
      <c r="J288">
        <v>6</v>
      </c>
    </row>
    <row r="289" spans="1:10" x14ac:dyDescent="0.35">
      <c r="A289">
        <v>388</v>
      </c>
      <c r="B289" s="3" t="s">
        <v>389</v>
      </c>
      <c r="C289" t="s">
        <v>8219</v>
      </c>
      <c r="D289">
        <v>71</v>
      </c>
      <c r="G289">
        <v>688</v>
      </c>
      <c r="H289" s="3" t="s">
        <v>689</v>
      </c>
      <c r="I289" t="s">
        <v>8221</v>
      </c>
      <c r="J289">
        <v>36</v>
      </c>
    </row>
    <row r="290" spans="1:10" ht="29" x14ac:dyDescent="0.35">
      <c r="A290">
        <v>389</v>
      </c>
      <c r="B290" s="3" t="s">
        <v>390</v>
      </c>
      <c r="C290" t="s">
        <v>8219</v>
      </c>
      <c r="D290">
        <v>1510</v>
      </c>
      <c r="G290">
        <v>689</v>
      </c>
      <c r="H290" s="3" t="s">
        <v>690</v>
      </c>
      <c r="I290" t="s">
        <v>8221</v>
      </c>
      <c r="J290">
        <v>336</v>
      </c>
    </row>
    <row r="291" spans="1:10" ht="29" x14ac:dyDescent="0.35">
      <c r="A291">
        <v>390</v>
      </c>
      <c r="B291" s="3" t="s">
        <v>391</v>
      </c>
      <c r="C291" t="s">
        <v>8219</v>
      </c>
      <c r="D291">
        <v>14</v>
      </c>
      <c r="G291">
        <v>690</v>
      </c>
      <c r="H291" s="3" t="s">
        <v>691</v>
      </c>
      <c r="I291" t="s">
        <v>8221</v>
      </c>
      <c r="J291">
        <v>34</v>
      </c>
    </row>
    <row r="292" spans="1:10" x14ac:dyDescent="0.35">
      <c r="A292">
        <v>391</v>
      </c>
      <c r="B292" s="3" t="s">
        <v>392</v>
      </c>
      <c r="C292" t="s">
        <v>8219</v>
      </c>
      <c r="D292">
        <v>193</v>
      </c>
      <c r="G292">
        <v>691</v>
      </c>
      <c r="H292" s="3" t="s">
        <v>692</v>
      </c>
      <c r="I292" t="s">
        <v>8221</v>
      </c>
      <c r="J292">
        <v>10</v>
      </c>
    </row>
    <row r="293" spans="1:10" x14ac:dyDescent="0.35">
      <c r="A293">
        <v>392</v>
      </c>
      <c r="B293" s="3" t="s">
        <v>393</v>
      </c>
      <c r="C293" t="s">
        <v>8219</v>
      </c>
      <c r="D293">
        <v>206</v>
      </c>
      <c r="G293">
        <v>692</v>
      </c>
      <c r="H293" s="3" t="s">
        <v>693</v>
      </c>
      <c r="I293" t="s">
        <v>8221</v>
      </c>
      <c r="J293">
        <v>201</v>
      </c>
    </row>
    <row r="294" spans="1:10" x14ac:dyDescent="0.35">
      <c r="A294">
        <v>393</v>
      </c>
      <c r="B294" s="3" t="s">
        <v>394</v>
      </c>
      <c r="C294" t="s">
        <v>8219</v>
      </c>
      <c r="D294">
        <v>351</v>
      </c>
      <c r="G294">
        <v>693</v>
      </c>
      <c r="H294" s="3" t="s">
        <v>694</v>
      </c>
      <c r="I294" t="s">
        <v>8221</v>
      </c>
      <c r="J294">
        <v>296</v>
      </c>
    </row>
    <row r="295" spans="1:10" ht="29" x14ac:dyDescent="0.35">
      <c r="A295">
        <v>394</v>
      </c>
      <c r="B295" s="3" t="s">
        <v>395</v>
      </c>
      <c r="C295" t="s">
        <v>8219</v>
      </c>
      <c r="D295">
        <v>50</v>
      </c>
      <c r="G295">
        <v>694</v>
      </c>
      <c r="H295" s="3" t="s">
        <v>695</v>
      </c>
      <c r="I295" t="s">
        <v>8221</v>
      </c>
      <c r="J295">
        <v>7</v>
      </c>
    </row>
    <row r="296" spans="1:10" ht="29" x14ac:dyDescent="0.35">
      <c r="A296">
        <v>395</v>
      </c>
      <c r="B296" s="3" t="s">
        <v>396</v>
      </c>
      <c r="C296" t="s">
        <v>8219</v>
      </c>
      <c r="D296">
        <v>184</v>
      </c>
      <c r="G296">
        <v>695</v>
      </c>
      <c r="H296" s="3" t="s">
        <v>696</v>
      </c>
      <c r="I296" t="s">
        <v>8221</v>
      </c>
      <c r="J296">
        <v>7</v>
      </c>
    </row>
    <row r="297" spans="1:10" x14ac:dyDescent="0.35">
      <c r="A297">
        <v>396</v>
      </c>
      <c r="B297" s="3" t="s">
        <v>397</v>
      </c>
      <c r="C297" t="s">
        <v>8219</v>
      </c>
      <c r="D297">
        <v>196</v>
      </c>
      <c r="G297">
        <v>696</v>
      </c>
      <c r="H297" s="3" t="s">
        <v>697</v>
      </c>
      <c r="I297" t="s">
        <v>8221</v>
      </c>
      <c r="J297">
        <v>1</v>
      </c>
    </row>
    <row r="298" spans="1:10" ht="43.5" x14ac:dyDescent="0.35">
      <c r="A298">
        <v>397</v>
      </c>
      <c r="B298" s="3" t="s">
        <v>398</v>
      </c>
      <c r="C298" t="s">
        <v>8219</v>
      </c>
      <c r="D298">
        <v>229</v>
      </c>
      <c r="G298">
        <v>697</v>
      </c>
      <c r="H298" s="3" t="s">
        <v>698</v>
      </c>
      <c r="I298" t="s">
        <v>8221</v>
      </c>
      <c r="J298">
        <v>114</v>
      </c>
    </row>
    <row r="299" spans="1:10" ht="29" x14ac:dyDescent="0.35">
      <c r="A299">
        <v>398</v>
      </c>
      <c r="B299" s="3" t="s">
        <v>399</v>
      </c>
      <c r="C299" t="s">
        <v>8219</v>
      </c>
      <c r="D299">
        <v>67</v>
      </c>
      <c r="G299">
        <v>698</v>
      </c>
      <c r="H299" s="3" t="s">
        <v>699</v>
      </c>
      <c r="I299" t="s">
        <v>8221</v>
      </c>
      <c r="J299">
        <v>29</v>
      </c>
    </row>
    <row r="300" spans="1:10" ht="29" x14ac:dyDescent="0.35">
      <c r="A300">
        <v>399</v>
      </c>
      <c r="B300" s="3" t="s">
        <v>400</v>
      </c>
      <c r="C300" t="s">
        <v>8219</v>
      </c>
      <c r="D300">
        <v>95</v>
      </c>
      <c r="G300">
        <v>699</v>
      </c>
      <c r="H300" s="3" t="s">
        <v>700</v>
      </c>
      <c r="I300" t="s">
        <v>8221</v>
      </c>
      <c r="J300">
        <v>890</v>
      </c>
    </row>
    <row r="301" spans="1:10" ht="29" x14ac:dyDescent="0.35">
      <c r="A301">
        <v>400</v>
      </c>
      <c r="B301" s="3" t="s">
        <v>401</v>
      </c>
      <c r="C301" t="s">
        <v>8219</v>
      </c>
      <c r="D301">
        <v>62</v>
      </c>
      <c r="G301">
        <v>700</v>
      </c>
      <c r="H301" s="3" t="s">
        <v>701</v>
      </c>
      <c r="I301" t="s">
        <v>8221</v>
      </c>
      <c r="J301">
        <v>31</v>
      </c>
    </row>
    <row r="302" spans="1:10" ht="29" x14ac:dyDescent="0.35">
      <c r="A302">
        <v>401</v>
      </c>
      <c r="B302" s="3" t="s">
        <v>402</v>
      </c>
      <c r="C302" t="s">
        <v>8219</v>
      </c>
      <c r="D302">
        <v>73</v>
      </c>
      <c r="G302">
        <v>701</v>
      </c>
      <c r="H302" s="3" t="s">
        <v>702</v>
      </c>
      <c r="I302" t="s">
        <v>8221</v>
      </c>
      <c r="J302">
        <v>21</v>
      </c>
    </row>
    <row r="303" spans="1:10" ht="29" x14ac:dyDescent="0.35">
      <c r="A303">
        <v>402</v>
      </c>
      <c r="B303" s="3" t="s">
        <v>403</v>
      </c>
      <c r="C303" t="s">
        <v>8219</v>
      </c>
      <c r="D303">
        <v>43</v>
      </c>
      <c r="G303">
        <v>702</v>
      </c>
      <c r="H303" s="3" t="s">
        <v>703</v>
      </c>
      <c r="I303" t="s">
        <v>8221</v>
      </c>
      <c r="J303">
        <v>37</v>
      </c>
    </row>
    <row r="304" spans="1:10" ht="29" x14ac:dyDescent="0.35">
      <c r="A304">
        <v>403</v>
      </c>
      <c r="B304" s="3" t="s">
        <v>404</v>
      </c>
      <c r="C304" t="s">
        <v>8219</v>
      </c>
      <c r="D304">
        <v>70</v>
      </c>
      <c r="G304">
        <v>703</v>
      </c>
      <c r="H304" s="3" t="s">
        <v>704</v>
      </c>
      <c r="I304" t="s">
        <v>8221</v>
      </c>
      <c r="J304">
        <v>7</v>
      </c>
    </row>
    <row r="305" spans="1:10" ht="29" x14ac:dyDescent="0.35">
      <c r="A305">
        <v>404</v>
      </c>
      <c r="B305" s="3" t="s">
        <v>405</v>
      </c>
      <c r="C305" t="s">
        <v>8219</v>
      </c>
      <c r="D305">
        <v>271</v>
      </c>
      <c r="G305">
        <v>704</v>
      </c>
      <c r="H305" s="3" t="s">
        <v>705</v>
      </c>
      <c r="I305" t="s">
        <v>8221</v>
      </c>
      <c r="J305">
        <v>4</v>
      </c>
    </row>
    <row r="306" spans="1:10" x14ac:dyDescent="0.35">
      <c r="A306">
        <v>405</v>
      </c>
      <c r="B306" s="3" t="s">
        <v>406</v>
      </c>
      <c r="C306" t="s">
        <v>8219</v>
      </c>
      <c r="D306">
        <v>55</v>
      </c>
      <c r="G306">
        <v>705</v>
      </c>
      <c r="H306" s="3" t="s">
        <v>706</v>
      </c>
      <c r="I306" t="s">
        <v>8221</v>
      </c>
      <c r="J306">
        <v>5</v>
      </c>
    </row>
    <row r="307" spans="1:10" x14ac:dyDescent="0.35">
      <c r="A307">
        <v>406</v>
      </c>
      <c r="B307" s="3" t="s">
        <v>407</v>
      </c>
      <c r="C307" t="s">
        <v>8219</v>
      </c>
      <c r="D307">
        <v>35</v>
      </c>
      <c r="G307">
        <v>706</v>
      </c>
      <c r="H307" s="3" t="s">
        <v>707</v>
      </c>
      <c r="I307" t="s">
        <v>8221</v>
      </c>
      <c r="J307">
        <v>0</v>
      </c>
    </row>
    <row r="308" spans="1:10" ht="29" x14ac:dyDescent="0.35">
      <c r="A308">
        <v>407</v>
      </c>
      <c r="B308" s="3" t="s">
        <v>408</v>
      </c>
      <c r="C308" t="s">
        <v>8219</v>
      </c>
      <c r="D308">
        <v>22</v>
      </c>
      <c r="G308">
        <v>707</v>
      </c>
      <c r="H308" s="3" t="s">
        <v>708</v>
      </c>
      <c r="I308" t="s">
        <v>8221</v>
      </c>
      <c r="J308">
        <v>456</v>
      </c>
    </row>
    <row r="309" spans="1:10" ht="29" x14ac:dyDescent="0.35">
      <c r="A309">
        <v>408</v>
      </c>
      <c r="B309" s="3" t="s">
        <v>409</v>
      </c>
      <c r="C309" t="s">
        <v>8219</v>
      </c>
      <c r="D309">
        <v>38</v>
      </c>
      <c r="G309">
        <v>708</v>
      </c>
      <c r="H309" s="3" t="s">
        <v>709</v>
      </c>
      <c r="I309" t="s">
        <v>8221</v>
      </c>
      <c r="J309">
        <v>369</v>
      </c>
    </row>
    <row r="310" spans="1:10" x14ac:dyDescent="0.35">
      <c r="A310">
        <v>409</v>
      </c>
      <c r="B310" s="3" t="s">
        <v>410</v>
      </c>
      <c r="C310" t="s">
        <v>8219</v>
      </c>
      <c r="D310">
        <v>15</v>
      </c>
      <c r="G310">
        <v>709</v>
      </c>
      <c r="H310" s="3" t="s">
        <v>710</v>
      </c>
      <c r="I310" t="s">
        <v>8221</v>
      </c>
      <c r="J310">
        <v>2</v>
      </c>
    </row>
    <row r="311" spans="1:10" ht="29" x14ac:dyDescent="0.35">
      <c r="A311">
        <v>410</v>
      </c>
      <c r="B311" s="3" t="s">
        <v>411</v>
      </c>
      <c r="C311" t="s">
        <v>8219</v>
      </c>
      <c r="D311">
        <v>7</v>
      </c>
      <c r="G311">
        <v>710</v>
      </c>
      <c r="H311" s="3" t="s">
        <v>711</v>
      </c>
      <c r="I311" t="s">
        <v>8221</v>
      </c>
      <c r="J311">
        <v>0</v>
      </c>
    </row>
    <row r="312" spans="1:10" x14ac:dyDescent="0.35">
      <c r="A312">
        <v>411</v>
      </c>
      <c r="B312" s="3" t="s">
        <v>412</v>
      </c>
      <c r="C312" t="s">
        <v>8219</v>
      </c>
      <c r="D312">
        <v>241</v>
      </c>
      <c r="G312">
        <v>711</v>
      </c>
      <c r="H312" s="3" t="s">
        <v>712</v>
      </c>
      <c r="I312" t="s">
        <v>8221</v>
      </c>
      <c r="J312">
        <v>338</v>
      </c>
    </row>
    <row r="313" spans="1:10" ht="29" x14ac:dyDescent="0.35">
      <c r="A313">
        <v>412</v>
      </c>
      <c r="B313" s="3" t="s">
        <v>413</v>
      </c>
      <c r="C313" t="s">
        <v>8219</v>
      </c>
      <c r="D313">
        <v>55</v>
      </c>
      <c r="G313">
        <v>712</v>
      </c>
      <c r="H313" s="3" t="s">
        <v>713</v>
      </c>
      <c r="I313" t="s">
        <v>8221</v>
      </c>
      <c r="J313">
        <v>4</v>
      </c>
    </row>
    <row r="314" spans="1:10" ht="29" x14ac:dyDescent="0.35">
      <c r="A314">
        <v>413</v>
      </c>
      <c r="B314" s="3" t="s">
        <v>414</v>
      </c>
      <c r="C314" t="s">
        <v>8219</v>
      </c>
      <c r="D314">
        <v>171</v>
      </c>
      <c r="G314">
        <v>713</v>
      </c>
      <c r="H314" s="3" t="s">
        <v>714</v>
      </c>
      <c r="I314" t="s">
        <v>8221</v>
      </c>
      <c r="J314">
        <v>1</v>
      </c>
    </row>
    <row r="315" spans="1:10" x14ac:dyDescent="0.35">
      <c r="A315">
        <v>414</v>
      </c>
      <c r="B315" s="3" t="s">
        <v>415</v>
      </c>
      <c r="C315" t="s">
        <v>8219</v>
      </c>
      <c r="D315">
        <v>208</v>
      </c>
      <c r="G315">
        <v>714</v>
      </c>
      <c r="H315" s="3" t="s">
        <v>715</v>
      </c>
      <c r="I315" t="s">
        <v>8221</v>
      </c>
      <c r="J315">
        <v>28</v>
      </c>
    </row>
    <row r="316" spans="1:10" ht="29" x14ac:dyDescent="0.35">
      <c r="A316">
        <v>415</v>
      </c>
      <c r="B316" s="3" t="s">
        <v>416</v>
      </c>
      <c r="C316" t="s">
        <v>8219</v>
      </c>
      <c r="D316">
        <v>21</v>
      </c>
      <c r="G316">
        <v>715</v>
      </c>
      <c r="H316" s="3" t="s">
        <v>716</v>
      </c>
      <c r="I316" t="s">
        <v>8221</v>
      </c>
      <c r="J316">
        <v>12</v>
      </c>
    </row>
    <row r="317" spans="1:10" ht="29" x14ac:dyDescent="0.35">
      <c r="A317">
        <v>416</v>
      </c>
      <c r="B317" s="3" t="s">
        <v>417</v>
      </c>
      <c r="C317" t="s">
        <v>8219</v>
      </c>
      <c r="D317">
        <v>25</v>
      </c>
      <c r="G317">
        <v>716</v>
      </c>
      <c r="H317" s="3" t="s">
        <v>717</v>
      </c>
      <c r="I317" t="s">
        <v>8221</v>
      </c>
      <c r="J317">
        <v>16</v>
      </c>
    </row>
    <row r="318" spans="1:10" x14ac:dyDescent="0.35">
      <c r="A318">
        <v>417</v>
      </c>
      <c r="B318" s="3" t="s">
        <v>418</v>
      </c>
      <c r="C318" t="s">
        <v>8219</v>
      </c>
      <c r="D318">
        <v>52</v>
      </c>
      <c r="G318">
        <v>717</v>
      </c>
      <c r="H318" s="3" t="s">
        <v>718</v>
      </c>
      <c r="I318" t="s">
        <v>8221</v>
      </c>
      <c r="J318">
        <v>4</v>
      </c>
    </row>
    <row r="319" spans="1:10" x14ac:dyDescent="0.35">
      <c r="A319">
        <v>418</v>
      </c>
      <c r="B319" s="3" t="s">
        <v>419</v>
      </c>
      <c r="C319" t="s">
        <v>8219</v>
      </c>
      <c r="D319">
        <v>104</v>
      </c>
      <c r="G319">
        <v>718</v>
      </c>
      <c r="H319" s="3" t="s">
        <v>719</v>
      </c>
      <c r="I319" t="s">
        <v>8221</v>
      </c>
      <c r="J319">
        <v>4</v>
      </c>
    </row>
    <row r="320" spans="1:10" ht="29" x14ac:dyDescent="0.35">
      <c r="A320">
        <v>419</v>
      </c>
      <c r="B320" s="3" t="s">
        <v>420</v>
      </c>
      <c r="C320" t="s">
        <v>8219</v>
      </c>
      <c r="D320">
        <v>73</v>
      </c>
      <c r="G320">
        <v>719</v>
      </c>
      <c r="H320" s="3" t="s">
        <v>720</v>
      </c>
      <c r="I320" t="s">
        <v>8221</v>
      </c>
      <c r="J320">
        <v>10</v>
      </c>
    </row>
    <row r="321" spans="1:10" x14ac:dyDescent="0.35">
      <c r="A321">
        <v>520</v>
      </c>
      <c r="B321" s="3" t="s">
        <v>521</v>
      </c>
      <c r="C321" t="s">
        <v>8219</v>
      </c>
      <c r="D321">
        <v>34</v>
      </c>
      <c r="G321">
        <v>760</v>
      </c>
      <c r="H321" s="3" t="s">
        <v>761</v>
      </c>
      <c r="I321" t="s">
        <v>8221</v>
      </c>
      <c r="J321">
        <v>0</v>
      </c>
    </row>
    <row r="322" spans="1:10" ht="29" x14ac:dyDescent="0.35">
      <c r="A322">
        <v>521</v>
      </c>
      <c r="B322" s="3" t="s">
        <v>522</v>
      </c>
      <c r="C322" t="s">
        <v>8219</v>
      </c>
      <c r="D322">
        <v>56</v>
      </c>
      <c r="G322">
        <v>761</v>
      </c>
      <c r="H322" s="3" t="s">
        <v>762</v>
      </c>
      <c r="I322" t="s">
        <v>8221</v>
      </c>
      <c r="J322">
        <v>6</v>
      </c>
    </row>
    <row r="323" spans="1:10" ht="29" x14ac:dyDescent="0.35">
      <c r="A323">
        <v>522</v>
      </c>
      <c r="B323" s="3" t="s">
        <v>523</v>
      </c>
      <c r="C323" t="s">
        <v>8219</v>
      </c>
      <c r="D323">
        <v>31</v>
      </c>
      <c r="G323">
        <v>762</v>
      </c>
      <c r="H323" s="3" t="s">
        <v>763</v>
      </c>
      <c r="I323" t="s">
        <v>8221</v>
      </c>
      <c r="J323">
        <v>0</v>
      </c>
    </row>
    <row r="324" spans="1:10" ht="29" x14ac:dyDescent="0.35">
      <c r="A324">
        <v>523</v>
      </c>
      <c r="B324" s="3" t="s">
        <v>524</v>
      </c>
      <c r="C324" t="s">
        <v>8219</v>
      </c>
      <c r="D324">
        <v>84</v>
      </c>
      <c r="G324">
        <v>763</v>
      </c>
      <c r="H324" s="3" t="s">
        <v>764</v>
      </c>
      <c r="I324" t="s">
        <v>8221</v>
      </c>
      <c r="J324">
        <v>1</v>
      </c>
    </row>
    <row r="325" spans="1:10" x14ac:dyDescent="0.35">
      <c r="A325">
        <v>524</v>
      </c>
      <c r="B325" s="3" t="s">
        <v>525</v>
      </c>
      <c r="C325" t="s">
        <v>8219</v>
      </c>
      <c r="D325">
        <v>130</v>
      </c>
      <c r="G325">
        <v>764</v>
      </c>
      <c r="H325" s="3" t="s">
        <v>765</v>
      </c>
      <c r="I325" t="s">
        <v>8221</v>
      </c>
      <c r="J325">
        <v>0</v>
      </c>
    </row>
    <row r="326" spans="1:10" x14ac:dyDescent="0.35">
      <c r="A326">
        <v>525</v>
      </c>
      <c r="B326" s="3" t="s">
        <v>526</v>
      </c>
      <c r="C326" t="s">
        <v>8219</v>
      </c>
      <c r="D326">
        <v>12</v>
      </c>
      <c r="G326">
        <v>765</v>
      </c>
      <c r="H326" s="3" t="s">
        <v>766</v>
      </c>
      <c r="I326" t="s">
        <v>8221</v>
      </c>
      <c r="J326">
        <v>44</v>
      </c>
    </row>
    <row r="327" spans="1:10" x14ac:dyDescent="0.35">
      <c r="A327">
        <v>526</v>
      </c>
      <c r="B327" s="3" t="s">
        <v>527</v>
      </c>
      <c r="C327" t="s">
        <v>8219</v>
      </c>
      <c r="D327">
        <v>23</v>
      </c>
      <c r="G327">
        <v>766</v>
      </c>
      <c r="H327" s="3" t="s">
        <v>767</v>
      </c>
      <c r="I327" t="s">
        <v>8221</v>
      </c>
      <c r="J327">
        <v>0</v>
      </c>
    </row>
    <row r="328" spans="1:10" x14ac:dyDescent="0.35">
      <c r="A328">
        <v>527</v>
      </c>
      <c r="B328" s="3" t="s">
        <v>528</v>
      </c>
      <c r="C328" t="s">
        <v>8219</v>
      </c>
      <c r="D328">
        <v>158</v>
      </c>
      <c r="G328">
        <v>767</v>
      </c>
      <c r="H328" s="3" t="s">
        <v>768</v>
      </c>
      <c r="I328" t="s">
        <v>8221</v>
      </c>
      <c r="J328">
        <v>3</v>
      </c>
    </row>
    <row r="329" spans="1:10" x14ac:dyDescent="0.35">
      <c r="A329">
        <v>528</v>
      </c>
      <c r="B329" s="3" t="s">
        <v>529</v>
      </c>
      <c r="C329" t="s">
        <v>8219</v>
      </c>
      <c r="D329">
        <v>30</v>
      </c>
      <c r="G329">
        <v>768</v>
      </c>
      <c r="H329" s="3" t="s">
        <v>769</v>
      </c>
      <c r="I329" t="s">
        <v>8221</v>
      </c>
      <c r="J329">
        <v>0</v>
      </c>
    </row>
    <row r="330" spans="1:10" ht="29" x14ac:dyDescent="0.35">
      <c r="A330">
        <v>529</v>
      </c>
      <c r="B330" s="3" t="s">
        <v>530</v>
      </c>
      <c r="C330" t="s">
        <v>8219</v>
      </c>
      <c r="D330">
        <v>18</v>
      </c>
      <c r="G330">
        <v>769</v>
      </c>
      <c r="H330" s="3" t="s">
        <v>770</v>
      </c>
      <c r="I330" t="s">
        <v>8221</v>
      </c>
      <c r="J330">
        <v>52</v>
      </c>
    </row>
    <row r="331" spans="1:10" ht="29" x14ac:dyDescent="0.35">
      <c r="A331">
        <v>530</v>
      </c>
      <c r="B331" s="3" t="s">
        <v>531</v>
      </c>
      <c r="C331" t="s">
        <v>8219</v>
      </c>
      <c r="D331">
        <v>29</v>
      </c>
      <c r="G331">
        <v>770</v>
      </c>
      <c r="H331" s="3" t="s">
        <v>771</v>
      </c>
      <c r="I331" t="s">
        <v>8221</v>
      </c>
      <c r="J331">
        <v>0</v>
      </c>
    </row>
    <row r="332" spans="1:10" ht="29" x14ac:dyDescent="0.35">
      <c r="A332">
        <v>531</v>
      </c>
      <c r="B332" s="3" t="s">
        <v>532</v>
      </c>
      <c r="C332" t="s">
        <v>8219</v>
      </c>
      <c r="D332">
        <v>31</v>
      </c>
      <c r="G332">
        <v>771</v>
      </c>
      <c r="H332" s="3" t="s">
        <v>772</v>
      </c>
      <c r="I332" t="s">
        <v>8221</v>
      </c>
      <c r="J332">
        <v>1</v>
      </c>
    </row>
    <row r="333" spans="1:10" ht="29" x14ac:dyDescent="0.35">
      <c r="A333">
        <v>532</v>
      </c>
      <c r="B333" s="3" t="s">
        <v>533</v>
      </c>
      <c r="C333" t="s">
        <v>8219</v>
      </c>
      <c r="D333">
        <v>173</v>
      </c>
      <c r="G333">
        <v>772</v>
      </c>
      <c r="H333" s="3" t="s">
        <v>773</v>
      </c>
      <c r="I333" t="s">
        <v>8221</v>
      </c>
      <c r="J333">
        <v>1</v>
      </c>
    </row>
    <row r="334" spans="1:10" x14ac:dyDescent="0.35">
      <c r="A334">
        <v>533</v>
      </c>
      <c r="B334" s="3" t="s">
        <v>534</v>
      </c>
      <c r="C334" t="s">
        <v>8219</v>
      </c>
      <c r="D334">
        <v>17</v>
      </c>
      <c r="G334">
        <v>773</v>
      </c>
      <c r="H334" s="3" t="s">
        <v>774</v>
      </c>
      <c r="I334" t="s">
        <v>8221</v>
      </c>
      <c r="J334">
        <v>2</v>
      </c>
    </row>
    <row r="335" spans="1:10" ht="29" x14ac:dyDescent="0.35">
      <c r="A335">
        <v>534</v>
      </c>
      <c r="B335" s="3" t="s">
        <v>535</v>
      </c>
      <c r="C335" t="s">
        <v>8219</v>
      </c>
      <c r="D335">
        <v>48</v>
      </c>
      <c r="G335">
        <v>774</v>
      </c>
      <c r="H335" s="3" t="s">
        <v>775</v>
      </c>
      <c r="I335" t="s">
        <v>8221</v>
      </c>
      <c r="J335">
        <v>9</v>
      </c>
    </row>
    <row r="336" spans="1:10" ht="29" x14ac:dyDescent="0.35">
      <c r="A336">
        <v>535</v>
      </c>
      <c r="B336" s="3" t="s">
        <v>536</v>
      </c>
      <c r="C336" t="s">
        <v>8219</v>
      </c>
      <c r="D336">
        <v>59</v>
      </c>
      <c r="G336">
        <v>775</v>
      </c>
      <c r="H336" s="3" t="s">
        <v>776</v>
      </c>
      <c r="I336" t="s">
        <v>8221</v>
      </c>
      <c r="J336">
        <v>5</v>
      </c>
    </row>
    <row r="337" spans="1:10" ht="29" x14ac:dyDescent="0.35">
      <c r="A337">
        <v>536</v>
      </c>
      <c r="B337" s="3" t="s">
        <v>537</v>
      </c>
      <c r="C337" t="s">
        <v>8219</v>
      </c>
      <c r="D337">
        <v>39</v>
      </c>
      <c r="G337">
        <v>776</v>
      </c>
      <c r="H337" s="3" t="s">
        <v>777</v>
      </c>
      <c r="I337" t="s">
        <v>8221</v>
      </c>
      <c r="J337">
        <v>57</v>
      </c>
    </row>
    <row r="338" spans="1:10" ht="29" x14ac:dyDescent="0.35">
      <c r="A338">
        <v>537</v>
      </c>
      <c r="B338" s="3" t="s">
        <v>538</v>
      </c>
      <c r="C338" t="s">
        <v>8219</v>
      </c>
      <c r="D338">
        <v>59</v>
      </c>
      <c r="G338">
        <v>777</v>
      </c>
      <c r="H338" s="3" t="s">
        <v>778</v>
      </c>
      <c r="I338" t="s">
        <v>8221</v>
      </c>
      <c r="J338">
        <v>3</v>
      </c>
    </row>
    <row r="339" spans="1:10" ht="29" x14ac:dyDescent="0.35">
      <c r="A339">
        <v>538</v>
      </c>
      <c r="B339" s="3" t="s">
        <v>539</v>
      </c>
      <c r="C339" t="s">
        <v>8219</v>
      </c>
      <c r="D339">
        <v>60</v>
      </c>
      <c r="G339">
        <v>778</v>
      </c>
      <c r="H339" s="3" t="s">
        <v>779</v>
      </c>
      <c r="I339" t="s">
        <v>8221</v>
      </c>
      <c r="J339">
        <v>1</v>
      </c>
    </row>
    <row r="340" spans="1:10" ht="29" x14ac:dyDescent="0.35">
      <c r="A340">
        <v>539</v>
      </c>
      <c r="B340" s="3" t="s">
        <v>540</v>
      </c>
      <c r="C340" t="s">
        <v>8219</v>
      </c>
      <c r="D340">
        <v>20</v>
      </c>
      <c r="G340">
        <v>779</v>
      </c>
      <c r="H340" s="3" t="s">
        <v>780</v>
      </c>
      <c r="I340" t="s">
        <v>8221</v>
      </c>
      <c r="J340">
        <v>6</v>
      </c>
    </row>
    <row r="341" spans="1:10" ht="29" x14ac:dyDescent="0.35">
      <c r="A341">
        <v>640</v>
      </c>
      <c r="B341" s="3" t="s">
        <v>641</v>
      </c>
      <c r="C341" t="s">
        <v>8219</v>
      </c>
      <c r="D341">
        <v>2</v>
      </c>
      <c r="G341">
        <v>860</v>
      </c>
      <c r="H341" s="3" t="s">
        <v>861</v>
      </c>
      <c r="I341" t="s">
        <v>8221</v>
      </c>
      <c r="J341">
        <v>48</v>
      </c>
    </row>
    <row r="342" spans="1:10" ht="29" x14ac:dyDescent="0.35">
      <c r="A342">
        <v>641</v>
      </c>
      <c r="B342" s="3" t="s">
        <v>642</v>
      </c>
      <c r="C342" t="s">
        <v>8219</v>
      </c>
      <c r="D342">
        <v>315</v>
      </c>
      <c r="G342">
        <v>861</v>
      </c>
      <c r="H342" s="3" t="s">
        <v>862</v>
      </c>
      <c r="I342" t="s">
        <v>8221</v>
      </c>
      <c r="J342">
        <v>2</v>
      </c>
    </row>
    <row r="343" spans="1:10" ht="29" x14ac:dyDescent="0.35">
      <c r="A343">
        <v>642</v>
      </c>
      <c r="B343" s="3" t="s">
        <v>643</v>
      </c>
      <c r="C343" t="s">
        <v>8219</v>
      </c>
      <c r="D343">
        <v>2174</v>
      </c>
      <c r="G343">
        <v>862</v>
      </c>
      <c r="H343" s="3" t="s">
        <v>863</v>
      </c>
      <c r="I343" t="s">
        <v>8221</v>
      </c>
      <c r="J343">
        <v>4</v>
      </c>
    </row>
    <row r="344" spans="1:10" ht="29" x14ac:dyDescent="0.35">
      <c r="A344">
        <v>643</v>
      </c>
      <c r="B344" s="3" t="s">
        <v>644</v>
      </c>
      <c r="C344" t="s">
        <v>8219</v>
      </c>
      <c r="D344">
        <v>152</v>
      </c>
      <c r="G344">
        <v>863</v>
      </c>
      <c r="H344" s="3" t="s">
        <v>864</v>
      </c>
      <c r="I344" t="s">
        <v>8221</v>
      </c>
      <c r="J344">
        <v>5</v>
      </c>
    </row>
    <row r="345" spans="1:10" ht="29" x14ac:dyDescent="0.35">
      <c r="A345">
        <v>644</v>
      </c>
      <c r="B345" s="3" t="s">
        <v>645</v>
      </c>
      <c r="C345" t="s">
        <v>8219</v>
      </c>
      <c r="D345">
        <v>1021</v>
      </c>
      <c r="G345">
        <v>864</v>
      </c>
      <c r="H345" s="3" t="s">
        <v>865</v>
      </c>
      <c r="I345" t="s">
        <v>8221</v>
      </c>
      <c r="J345">
        <v>79</v>
      </c>
    </row>
    <row r="346" spans="1:10" ht="29" x14ac:dyDescent="0.35">
      <c r="A346">
        <v>645</v>
      </c>
      <c r="B346" s="3" t="s">
        <v>646</v>
      </c>
      <c r="C346" t="s">
        <v>8219</v>
      </c>
      <c r="D346">
        <v>237</v>
      </c>
      <c r="G346">
        <v>865</v>
      </c>
      <c r="H346" s="3" t="s">
        <v>866</v>
      </c>
      <c r="I346" t="s">
        <v>8221</v>
      </c>
      <c r="J346">
        <v>2</v>
      </c>
    </row>
    <row r="347" spans="1:10" ht="29" x14ac:dyDescent="0.35">
      <c r="A347">
        <v>646</v>
      </c>
      <c r="B347" s="3" t="s">
        <v>647</v>
      </c>
      <c r="C347" t="s">
        <v>8219</v>
      </c>
      <c r="D347">
        <v>27</v>
      </c>
      <c r="G347">
        <v>866</v>
      </c>
      <c r="H347" s="3" t="s">
        <v>867</v>
      </c>
      <c r="I347" t="s">
        <v>8221</v>
      </c>
      <c r="J347">
        <v>11</v>
      </c>
    </row>
    <row r="348" spans="1:10" ht="29" x14ac:dyDescent="0.35">
      <c r="A348">
        <v>647</v>
      </c>
      <c r="B348" s="3" t="s">
        <v>648</v>
      </c>
      <c r="C348" t="s">
        <v>8219</v>
      </c>
      <c r="D348">
        <v>17</v>
      </c>
      <c r="G348">
        <v>867</v>
      </c>
      <c r="H348" s="3" t="s">
        <v>868</v>
      </c>
      <c r="I348" t="s">
        <v>8221</v>
      </c>
      <c r="J348">
        <v>11</v>
      </c>
    </row>
    <row r="349" spans="1:10" ht="29" x14ac:dyDescent="0.35">
      <c r="A349">
        <v>648</v>
      </c>
      <c r="B349" s="3" t="s">
        <v>649</v>
      </c>
      <c r="C349" t="s">
        <v>8219</v>
      </c>
      <c r="D349">
        <v>27</v>
      </c>
      <c r="G349">
        <v>868</v>
      </c>
      <c r="H349" s="3" t="s">
        <v>869</v>
      </c>
      <c r="I349" t="s">
        <v>8221</v>
      </c>
      <c r="J349">
        <v>1</v>
      </c>
    </row>
    <row r="350" spans="1:10" x14ac:dyDescent="0.35">
      <c r="A350">
        <v>649</v>
      </c>
      <c r="B350" s="3" t="s">
        <v>650</v>
      </c>
      <c r="C350" t="s">
        <v>8219</v>
      </c>
      <c r="D350">
        <v>82</v>
      </c>
      <c r="G350">
        <v>869</v>
      </c>
      <c r="H350" s="3" t="s">
        <v>870</v>
      </c>
      <c r="I350" t="s">
        <v>8221</v>
      </c>
      <c r="J350">
        <v>3</v>
      </c>
    </row>
    <row r="351" spans="1:10" ht="29" x14ac:dyDescent="0.35">
      <c r="A351">
        <v>650</v>
      </c>
      <c r="B351" s="3" t="s">
        <v>651</v>
      </c>
      <c r="C351" t="s">
        <v>8219</v>
      </c>
      <c r="D351">
        <v>48</v>
      </c>
      <c r="G351">
        <v>870</v>
      </c>
      <c r="H351" s="3" t="s">
        <v>871</v>
      </c>
      <c r="I351" t="s">
        <v>8221</v>
      </c>
      <c r="J351">
        <v>5</v>
      </c>
    </row>
    <row r="352" spans="1:10" ht="29" x14ac:dyDescent="0.35">
      <c r="A352">
        <v>651</v>
      </c>
      <c r="B352" s="3" t="s">
        <v>652</v>
      </c>
      <c r="C352" t="s">
        <v>8219</v>
      </c>
      <c r="D352">
        <v>105</v>
      </c>
      <c r="G352">
        <v>871</v>
      </c>
      <c r="H352" s="3" t="s">
        <v>872</v>
      </c>
      <c r="I352" t="s">
        <v>8221</v>
      </c>
      <c r="J352">
        <v>12</v>
      </c>
    </row>
    <row r="353" spans="1:10" ht="29" x14ac:dyDescent="0.35">
      <c r="A353">
        <v>652</v>
      </c>
      <c r="B353" s="3" t="s">
        <v>653</v>
      </c>
      <c r="C353" t="s">
        <v>8219</v>
      </c>
      <c r="D353">
        <v>28</v>
      </c>
      <c r="G353">
        <v>872</v>
      </c>
      <c r="H353" s="3" t="s">
        <v>873</v>
      </c>
      <c r="I353" t="s">
        <v>8221</v>
      </c>
      <c r="J353">
        <v>2</v>
      </c>
    </row>
    <row r="354" spans="1:10" ht="29" x14ac:dyDescent="0.35">
      <c r="A354">
        <v>653</v>
      </c>
      <c r="B354" s="3" t="s">
        <v>654</v>
      </c>
      <c r="C354" t="s">
        <v>8219</v>
      </c>
      <c r="D354">
        <v>1107</v>
      </c>
      <c r="G354">
        <v>873</v>
      </c>
      <c r="H354" s="3" t="s">
        <v>874</v>
      </c>
      <c r="I354" t="s">
        <v>8221</v>
      </c>
      <c r="J354">
        <v>5</v>
      </c>
    </row>
    <row r="355" spans="1:10" ht="29" x14ac:dyDescent="0.35">
      <c r="A355">
        <v>654</v>
      </c>
      <c r="B355" s="3" t="s">
        <v>655</v>
      </c>
      <c r="C355" t="s">
        <v>8219</v>
      </c>
      <c r="D355">
        <v>1013</v>
      </c>
      <c r="G355">
        <v>874</v>
      </c>
      <c r="H355" s="3" t="s">
        <v>875</v>
      </c>
      <c r="I355" t="s">
        <v>8221</v>
      </c>
      <c r="J355">
        <v>21</v>
      </c>
    </row>
    <row r="356" spans="1:10" ht="29" x14ac:dyDescent="0.35">
      <c r="A356">
        <v>655</v>
      </c>
      <c r="B356" s="3" t="s">
        <v>656</v>
      </c>
      <c r="C356" t="s">
        <v>8219</v>
      </c>
      <c r="D356">
        <v>274</v>
      </c>
      <c r="G356">
        <v>875</v>
      </c>
      <c r="H356" s="3" t="s">
        <v>876</v>
      </c>
      <c r="I356" t="s">
        <v>8221</v>
      </c>
      <c r="J356">
        <v>0</v>
      </c>
    </row>
    <row r="357" spans="1:10" ht="29" x14ac:dyDescent="0.35">
      <c r="A357">
        <v>656</v>
      </c>
      <c r="B357" s="3" t="s">
        <v>657</v>
      </c>
      <c r="C357" t="s">
        <v>8219</v>
      </c>
      <c r="D357">
        <v>87</v>
      </c>
      <c r="G357">
        <v>876</v>
      </c>
      <c r="H357" s="3" t="s">
        <v>877</v>
      </c>
      <c r="I357" t="s">
        <v>8221</v>
      </c>
      <c r="J357">
        <v>45</v>
      </c>
    </row>
    <row r="358" spans="1:10" ht="29" x14ac:dyDescent="0.35">
      <c r="A358">
        <v>657</v>
      </c>
      <c r="B358" s="3" t="s">
        <v>658</v>
      </c>
      <c r="C358" t="s">
        <v>8219</v>
      </c>
      <c r="D358">
        <v>99</v>
      </c>
      <c r="G358">
        <v>877</v>
      </c>
      <c r="H358" s="3" t="s">
        <v>878</v>
      </c>
      <c r="I358" t="s">
        <v>8221</v>
      </c>
      <c r="J358">
        <v>29</v>
      </c>
    </row>
    <row r="359" spans="1:10" ht="29" x14ac:dyDescent="0.35">
      <c r="A359">
        <v>658</v>
      </c>
      <c r="B359" s="3" t="s">
        <v>659</v>
      </c>
      <c r="C359" t="s">
        <v>8219</v>
      </c>
      <c r="D359">
        <v>276</v>
      </c>
      <c r="G359">
        <v>878</v>
      </c>
      <c r="H359" s="3" t="s">
        <v>879</v>
      </c>
      <c r="I359" t="s">
        <v>8221</v>
      </c>
      <c r="J359">
        <v>2</v>
      </c>
    </row>
    <row r="360" spans="1:10" ht="29" x14ac:dyDescent="0.35">
      <c r="A360">
        <v>659</v>
      </c>
      <c r="B360" s="3" t="s">
        <v>660</v>
      </c>
      <c r="C360" t="s">
        <v>8219</v>
      </c>
      <c r="D360">
        <v>21</v>
      </c>
      <c r="G360">
        <v>879</v>
      </c>
      <c r="H360" s="3" t="s">
        <v>880</v>
      </c>
      <c r="I360" t="s">
        <v>8221</v>
      </c>
      <c r="J360">
        <v>30</v>
      </c>
    </row>
    <row r="361" spans="1:10" ht="29" x14ac:dyDescent="0.35">
      <c r="A361">
        <v>720</v>
      </c>
      <c r="B361" s="3" t="s">
        <v>721</v>
      </c>
      <c r="C361" t="s">
        <v>8219</v>
      </c>
      <c r="D361">
        <v>41</v>
      </c>
      <c r="G361">
        <v>880</v>
      </c>
      <c r="H361" s="3" t="s">
        <v>881</v>
      </c>
      <c r="I361" t="s">
        <v>8221</v>
      </c>
      <c r="J361">
        <v>8</v>
      </c>
    </row>
    <row r="362" spans="1:10" ht="29" x14ac:dyDescent="0.35">
      <c r="A362">
        <v>721</v>
      </c>
      <c r="B362" s="3" t="s">
        <v>722</v>
      </c>
      <c r="C362" t="s">
        <v>8219</v>
      </c>
      <c r="D362">
        <v>119</v>
      </c>
      <c r="G362">
        <v>881</v>
      </c>
      <c r="H362" s="3" t="s">
        <v>882</v>
      </c>
      <c r="I362" t="s">
        <v>8221</v>
      </c>
      <c r="J362">
        <v>1</v>
      </c>
    </row>
    <row r="363" spans="1:10" ht="29" x14ac:dyDescent="0.35">
      <c r="A363">
        <v>722</v>
      </c>
      <c r="B363" s="3" t="s">
        <v>723</v>
      </c>
      <c r="C363" t="s">
        <v>8219</v>
      </c>
      <c r="D363">
        <v>153</v>
      </c>
      <c r="G363">
        <v>882</v>
      </c>
      <c r="H363" s="3" t="s">
        <v>883</v>
      </c>
      <c r="I363" t="s">
        <v>8221</v>
      </c>
      <c r="J363">
        <v>14</v>
      </c>
    </row>
    <row r="364" spans="1:10" x14ac:dyDescent="0.35">
      <c r="A364">
        <v>723</v>
      </c>
      <c r="B364" s="3" t="s">
        <v>724</v>
      </c>
      <c r="C364" t="s">
        <v>8219</v>
      </c>
      <c r="D364">
        <v>100</v>
      </c>
      <c r="G364">
        <v>883</v>
      </c>
      <c r="H364" s="3" t="s">
        <v>884</v>
      </c>
      <c r="I364" t="s">
        <v>8221</v>
      </c>
      <c r="J364">
        <v>24</v>
      </c>
    </row>
    <row r="365" spans="1:10" ht="29" x14ac:dyDescent="0.35">
      <c r="A365">
        <v>724</v>
      </c>
      <c r="B365" s="3" t="s">
        <v>725</v>
      </c>
      <c r="C365" t="s">
        <v>8219</v>
      </c>
      <c r="D365">
        <v>143</v>
      </c>
      <c r="G365">
        <v>884</v>
      </c>
      <c r="H365" s="3" t="s">
        <v>885</v>
      </c>
      <c r="I365" t="s">
        <v>8221</v>
      </c>
      <c r="J365">
        <v>2</v>
      </c>
    </row>
    <row r="366" spans="1:10" ht="29" x14ac:dyDescent="0.35">
      <c r="A366">
        <v>725</v>
      </c>
      <c r="B366" s="3" t="s">
        <v>726</v>
      </c>
      <c r="C366" t="s">
        <v>8219</v>
      </c>
      <c r="D366">
        <v>140</v>
      </c>
      <c r="G366">
        <v>885</v>
      </c>
      <c r="H366" s="3" t="s">
        <v>886</v>
      </c>
      <c r="I366" t="s">
        <v>8221</v>
      </c>
      <c r="J366">
        <v>21</v>
      </c>
    </row>
    <row r="367" spans="1:10" x14ac:dyDescent="0.35">
      <c r="A367">
        <v>726</v>
      </c>
      <c r="B367" s="3" t="s">
        <v>727</v>
      </c>
      <c r="C367" t="s">
        <v>8219</v>
      </c>
      <c r="D367">
        <v>35</v>
      </c>
      <c r="G367">
        <v>886</v>
      </c>
      <c r="H367" s="3" t="s">
        <v>887</v>
      </c>
      <c r="I367" t="s">
        <v>8221</v>
      </c>
      <c r="J367">
        <v>7</v>
      </c>
    </row>
    <row r="368" spans="1:10" ht="29" x14ac:dyDescent="0.35">
      <c r="A368">
        <v>727</v>
      </c>
      <c r="B368" s="3" t="s">
        <v>728</v>
      </c>
      <c r="C368" t="s">
        <v>8219</v>
      </c>
      <c r="D368">
        <v>149</v>
      </c>
      <c r="G368">
        <v>887</v>
      </c>
      <c r="H368" s="3" t="s">
        <v>888</v>
      </c>
      <c r="I368" t="s">
        <v>8221</v>
      </c>
      <c r="J368">
        <v>0</v>
      </c>
    </row>
    <row r="369" spans="1:10" x14ac:dyDescent="0.35">
      <c r="A369">
        <v>728</v>
      </c>
      <c r="B369" s="3" t="s">
        <v>729</v>
      </c>
      <c r="C369" t="s">
        <v>8219</v>
      </c>
      <c r="D369">
        <v>130</v>
      </c>
      <c r="G369">
        <v>888</v>
      </c>
      <c r="H369" s="3" t="s">
        <v>889</v>
      </c>
      <c r="I369" t="s">
        <v>8221</v>
      </c>
      <c r="J369">
        <v>4</v>
      </c>
    </row>
    <row r="370" spans="1:10" ht="29" x14ac:dyDescent="0.35">
      <c r="A370">
        <v>729</v>
      </c>
      <c r="B370" s="3" t="s">
        <v>730</v>
      </c>
      <c r="C370" t="s">
        <v>8219</v>
      </c>
      <c r="D370">
        <v>120</v>
      </c>
      <c r="G370">
        <v>889</v>
      </c>
      <c r="H370" s="3" t="s">
        <v>890</v>
      </c>
      <c r="I370" t="s">
        <v>8221</v>
      </c>
      <c r="J370">
        <v>32</v>
      </c>
    </row>
    <row r="371" spans="1:10" ht="29" x14ac:dyDescent="0.35">
      <c r="A371">
        <v>730</v>
      </c>
      <c r="B371" s="3" t="s">
        <v>731</v>
      </c>
      <c r="C371" t="s">
        <v>8219</v>
      </c>
      <c r="D371">
        <v>265</v>
      </c>
      <c r="G371">
        <v>890</v>
      </c>
      <c r="H371" s="3" t="s">
        <v>891</v>
      </c>
      <c r="I371" t="s">
        <v>8221</v>
      </c>
      <c r="J371">
        <v>4</v>
      </c>
    </row>
    <row r="372" spans="1:10" ht="29" x14ac:dyDescent="0.35">
      <c r="A372">
        <v>731</v>
      </c>
      <c r="B372" s="3" t="s">
        <v>732</v>
      </c>
      <c r="C372" t="s">
        <v>8219</v>
      </c>
      <c r="D372">
        <v>71</v>
      </c>
      <c r="G372">
        <v>891</v>
      </c>
      <c r="H372" s="3" t="s">
        <v>892</v>
      </c>
      <c r="I372" t="s">
        <v>8221</v>
      </c>
      <c r="J372">
        <v>9</v>
      </c>
    </row>
    <row r="373" spans="1:10" ht="29" x14ac:dyDescent="0.35">
      <c r="A373">
        <v>732</v>
      </c>
      <c r="B373" s="3" t="s">
        <v>733</v>
      </c>
      <c r="C373" t="s">
        <v>8219</v>
      </c>
      <c r="D373">
        <v>13</v>
      </c>
      <c r="G373">
        <v>892</v>
      </c>
      <c r="H373" s="3" t="s">
        <v>893</v>
      </c>
      <c r="I373" t="s">
        <v>8221</v>
      </c>
      <c r="J373">
        <v>17</v>
      </c>
    </row>
    <row r="374" spans="1:10" ht="29" x14ac:dyDescent="0.35">
      <c r="A374">
        <v>733</v>
      </c>
      <c r="B374" s="3" t="s">
        <v>734</v>
      </c>
      <c r="C374" t="s">
        <v>8219</v>
      </c>
      <c r="D374">
        <v>169</v>
      </c>
      <c r="G374">
        <v>893</v>
      </c>
      <c r="H374" s="3" t="s">
        <v>894</v>
      </c>
      <c r="I374" t="s">
        <v>8221</v>
      </c>
      <c r="J374">
        <v>5</v>
      </c>
    </row>
    <row r="375" spans="1:10" x14ac:dyDescent="0.35">
      <c r="A375">
        <v>734</v>
      </c>
      <c r="B375" s="3" t="s">
        <v>735</v>
      </c>
      <c r="C375" t="s">
        <v>8219</v>
      </c>
      <c r="D375">
        <v>57</v>
      </c>
      <c r="G375">
        <v>894</v>
      </c>
      <c r="H375" s="3" t="s">
        <v>895</v>
      </c>
      <c r="I375" t="s">
        <v>8221</v>
      </c>
      <c r="J375">
        <v>53</v>
      </c>
    </row>
    <row r="376" spans="1:10" ht="29" x14ac:dyDescent="0.35">
      <c r="A376">
        <v>735</v>
      </c>
      <c r="B376" s="3" t="s">
        <v>736</v>
      </c>
      <c r="C376" t="s">
        <v>8219</v>
      </c>
      <c r="D376">
        <v>229</v>
      </c>
      <c r="G376">
        <v>895</v>
      </c>
      <c r="H376" s="3" t="s">
        <v>896</v>
      </c>
      <c r="I376" t="s">
        <v>8221</v>
      </c>
      <c r="J376">
        <v>7</v>
      </c>
    </row>
    <row r="377" spans="1:10" x14ac:dyDescent="0.35">
      <c r="A377">
        <v>736</v>
      </c>
      <c r="B377" s="3" t="s">
        <v>737</v>
      </c>
      <c r="C377" t="s">
        <v>8219</v>
      </c>
      <c r="D377">
        <v>108</v>
      </c>
      <c r="G377">
        <v>896</v>
      </c>
      <c r="H377" s="3" t="s">
        <v>897</v>
      </c>
      <c r="I377" t="s">
        <v>8221</v>
      </c>
      <c r="J377">
        <v>72</v>
      </c>
    </row>
    <row r="378" spans="1:10" x14ac:dyDescent="0.35">
      <c r="A378">
        <v>737</v>
      </c>
      <c r="B378" s="3" t="s">
        <v>738</v>
      </c>
      <c r="C378" t="s">
        <v>8219</v>
      </c>
      <c r="D378">
        <v>108</v>
      </c>
      <c r="G378">
        <v>897</v>
      </c>
      <c r="H378" s="3" t="s">
        <v>898</v>
      </c>
      <c r="I378" t="s">
        <v>8221</v>
      </c>
      <c r="J378">
        <v>0</v>
      </c>
    </row>
    <row r="379" spans="1:10" ht="29" x14ac:dyDescent="0.35">
      <c r="A379">
        <v>738</v>
      </c>
      <c r="B379" s="3" t="s">
        <v>739</v>
      </c>
      <c r="C379" t="s">
        <v>8219</v>
      </c>
      <c r="D379">
        <v>41</v>
      </c>
      <c r="G379">
        <v>898</v>
      </c>
      <c r="H379" s="3" t="s">
        <v>899</v>
      </c>
      <c r="I379" t="s">
        <v>8221</v>
      </c>
      <c r="J379">
        <v>2</v>
      </c>
    </row>
    <row r="380" spans="1:10" ht="29" x14ac:dyDescent="0.35">
      <c r="A380">
        <v>739</v>
      </c>
      <c r="B380" s="3" t="s">
        <v>740</v>
      </c>
      <c r="C380" t="s">
        <v>8219</v>
      </c>
      <c r="D380">
        <v>139</v>
      </c>
      <c r="G380">
        <v>899</v>
      </c>
      <c r="H380" s="3" t="s">
        <v>900</v>
      </c>
      <c r="I380" t="s">
        <v>8221</v>
      </c>
      <c r="J380">
        <v>8</v>
      </c>
    </row>
    <row r="381" spans="1:10" ht="29" x14ac:dyDescent="0.35">
      <c r="A381">
        <v>740</v>
      </c>
      <c r="B381" s="3" t="s">
        <v>741</v>
      </c>
      <c r="C381" t="s">
        <v>8219</v>
      </c>
      <c r="D381">
        <v>19</v>
      </c>
      <c r="G381">
        <v>900</v>
      </c>
      <c r="H381" s="3" t="s">
        <v>901</v>
      </c>
      <c r="I381" t="s">
        <v>8221</v>
      </c>
      <c r="J381">
        <v>2</v>
      </c>
    </row>
    <row r="382" spans="1:10" ht="29" x14ac:dyDescent="0.35">
      <c r="A382">
        <v>741</v>
      </c>
      <c r="B382" s="3" t="s">
        <v>742</v>
      </c>
      <c r="C382" t="s">
        <v>8219</v>
      </c>
      <c r="D382">
        <v>94</v>
      </c>
      <c r="G382">
        <v>901</v>
      </c>
      <c r="H382" s="3" t="s">
        <v>902</v>
      </c>
      <c r="I382" t="s">
        <v>8221</v>
      </c>
      <c r="J382">
        <v>0</v>
      </c>
    </row>
    <row r="383" spans="1:10" ht="29" x14ac:dyDescent="0.35">
      <c r="A383">
        <v>742</v>
      </c>
      <c r="B383" s="3" t="s">
        <v>743</v>
      </c>
      <c r="C383" t="s">
        <v>8219</v>
      </c>
      <c r="D383">
        <v>23</v>
      </c>
      <c r="G383">
        <v>902</v>
      </c>
      <c r="H383" s="3" t="s">
        <v>903</v>
      </c>
      <c r="I383" t="s">
        <v>8221</v>
      </c>
      <c r="J383">
        <v>3</v>
      </c>
    </row>
    <row r="384" spans="1:10" ht="29" x14ac:dyDescent="0.35">
      <c r="A384">
        <v>743</v>
      </c>
      <c r="B384" s="3" t="s">
        <v>744</v>
      </c>
      <c r="C384" t="s">
        <v>8219</v>
      </c>
      <c r="D384">
        <v>15</v>
      </c>
      <c r="G384">
        <v>903</v>
      </c>
      <c r="H384" s="3" t="s">
        <v>904</v>
      </c>
      <c r="I384" t="s">
        <v>8221</v>
      </c>
      <c r="J384">
        <v>4</v>
      </c>
    </row>
    <row r="385" spans="1:10" x14ac:dyDescent="0.35">
      <c r="A385">
        <v>744</v>
      </c>
      <c r="B385" s="3" t="s">
        <v>745</v>
      </c>
      <c r="C385" t="s">
        <v>8219</v>
      </c>
      <c r="D385">
        <v>62</v>
      </c>
      <c r="G385">
        <v>904</v>
      </c>
      <c r="H385" s="3" t="s">
        <v>905</v>
      </c>
      <c r="I385" t="s">
        <v>8221</v>
      </c>
      <c r="J385">
        <v>3</v>
      </c>
    </row>
    <row r="386" spans="1:10" ht="29" x14ac:dyDescent="0.35">
      <c r="A386">
        <v>745</v>
      </c>
      <c r="B386" s="3" t="s">
        <v>746</v>
      </c>
      <c r="C386" t="s">
        <v>8219</v>
      </c>
      <c r="D386">
        <v>74</v>
      </c>
      <c r="G386">
        <v>905</v>
      </c>
      <c r="H386" s="3" t="s">
        <v>906</v>
      </c>
      <c r="I386" t="s">
        <v>8221</v>
      </c>
      <c r="J386">
        <v>6</v>
      </c>
    </row>
    <row r="387" spans="1:10" ht="29" x14ac:dyDescent="0.35">
      <c r="A387">
        <v>746</v>
      </c>
      <c r="B387" s="3" t="s">
        <v>747</v>
      </c>
      <c r="C387" t="s">
        <v>8219</v>
      </c>
      <c r="D387">
        <v>97</v>
      </c>
      <c r="G387">
        <v>906</v>
      </c>
      <c r="H387" s="3" t="s">
        <v>907</v>
      </c>
      <c r="I387" t="s">
        <v>8221</v>
      </c>
      <c r="J387">
        <v>0</v>
      </c>
    </row>
    <row r="388" spans="1:10" x14ac:dyDescent="0.35">
      <c r="A388">
        <v>747</v>
      </c>
      <c r="B388" s="3" t="s">
        <v>748</v>
      </c>
      <c r="C388" t="s">
        <v>8219</v>
      </c>
      <c r="D388">
        <v>55</v>
      </c>
      <c r="G388">
        <v>907</v>
      </c>
      <c r="H388" s="3" t="s">
        <v>908</v>
      </c>
      <c r="I388" t="s">
        <v>8221</v>
      </c>
      <c r="J388">
        <v>0</v>
      </c>
    </row>
    <row r="389" spans="1:10" ht="29" x14ac:dyDescent="0.35">
      <c r="A389">
        <v>748</v>
      </c>
      <c r="B389" s="3" t="s">
        <v>749</v>
      </c>
      <c r="C389" t="s">
        <v>8219</v>
      </c>
      <c r="D389">
        <v>44</v>
      </c>
      <c r="G389">
        <v>908</v>
      </c>
      <c r="H389" s="3" t="s">
        <v>909</v>
      </c>
      <c r="I389" t="s">
        <v>8221</v>
      </c>
      <c r="J389">
        <v>0</v>
      </c>
    </row>
    <row r="390" spans="1:10" x14ac:dyDescent="0.35">
      <c r="A390">
        <v>749</v>
      </c>
      <c r="B390" s="3" t="s">
        <v>750</v>
      </c>
      <c r="C390" t="s">
        <v>8219</v>
      </c>
      <c r="D390">
        <v>110</v>
      </c>
      <c r="G390">
        <v>909</v>
      </c>
      <c r="H390" s="3" t="s">
        <v>910</v>
      </c>
      <c r="I390" t="s">
        <v>8221</v>
      </c>
      <c r="J390">
        <v>8</v>
      </c>
    </row>
    <row r="391" spans="1:10" ht="29" x14ac:dyDescent="0.35">
      <c r="A391">
        <v>750</v>
      </c>
      <c r="B391" s="3" t="s">
        <v>751</v>
      </c>
      <c r="C391" t="s">
        <v>8219</v>
      </c>
      <c r="D391">
        <v>59</v>
      </c>
      <c r="G391">
        <v>910</v>
      </c>
      <c r="H391" s="3" t="s">
        <v>911</v>
      </c>
      <c r="I391" t="s">
        <v>8221</v>
      </c>
      <c r="J391">
        <v>5</v>
      </c>
    </row>
    <row r="392" spans="1:10" ht="29" x14ac:dyDescent="0.35">
      <c r="A392">
        <v>751</v>
      </c>
      <c r="B392" s="3" t="s">
        <v>752</v>
      </c>
      <c r="C392" t="s">
        <v>8219</v>
      </c>
      <c r="D392">
        <v>62</v>
      </c>
      <c r="G392">
        <v>911</v>
      </c>
      <c r="H392" s="3" t="s">
        <v>912</v>
      </c>
      <c r="I392" t="s">
        <v>8221</v>
      </c>
      <c r="J392">
        <v>0</v>
      </c>
    </row>
    <row r="393" spans="1:10" ht="29" x14ac:dyDescent="0.35">
      <c r="A393">
        <v>752</v>
      </c>
      <c r="B393" s="3" t="s">
        <v>753</v>
      </c>
      <c r="C393" t="s">
        <v>8219</v>
      </c>
      <c r="D393">
        <v>105</v>
      </c>
      <c r="G393">
        <v>912</v>
      </c>
      <c r="H393" s="3" t="s">
        <v>913</v>
      </c>
      <c r="I393" t="s">
        <v>8221</v>
      </c>
      <c r="J393">
        <v>2</v>
      </c>
    </row>
    <row r="394" spans="1:10" ht="29" x14ac:dyDescent="0.35">
      <c r="A394">
        <v>753</v>
      </c>
      <c r="B394" s="3" t="s">
        <v>754</v>
      </c>
      <c r="C394" t="s">
        <v>8219</v>
      </c>
      <c r="D394">
        <v>26</v>
      </c>
      <c r="G394">
        <v>913</v>
      </c>
      <c r="H394" s="3" t="s">
        <v>914</v>
      </c>
      <c r="I394" t="s">
        <v>8221</v>
      </c>
      <c r="J394">
        <v>24</v>
      </c>
    </row>
    <row r="395" spans="1:10" ht="29" x14ac:dyDescent="0.35">
      <c r="A395">
        <v>754</v>
      </c>
      <c r="B395" s="3" t="s">
        <v>755</v>
      </c>
      <c r="C395" t="s">
        <v>8219</v>
      </c>
      <c r="D395">
        <v>49</v>
      </c>
      <c r="G395">
        <v>914</v>
      </c>
      <c r="H395" s="3" t="s">
        <v>915</v>
      </c>
      <c r="I395" t="s">
        <v>8221</v>
      </c>
      <c r="J395">
        <v>0</v>
      </c>
    </row>
    <row r="396" spans="1:10" ht="29" x14ac:dyDescent="0.35">
      <c r="A396">
        <v>755</v>
      </c>
      <c r="B396" s="3" t="s">
        <v>756</v>
      </c>
      <c r="C396" t="s">
        <v>8219</v>
      </c>
      <c r="D396">
        <v>68</v>
      </c>
      <c r="G396">
        <v>915</v>
      </c>
      <c r="H396" s="3" t="s">
        <v>916</v>
      </c>
      <c r="I396" t="s">
        <v>8221</v>
      </c>
      <c r="J396">
        <v>9</v>
      </c>
    </row>
    <row r="397" spans="1:10" ht="29" x14ac:dyDescent="0.35">
      <c r="A397">
        <v>756</v>
      </c>
      <c r="B397" s="3" t="s">
        <v>757</v>
      </c>
      <c r="C397" t="s">
        <v>8219</v>
      </c>
      <c r="D397">
        <v>22</v>
      </c>
      <c r="G397">
        <v>916</v>
      </c>
      <c r="H397" s="3" t="s">
        <v>917</v>
      </c>
      <c r="I397" t="s">
        <v>8221</v>
      </c>
      <c r="J397">
        <v>0</v>
      </c>
    </row>
    <row r="398" spans="1:10" ht="29" x14ac:dyDescent="0.35">
      <c r="A398">
        <v>757</v>
      </c>
      <c r="B398" s="3" t="s">
        <v>758</v>
      </c>
      <c r="C398" t="s">
        <v>8219</v>
      </c>
      <c r="D398">
        <v>18</v>
      </c>
      <c r="G398">
        <v>917</v>
      </c>
      <c r="H398" s="3" t="s">
        <v>918</v>
      </c>
      <c r="I398" t="s">
        <v>8221</v>
      </c>
      <c r="J398">
        <v>1</v>
      </c>
    </row>
    <row r="399" spans="1:10" ht="29" x14ac:dyDescent="0.35">
      <c r="A399">
        <v>758</v>
      </c>
      <c r="B399" s="3" t="s">
        <v>759</v>
      </c>
      <c r="C399" t="s">
        <v>8219</v>
      </c>
      <c r="D399">
        <v>19</v>
      </c>
      <c r="G399">
        <v>918</v>
      </c>
      <c r="H399" s="3" t="s">
        <v>919</v>
      </c>
      <c r="I399" t="s">
        <v>8221</v>
      </c>
      <c r="J399">
        <v>10</v>
      </c>
    </row>
    <row r="400" spans="1:10" x14ac:dyDescent="0.35">
      <c r="A400">
        <v>759</v>
      </c>
      <c r="B400" s="3" t="s">
        <v>760</v>
      </c>
      <c r="C400" t="s">
        <v>8219</v>
      </c>
      <c r="D400">
        <v>99</v>
      </c>
      <c r="G400">
        <v>919</v>
      </c>
      <c r="H400" s="3" t="s">
        <v>920</v>
      </c>
      <c r="I400" t="s">
        <v>8221</v>
      </c>
      <c r="J400">
        <v>1</v>
      </c>
    </row>
    <row r="401" spans="1:10" ht="29" x14ac:dyDescent="0.35">
      <c r="A401">
        <v>780</v>
      </c>
      <c r="B401" s="3" t="s">
        <v>781</v>
      </c>
      <c r="C401" t="s">
        <v>8219</v>
      </c>
      <c r="D401">
        <v>27</v>
      </c>
      <c r="G401">
        <v>920</v>
      </c>
      <c r="H401" s="3" t="s">
        <v>921</v>
      </c>
      <c r="I401" t="s">
        <v>8221</v>
      </c>
      <c r="J401">
        <v>0</v>
      </c>
    </row>
    <row r="402" spans="1:10" ht="29" x14ac:dyDescent="0.35">
      <c r="A402">
        <v>781</v>
      </c>
      <c r="B402" s="3" t="s">
        <v>782</v>
      </c>
      <c r="C402" t="s">
        <v>8219</v>
      </c>
      <c r="D402">
        <v>25</v>
      </c>
      <c r="G402">
        <v>921</v>
      </c>
      <c r="H402" s="3" t="s">
        <v>922</v>
      </c>
      <c r="I402" t="s">
        <v>8221</v>
      </c>
      <c r="J402">
        <v>20</v>
      </c>
    </row>
    <row r="403" spans="1:10" ht="29" x14ac:dyDescent="0.35">
      <c r="A403">
        <v>782</v>
      </c>
      <c r="B403" s="3" t="s">
        <v>783</v>
      </c>
      <c r="C403" t="s">
        <v>8219</v>
      </c>
      <c r="D403">
        <v>14</v>
      </c>
      <c r="G403">
        <v>922</v>
      </c>
      <c r="H403" s="3" t="s">
        <v>923</v>
      </c>
      <c r="I403" t="s">
        <v>8221</v>
      </c>
      <c r="J403">
        <v>30</v>
      </c>
    </row>
    <row r="404" spans="1:10" ht="29" x14ac:dyDescent="0.35">
      <c r="A404">
        <v>783</v>
      </c>
      <c r="B404" s="3" t="s">
        <v>784</v>
      </c>
      <c r="C404" t="s">
        <v>8219</v>
      </c>
      <c r="D404">
        <v>35</v>
      </c>
      <c r="G404">
        <v>923</v>
      </c>
      <c r="H404" s="3" t="s">
        <v>924</v>
      </c>
      <c r="I404" t="s">
        <v>8221</v>
      </c>
      <c r="J404">
        <v>6</v>
      </c>
    </row>
    <row r="405" spans="1:10" x14ac:dyDescent="0.35">
      <c r="A405">
        <v>784</v>
      </c>
      <c r="B405" s="3" t="s">
        <v>785</v>
      </c>
      <c r="C405" t="s">
        <v>8219</v>
      </c>
      <c r="D405">
        <v>10</v>
      </c>
      <c r="G405">
        <v>924</v>
      </c>
      <c r="H405" s="3" t="s">
        <v>925</v>
      </c>
      <c r="I405" t="s">
        <v>8221</v>
      </c>
      <c r="J405">
        <v>15</v>
      </c>
    </row>
    <row r="406" spans="1:10" x14ac:dyDescent="0.35">
      <c r="A406">
        <v>785</v>
      </c>
      <c r="B406" s="3" t="s">
        <v>786</v>
      </c>
      <c r="C406" t="s">
        <v>8219</v>
      </c>
      <c r="D406">
        <v>29</v>
      </c>
      <c r="G406">
        <v>925</v>
      </c>
      <c r="H406" s="3" t="s">
        <v>926</v>
      </c>
      <c r="I406" t="s">
        <v>8221</v>
      </c>
      <c r="J406">
        <v>5</v>
      </c>
    </row>
    <row r="407" spans="1:10" ht="29" x14ac:dyDescent="0.35">
      <c r="A407">
        <v>786</v>
      </c>
      <c r="B407" s="3" t="s">
        <v>787</v>
      </c>
      <c r="C407" t="s">
        <v>8219</v>
      </c>
      <c r="D407">
        <v>44</v>
      </c>
      <c r="G407">
        <v>926</v>
      </c>
      <c r="H407" s="3" t="s">
        <v>927</v>
      </c>
      <c r="I407" t="s">
        <v>8221</v>
      </c>
      <c r="J407">
        <v>0</v>
      </c>
    </row>
    <row r="408" spans="1:10" x14ac:dyDescent="0.35">
      <c r="A408">
        <v>787</v>
      </c>
      <c r="B408" s="3" t="s">
        <v>788</v>
      </c>
      <c r="C408" t="s">
        <v>8219</v>
      </c>
      <c r="D408">
        <v>17</v>
      </c>
      <c r="G408">
        <v>927</v>
      </c>
      <c r="H408" s="3" t="s">
        <v>928</v>
      </c>
      <c r="I408" t="s">
        <v>8221</v>
      </c>
      <c r="J408">
        <v>0</v>
      </c>
    </row>
    <row r="409" spans="1:10" x14ac:dyDescent="0.35">
      <c r="A409">
        <v>788</v>
      </c>
      <c r="B409" s="3" t="s">
        <v>789</v>
      </c>
      <c r="C409" t="s">
        <v>8219</v>
      </c>
      <c r="D409">
        <v>34</v>
      </c>
      <c r="G409">
        <v>928</v>
      </c>
      <c r="H409" s="3" t="s">
        <v>929</v>
      </c>
      <c r="I409" t="s">
        <v>8221</v>
      </c>
      <c r="J409">
        <v>28</v>
      </c>
    </row>
    <row r="410" spans="1:10" x14ac:dyDescent="0.35">
      <c r="A410">
        <v>789</v>
      </c>
      <c r="B410" s="3" t="s">
        <v>790</v>
      </c>
      <c r="C410" t="s">
        <v>8219</v>
      </c>
      <c r="D410">
        <v>14</v>
      </c>
      <c r="G410">
        <v>929</v>
      </c>
      <c r="H410" s="3" t="s">
        <v>930</v>
      </c>
      <c r="I410" t="s">
        <v>8221</v>
      </c>
      <c r="J410">
        <v>0</v>
      </c>
    </row>
    <row r="411" spans="1:10" ht="29" x14ac:dyDescent="0.35">
      <c r="A411">
        <v>790</v>
      </c>
      <c r="B411" s="3" t="s">
        <v>791</v>
      </c>
      <c r="C411" t="s">
        <v>8219</v>
      </c>
      <c r="D411">
        <v>156</v>
      </c>
      <c r="G411">
        <v>930</v>
      </c>
      <c r="H411" s="3" t="s">
        <v>931</v>
      </c>
      <c r="I411" t="s">
        <v>8221</v>
      </c>
      <c r="J411">
        <v>5</v>
      </c>
    </row>
    <row r="412" spans="1:10" ht="29" x14ac:dyDescent="0.35">
      <c r="A412">
        <v>791</v>
      </c>
      <c r="B412" s="3" t="s">
        <v>792</v>
      </c>
      <c r="C412" t="s">
        <v>8219</v>
      </c>
      <c r="D412">
        <v>128</v>
      </c>
      <c r="G412">
        <v>931</v>
      </c>
      <c r="H412" s="3" t="s">
        <v>932</v>
      </c>
      <c r="I412" t="s">
        <v>8221</v>
      </c>
      <c r="J412">
        <v>7</v>
      </c>
    </row>
    <row r="413" spans="1:10" x14ac:dyDescent="0.35">
      <c r="A413">
        <v>792</v>
      </c>
      <c r="B413" s="3" t="s">
        <v>793</v>
      </c>
      <c r="C413" t="s">
        <v>8219</v>
      </c>
      <c r="D413">
        <v>60</v>
      </c>
      <c r="G413">
        <v>932</v>
      </c>
      <c r="H413" s="3" t="s">
        <v>933</v>
      </c>
      <c r="I413" t="s">
        <v>8221</v>
      </c>
      <c r="J413">
        <v>30</v>
      </c>
    </row>
    <row r="414" spans="1:10" ht="29" x14ac:dyDescent="0.35">
      <c r="A414">
        <v>793</v>
      </c>
      <c r="B414" s="3" t="s">
        <v>794</v>
      </c>
      <c r="C414" t="s">
        <v>8219</v>
      </c>
      <c r="D414">
        <v>32</v>
      </c>
      <c r="G414">
        <v>933</v>
      </c>
      <c r="H414" s="3" t="s">
        <v>934</v>
      </c>
      <c r="I414" t="s">
        <v>8221</v>
      </c>
      <c r="J414">
        <v>2</v>
      </c>
    </row>
    <row r="415" spans="1:10" x14ac:dyDescent="0.35">
      <c r="A415">
        <v>794</v>
      </c>
      <c r="B415" s="3" t="s">
        <v>795</v>
      </c>
      <c r="C415" t="s">
        <v>8219</v>
      </c>
      <c r="D415">
        <v>53</v>
      </c>
      <c r="G415">
        <v>934</v>
      </c>
      <c r="H415" s="3" t="s">
        <v>935</v>
      </c>
      <c r="I415" t="s">
        <v>8221</v>
      </c>
      <c r="J415">
        <v>30</v>
      </c>
    </row>
    <row r="416" spans="1:10" ht="29" x14ac:dyDescent="0.35">
      <c r="A416">
        <v>795</v>
      </c>
      <c r="B416" s="3" t="s">
        <v>796</v>
      </c>
      <c r="C416" t="s">
        <v>8219</v>
      </c>
      <c r="D416">
        <v>184</v>
      </c>
      <c r="G416">
        <v>935</v>
      </c>
      <c r="H416" s="3" t="s">
        <v>936</v>
      </c>
      <c r="I416" t="s">
        <v>8221</v>
      </c>
      <c r="J416">
        <v>2</v>
      </c>
    </row>
    <row r="417" spans="1:10" ht="29" x14ac:dyDescent="0.35">
      <c r="A417">
        <v>796</v>
      </c>
      <c r="B417" s="3" t="s">
        <v>797</v>
      </c>
      <c r="C417" t="s">
        <v>8219</v>
      </c>
      <c r="D417">
        <v>90</v>
      </c>
      <c r="G417">
        <v>936</v>
      </c>
      <c r="H417" s="3" t="s">
        <v>937</v>
      </c>
      <c r="I417" t="s">
        <v>8221</v>
      </c>
      <c r="J417">
        <v>0</v>
      </c>
    </row>
    <row r="418" spans="1:10" ht="29" x14ac:dyDescent="0.35">
      <c r="A418">
        <v>797</v>
      </c>
      <c r="B418" s="3" t="s">
        <v>798</v>
      </c>
      <c r="C418" t="s">
        <v>8219</v>
      </c>
      <c r="D418">
        <v>71</v>
      </c>
      <c r="G418">
        <v>937</v>
      </c>
      <c r="H418" s="3" t="s">
        <v>938</v>
      </c>
      <c r="I418" t="s">
        <v>8221</v>
      </c>
      <c r="J418">
        <v>2</v>
      </c>
    </row>
    <row r="419" spans="1:10" x14ac:dyDescent="0.35">
      <c r="A419">
        <v>798</v>
      </c>
      <c r="B419" s="3" t="s">
        <v>799</v>
      </c>
      <c r="C419" t="s">
        <v>8219</v>
      </c>
      <c r="D419">
        <v>87</v>
      </c>
      <c r="G419">
        <v>938</v>
      </c>
      <c r="H419" s="3" t="s">
        <v>939</v>
      </c>
      <c r="I419" t="s">
        <v>8221</v>
      </c>
      <c r="J419">
        <v>1</v>
      </c>
    </row>
    <row r="420" spans="1:10" ht="29" x14ac:dyDescent="0.35">
      <c r="A420">
        <v>799</v>
      </c>
      <c r="B420" s="3" t="s">
        <v>800</v>
      </c>
      <c r="C420" t="s">
        <v>8219</v>
      </c>
      <c r="D420">
        <v>28</v>
      </c>
      <c r="G420">
        <v>939</v>
      </c>
      <c r="H420" s="3" t="s">
        <v>940</v>
      </c>
      <c r="I420" t="s">
        <v>8221</v>
      </c>
      <c r="J420">
        <v>2</v>
      </c>
    </row>
    <row r="421" spans="1:10" ht="29" x14ac:dyDescent="0.35">
      <c r="A421">
        <v>800</v>
      </c>
      <c r="B421" s="3" t="s">
        <v>801</v>
      </c>
      <c r="C421" t="s">
        <v>8219</v>
      </c>
      <c r="D421">
        <v>56</v>
      </c>
      <c r="G421">
        <v>940</v>
      </c>
      <c r="H421" s="3" t="s">
        <v>941</v>
      </c>
      <c r="I421" t="s">
        <v>8221</v>
      </c>
      <c r="J421">
        <v>14</v>
      </c>
    </row>
    <row r="422" spans="1:10" ht="29" x14ac:dyDescent="0.35">
      <c r="A422">
        <v>801</v>
      </c>
      <c r="B422" s="3" t="s">
        <v>802</v>
      </c>
      <c r="C422" t="s">
        <v>8219</v>
      </c>
      <c r="D422">
        <v>51</v>
      </c>
      <c r="G422">
        <v>941</v>
      </c>
      <c r="H422" s="3" t="s">
        <v>942</v>
      </c>
      <c r="I422" t="s">
        <v>8221</v>
      </c>
      <c r="J422">
        <v>31</v>
      </c>
    </row>
    <row r="423" spans="1:10" ht="29" x14ac:dyDescent="0.35">
      <c r="A423">
        <v>802</v>
      </c>
      <c r="B423" s="3" t="s">
        <v>803</v>
      </c>
      <c r="C423" t="s">
        <v>8219</v>
      </c>
      <c r="D423">
        <v>75</v>
      </c>
      <c r="G423">
        <v>942</v>
      </c>
      <c r="H423" s="3" t="s">
        <v>943</v>
      </c>
      <c r="I423" t="s">
        <v>8221</v>
      </c>
      <c r="J423">
        <v>16</v>
      </c>
    </row>
    <row r="424" spans="1:10" x14ac:dyDescent="0.35">
      <c r="A424">
        <v>803</v>
      </c>
      <c r="B424" s="3" t="s">
        <v>804</v>
      </c>
      <c r="C424" t="s">
        <v>8219</v>
      </c>
      <c r="D424">
        <v>38</v>
      </c>
      <c r="G424">
        <v>943</v>
      </c>
      <c r="H424" s="3" t="s">
        <v>944</v>
      </c>
      <c r="I424" t="s">
        <v>8221</v>
      </c>
      <c r="J424">
        <v>12</v>
      </c>
    </row>
    <row r="425" spans="1:10" x14ac:dyDescent="0.35">
      <c r="A425">
        <v>804</v>
      </c>
      <c r="B425" s="3" t="s">
        <v>805</v>
      </c>
      <c r="C425" t="s">
        <v>8219</v>
      </c>
      <c r="D425">
        <v>18</v>
      </c>
      <c r="G425">
        <v>944</v>
      </c>
      <c r="H425" s="3" t="s">
        <v>945</v>
      </c>
      <c r="I425" t="s">
        <v>8221</v>
      </c>
      <c r="J425">
        <v>96</v>
      </c>
    </row>
    <row r="426" spans="1:10" ht="29" x14ac:dyDescent="0.35">
      <c r="A426">
        <v>805</v>
      </c>
      <c r="B426" s="3" t="s">
        <v>806</v>
      </c>
      <c r="C426" t="s">
        <v>8219</v>
      </c>
      <c r="D426">
        <v>54</v>
      </c>
      <c r="G426">
        <v>945</v>
      </c>
      <c r="H426" s="3" t="s">
        <v>946</v>
      </c>
      <c r="I426" t="s">
        <v>8221</v>
      </c>
      <c r="J426">
        <v>16</v>
      </c>
    </row>
    <row r="427" spans="1:10" x14ac:dyDescent="0.35">
      <c r="A427">
        <v>806</v>
      </c>
      <c r="B427" s="3" t="s">
        <v>807</v>
      </c>
      <c r="C427" t="s">
        <v>8219</v>
      </c>
      <c r="D427">
        <v>71</v>
      </c>
      <c r="G427">
        <v>946</v>
      </c>
      <c r="H427" s="3" t="s">
        <v>947</v>
      </c>
      <c r="I427" t="s">
        <v>8221</v>
      </c>
      <c r="J427">
        <v>5</v>
      </c>
    </row>
    <row r="428" spans="1:10" x14ac:dyDescent="0.35">
      <c r="A428">
        <v>807</v>
      </c>
      <c r="B428" s="3" t="s">
        <v>808</v>
      </c>
      <c r="C428" t="s">
        <v>8219</v>
      </c>
      <c r="D428">
        <v>57</v>
      </c>
      <c r="G428">
        <v>947</v>
      </c>
      <c r="H428" s="3" t="s">
        <v>948</v>
      </c>
      <c r="I428" t="s">
        <v>8221</v>
      </c>
      <c r="J428">
        <v>0</v>
      </c>
    </row>
    <row r="429" spans="1:10" x14ac:dyDescent="0.35">
      <c r="A429">
        <v>808</v>
      </c>
      <c r="B429" s="3" t="s">
        <v>809</v>
      </c>
      <c r="C429" t="s">
        <v>8219</v>
      </c>
      <c r="D429">
        <v>43</v>
      </c>
      <c r="G429">
        <v>948</v>
      </c>
      <c r="H429" s="3" t="s">
        <v>949</v>
      </c>
      <c r="I429" t="s">
        <v>8221</v>
      </c>
      <c r="J429">
        <v>8</v>
      </c>
    </row>
    <row r="430" spans="1:10" x14ac:dyDescent="0.35">
      <c r="A430">
        <v>809</v>
      </c>
      <c r="B430" s="3" t="s">
        <v>810</v>
      </c>
      <c r="C430" t="s">
        <v>8219</v>
      </c>
      <c r="D430">
        <v>52</v>
      </c>
      <c r="G430">
        <v>949</v>
      </c>
      <c r="H430" s="3" t="s">
        <v>950</v>
      </c>
      <c r="I430" t="s">
        <v>8221</v>
      </c>
      <c r="J430">
        <v>7</v>
      </c>
    </row>
    <row r="431" spans="1:10" ht="29" x14ac:dyDescent="0.35">
      <c r="A431">
        <v>810</v>
      </c>
      <c r="B431" s="3" t="s">
        <v>811</v>
      </c>
      <c r="C431" t="s">
        <v>8219</v>
      </c>
      <c r="D431">
        <v>27</v>
      </c>
      <c r="G431">
        <v>950</v>
      </c>
      <c r="H431" s="3" t="s">
        <v>951</v>
      </c>
      <c r="I431" t="s">
        <v>8221</v>
      </c>
      <c r="J431">
        <v>24</v>
      </c>
    </row>
    <row r="432" spans="1:10" x14ac:dyDescent="0.35">
      <c r="A432">
        <v>811</v>
      </c>
      <c r="B432" s="3" t="s">
        <v>812</v>
      </c>
      <c r="C432" t="s">
        <v>8219</v>
      </c>
      <c r="D432">
        <v>12</v>
      </c>
      <c r="G432">
        <v>951</v>
      </c>
      <c r="H432" s="3" t="s">
        <v>952</v>
      </c>
      <c r="I432" t="s">
        <v>8221</v>
      </c>
      <c r="J432">
        <v>121</v>
      </c>
    </row>
    <row r="433" spans="1:10" x14ac:dyDescent="0.35">
      <c r="A433">
        <v>812</v>
      </c>
      <c r="B433" s="3" t="s">
        <v>813</v>
      </c>
      <c r="C433" t="s">
        <v>8219</v>
      </c>
      <c r="D433">
        <v>33</v>
      </c>
      <c r="G433">
        <v>952</v>
      </c>
      <c r="H433" s="3" t="s">
        <v>953</v>
      </c>
      <c r="I433" t="s">
        <v>8221</v>
      </c>
      <c r="J433">
        <v>196</v>
      </c>
    </row>
    <row r="434" spans="1:10" ht="29" x14ac:dyDescent="0.35">
      <c r="A434">
        <v>813</v>
      </c>
      <c r="B434" s="3" t="s">
        <v>814</v>
      </c>
      <c r="C434" t="s">
        <v>8219</v>
      </c>
      <c r="D434">
        <v>96</v>
      </c>
      <c r="G434">
        <v>953</v>
      </c>
      <c r="H434" s="3" t="s">
        <v>954</v>
      </c>
      <c r="I434" t="s">
        <v>8221</v>
      </c>
      <c r="J434">
        <v>5</v>
      </c>
    </row>
    <row r="435" spans="1:10" ht="29" x14ac:dyDescent="0.35">
      <c r="A435">
        <v>814</v>
      </c>
      <c r="B435" s="3" t="s">
        <v>815</v>
      </c>
      <c r="C435" t="s">
        <v>8219</v>
      </c>
      <c r="D435">
        <v>28</v>
      </c>
      <c r="G435">
        <v>954</v>
      </c>
      <c r="H435" s="3" t="s">
        <v>955</v>
      </c>
      <c r="I435" t="s">
        <v>8221</v>
      </c>
      <c r="J435">
        <v>73</v>
      </c>
    </row>
    <row r="436" spans="1:10" ht="29" x14ac:dyDescent="0.35">
      <c r="A436">
        <v>815</v>
      </c>
      <c r="B436" s="3" t="s">
        <v>816</v>
      </c>
      <c r="C436" t="s">
        <v>8219</v>
      </c>
      <c r="D436">
        <v>43</v>
      </c>
      <c r="G436">
        <v>955</v>
      </c>
      <c r="H436" s="3" t="s">
        <v>956</v>
      </c>
      <c r="I436" t="s">
        <v>8221</v>
      </c>
      <c r="J436">
        <v>93</v>
      </c>
    </row>
    <row r="437" spans="1:10" ht="29" x14ac:dyDescent="0.35">
      <c r="A437">
        <v>816</v>
      </c>
      <c r="B437" s="3" t="s">
        <v>817</v>
      </c>
      <c r="C437" t="s">
        <v>8219</v>
      </c>
      <c r="D437">
        <v>205</v>
      </c>
      <c r="G437">
        <v>956</v>
      </c>
      <c r="H437" s="3" t="s">
        <v>957</v>
      </c>
      <c r="I437" t="s">
        <v>8221</v>
      </c>
      <c r="J437">
        <v>17</v>
      </c>
    </row>
    <row r="438" spans="1:10" ht="29" x14ac:dyDescent="0.35">
      <c r="A438">
        <v>817</v>
      </c>
      <c r="B438" s="3" t="s">
        <v>818</v>
      </c>
      <c r="C438" t="s">
        <v>8219</v>
      </c>
      <c r="D438">
        <v>23</v>
      </c>
      <c r="G438">
        <v>957</v>
      </c>
      <c r="H438" s="3" t="s">
        <v>958</v>
      </c>
      <c r="I438" t="s">
        <v>8221</v>
      </c>
      <c r="J438">
        <v>7</v>
      </c>
    </row>
    <row r="439" spans="1:10" ht="29" x14ac:dyDescent="0.35">
      <c r="A439">
        <v>818</v>
      </c>
      <c r="B439" s="3" t="s">
        <v>819</v>
      </c>
      <c r="C439" t="s">
        <v>8219</v>
      </c>
      <c r="D439">
        <v>19</v>
      </c>
      <c r="G439">
        <v>958</v>
      </c>
      <c r="H439" s="3" t="s">
        <v>959</v>
      </c>
      <c r="I439" t="s">
        <v>8221</v>
      </c>
      <c r="J439">
        <v>17</v>
      </c>
    </row>
    <row r="440" spans="1:10" ht="29" x14ac:dyDescent="0.35">
      <c r="A440">
        <v>819</v>
      </c>
      <c r="B440" s="3" t="s">
        <v>820</v>
      </c>
      <c r="C440" t="s">
        <v>8219</v>
      </c>
      <c r="D440">
        <v>14</v>
      </c>
      <c r="G440">
        <v>959</v>
      </c>
      <c r="H440" s="3" t="s">
        <v>960</v>
      </c>
      <c r="I440" t="s">
        <v>8221</v>
      </c>
      <c r="J440">
        <v>171</v>
      </c>
    </row>
    <row r="441" spans="1:10" ht="29" x14ac:dyDescent="0.35">
      <c r="A441">
        <v>820</v>
      </c>
      <c r="B441" s="3" t="s">
        <v>821</v>
      </c>
      <c r="C441" t="s">
        <v>8219</v>
      </c>
      <c r="D441">
        <v>38</v>
      </c>
      <c r="G441">
        <v>960</v>
      </c>
      <c r="H441" s="3" t="s">
        <v>961</v>
      </c>
      <c r="I441" t="s">
        <v>8221</v>
      </c>
      <c r="J441">
        <v>188</v>
      </c>
    </row>
    <row r="442" spans="1:10" ht="29" x14ac:dyDescent="0.35">
      <c r="A442">
        <v>821</v>
      </c>
      <c r="B442" s="3" t="s">
        <v>822</v>
      </c>
      <c r="C442" t="s">
        <v>8219</v>
      </c>
      <c r="D442">
        <v>78</v>
      </c>
      <c r="G442">
        <v>961</v>
      </c>
      <c r="H442" s="3" t="s">
        <v>962</v>
      </c>
      <c r="I442" t="s">
        <v>8221</v>
      </c>
      <c r="J442">
        <v>110</v>
      </c>
    </row>
    <row r="443" spans="1:10" ht="29" x14ac:dyDescent="0.35">
      <c r="A443">
        <v>822</v>
      </c>
      <c r="B443" s="3" t="s">
        <v>823</v>
      </c>
      <c r="C443" t="s">
        <v>8219</v>
      </c>
      <c r="D443">
        <v>69</v>
      </c>
      <c r="G443">
        <v>962</v>
      </c>
      <c r="H443" s="3" t="s">
        <v>963</v>
      </c>
      <c r="I443" t="s">
        <v>8221</v>
      </c>
      <c r="J443">
        <v>37</v>
      </c>
    </row>
    <row r="444" spans="1:10" x14ac:dyDescent="0.35">
      <c r="A444">
        <v>823</v>
      </c>
      <c r="B444" s="3" t="s">
        <v>824</v>
      </c>
      <c r="C444" t="s">
        <v>8219</v>
      </c>
      <c r="D444">
        <v>33</v>
      </c>
      <c r="G444">
        <v>963</v>
      </c>
      <c r="H444" s="3" t="s">
        <v>964</v>
      </c>
      <c r="I444" t="s">
        <v>8221</v>
      </c>
      <c r="J444">
        <v>9</v>
      </c>
    </row>
    <row r="445" spans="1:10" ht="29" x14ac:dyDescent="0.35">
      <c r="A445">
        <v>824</v>
      </c>
      <c r="B445" s="3" t="s">
        <v>825</v>
      </c>
      <c r="C445" t="s">
        <v>8219</v>
      </c>
      <c r="D445">
        <v>54</v>
      </c>
      <c r="G445">
        <v>964</v>
      </c>
      <c r="H445" s="3" t="s">
        <v>965</v>
      </c>
      <c r="I445" t="s">
        <v>8221</v>
      </c>
      <c r="J445">
        <v>29</v>
      </c>
    </row>
    <row r="446" spans="1:10" ht="29" x14ac:dyDescent="0.35">
      <c r="A446">
        <v>825</v>
      </c>
      <c r="B446" s="3" t="s">
        <v>826</v>
      </c>
      <c r="C446" t="s">
        <v>8219</v>
      </c>
      <c r="D446">
        <v>99</v>
      </c>
      <c r="G446">
        <v>965</v>
      </c>
      <c r="H446" s="3" t="s">
        <v>966</v>
      </c>
      <c r="I446" t="s">
        <v>8221</v>
      </c>
      <c r="J446">
        <v>6</v>
      </c>
    </row>
    <row r="447" spans="1:10" ht="29" x14ac:dyDescent="0.35">
      <c r="A447">
        <v>826</v>
      </c>
      <c r="B447" s="3" t="s">
        <v>827</v>
      </c>
      <c r="C447" t="s">
        <v>8219</v>
      </c>
      <c r="D447">
        <v>49</v>
      </c>
      <c r="G447">
        <v>966</v>
      </c>
      <c r="H447" s="3" t="s">
        <v>967</v>
      </c>
      <c r="I447" t="s">
        <v>8221</v>
      </c>
      <c r="J447">
        <v>30</v>
      </c>
    </row>
    <row r="448" spans="1:10" x14ac:dyDescent="0.35">
      <c r="A448">
        <v>827</v>
      </c>
      <c r="B448" s="3" t="s">
        <v>828</v>
      </c>
      <c r="C448" t="s">
        <v>8219</v>
      </c>
      <c r="D448">
        <v>11</v>
      </c>
      <c r="G448">
        <v>967</v>
      </c>
      <c r="H448" s="3" t="s">
        <v>968</v>
      </c>
      <c r="I448" t="s">
        <v>8221</v>
      </c>
      <c r="J448">
        <v>81</v>
      </c>
    </row>
    <row r="449" spans="1:10" ht="29" x14ac:dyDescent="0.35">
      <c r="A449">
        <v>828</v>
      </c>
      <c r="B449" s="3" t="s">
        <v>829</v>
      </c>
      <c r="C449" t="s">
        <v>8219</v>
      </c>
      <c r="D449">
        <v>38</v>
      </c>
      <c r="G449">
        <v>968</v>
      </c>
      <c r="H449" s="3" t="s">
        <v>969</v>
      </c>
      <c r="I449" t="s">
        <v>8221</v>
      </c>
      <c r="J449">
        <v>4</v>
      </c>
    </row>
    <row r="450" spans="1:10" ht="29" x14ac:dyDescent="0.35">
      <c r="A450">
        <v>829</v>
      </c>
      <c r="B450" s="3" t="s">
        <v>830</v>
      </c>
      <c r="C450" t="s">
        <v>8219</v>
      </c>
      <c r="D450">
        <v>16</v>
      </c>
      <c r="G450">
        <v>969</v>
      </c>
      <c r="H450" s="3" t="s">
        <v>970</v>
      </c>
      <c r="I450" t="s">
        <v>8221</v>
      </c>
      <c r="J450">
        <v>11</v>
      </c>
    </row>
    <row r="451" spans="1:10" ht="29" x14ac:dyDescent="0.35">
      <c r="A451">
        <v>830</v>
      </c>
      <c r="B451" s="3" t="s">
        <v>831</v>
      </c>
      <c r="C451" t="s">
        <v>8219</v>
      </c>
      <c r="D451">
        <v>32</v>
      </c>
      <c r="G451">
        <v>970</v>
      </c>
      <c r="H451" s="3" t="s">
        <v>971</v>
      </c>
      <c r="I451" t="s">
        <v>8221</v>
      </c>
      <c r="J451">
        <v>14</v>
      </c>
    </row>
    <row r="452" spans="1:10" ht="29" x14ac:dyDescent="0.35">
      <c r="A452">
        <v>831</v>
      </c>
      <c r="B452" s="3" t="s">
        <v>832</v>
      </c>
      <c r="C452" t="s">
        <v>8219</v>
      </c>
      <c r="D452">
        <v>20</v>
      </c>
      <c r="G452">
        <v>971</v>
      </c>
      <c r="H452" s="3" t="s">
        <v>972</v>
      </c>
      <c r="I452" t="s">
        <v>8221</v>
      </c>
      <c r="J452">
        <v>5</v>
      </c>
    </row>
    <row r="453" spans="1:10" ht="29" x14ac:dyDescent="0.35">
      <c r="A453">
        <v>832</v>
      </c>
      <c r="B453" s="3" t="s">
        <v>833</v>
      </c>
      <c r="C453" t="s">
        <v>8219</v>
      </c>
      <c r="D453">
        <v>154</v>
      </c>
      <c r="G453">
        <v>972</v>
      </c>
      <c r="H453" s="3" t="s">
        <v>973</v>
      </c>
      <c r="I453" t="s">
        <v>8221</v>
      </c>
      <c r="J453">
        <v>45</v>
      </c>
    </row>
    <row r="454" spans="1:10" ht="29" x14ac:dyDescent="0.35">
      <c r="A454">
        <v>833</v>
      </c>
      <c r="B454" s="3" t="s">
        <v>834</v>
      </c>
      <c r="C454" t="s">
        <v>8219</v>
      </c>
      <c r="D454">
        <v>41</v>
      </c>
      <c r="G454">
        <v>973</v>
      </c>
      <c r="H454" s="3" t="s">
        <v>974</v>
      </c>
      <c r="I454" t="s">
        <v>8221</v>
      </c>
      <c r="J454">
        <v>8</v>
      </c>
    </row>
    <row r="455" spans="1:10" x14ac:dyDescent="0.35">
      <c r="A455">
        <v>834</v>
      </c>
      <c r="B455" s="3" t="s">
        <v>835</v>
      </c>
      <c r="C455" t="s">
        <v>8219</v>
      </c>
      <c r="D455">
        <v>75</v>
      </c>
      <c r="G455">
        <v>974</v>
      </c>
      <c r="H455" s="3" t="s">
        <v>975</v>
      </c>
      <c r="I455" t="s">
        <v>8221</v>
      </c>
      <c r="J455">
        <v>3</v>
      </c>
    </row>
    <row r="456" spans="1:10" ht="29" x14ac:dyDescent="0.35">
      <c r="A456">
        <v>835</v>
      </c>
      <c r="B456" s="3" t="s">
        <v>836</v>
      </c>
      <c r="C456" t="s">
        <v>8219</v>
      </c>
      <c r="D456">
        <v>40</v>
      </c>
      <c r="G456">
        <v>975</v>
      </c>
      <c r="H456" s="3" t="s">
        <v>976</v>
      </c>
      <c r="I456" t="s">
        <v>8221</v>
      </c>
      <c r="J456">
        <v>24</v>
      </c>
    </row>
    <row r="457" spans="1:10" x14ac:dyDescent="0.35">
      <c r="A457">
        <v>836</v>
      </c>
      <c r="B457" s="3" t="s">
        <v>837</v>
      </c>
      <c r="C457" t="s">
        <v>8219</v>
      </c>
      <c r="D457">
        <v>46</v>
      </c>
      <c r="G457">
        <v>976</v>
      </c>
      <c r="H457" s="3" t="s">
        <v>977</v>
      </c>
      <c r="I457" t="s">
        <v>8221</v>
      </c>
      <c r="J457">
        <v>18</v>
      </c>
    </row>
    <row r="458" spans="1:10" ht="29" x14ac:dyDescent="0.35">
      <c r="A458">
        <v>837</v>
      </c>
      <c r="B458" s="3" t="s">
        <v>838</v>
      </c>
      <c r="C458" t="s">
        <v>8219</v>
      </c>
      <c r="D458">
        <v>62</v>
      </c>
      <c r="G458">
        <v>977</v>
      </c>
      <c r="H458" s="3" t="s">
        <v>978</v>
      </c>
      <c r="I458" t="s">
        <v>8221</v>
      </c>
      <c r="J458">
        <v>12</v>
      </c>
    </row>
    <row r="459" spans="1:10" ht="29" x14ac:dyDescent="0.35">
      <c r="A459">
        <v>838</v>
      </c>
      <c r="B459" s="3" t="s">
        <v>839</v>
      </c>
      <c r="C459" t="s">
        <v>8219</v>
      </c>
      <c r="D459">
        <v>61</v>
      </c>
      <c r="G459">
        <v>978</v>
      </c>
      <c r="H459" s="3" t="s">
        <v>979</v>
      </c>
      <c r="I459" t="s">
        <v>8221</v>
      </c>
      <c r="J459">
        <v>123</v>
      </c>
    </row>
    <row r="460" spans="1:10" x14ac:dyDescent="0.35">
      <c r="A460">
        <v>839</v>
      </c>
      <c r="B460" s="3" t="s">
        <v>840</v>
      </c>
      <c r="C460" t="s">
        <v>8219</v>
      </c>
      <c r="D460">
        <v>96</v>
      </c>
      <c r="G460">
        <v>979</v>
      </c>
      <c r="H460" s="3" t="s">
        <v>980</v>
      </c>
      <c r="I460" t="s">
        <v>8221</v>
      </c>
      <c r="J460">
        <v>96</v>
      </c>
    </row>
    <row r="461" spans="1:10" ht="29" x14ac:dyDescent="0.35">
      <c r="A461">
        <v>840</v>
      </c>
      <c r="B461" s="3" t="s">
        <v>841</v>
      </c>
      <c r="C461" t="s">
        <v>8219</v>
      </c>
      <c r="D461">
        <v>190</v>
      </c>
      <c r="G461">
        <v>980</v>
      </c>
      <c r="H461" s="3" t="s">
        <v>981</v>
      </c>
      <c r="I461" t="s">
        <v>8221</v>
      </c>
      <c r="J461">
        <v>31</v>
      </c>
    </row>
    <row r="462" spans="1:10" ht="29" x14ac:dyDescent="0.35">
      <c r="A462">
        <v>841</v>
      </c>
      <c r="B462" s="3" t="s">
        <v>842</v>
      </c>
      <c r="C462" t="s">
        <v>8219</v>
      </c>
      <c r="D462">
        <v>94</v>
      </c>
      <c r="G462">
        <v>981</v>
      </c>
      <c r="H462" s="3" t="s">
        <v>982</v>
      </c>
      <c r="I462" t="s">
        <v>8221</v>
      </c>
      <c r="J462">
        <v>4</v>
      </c>
    </row>
    <row r="463" spans="1:10" ht="29" x14ac:dyDescent="0.35">
      <c r="A463">
        <v>842</v>
      </c>
      <c r="B463" s="3" t="s">
        <v>843</v>
      </c>
      <c r="C463" t="s">
        <v>8219</v>
      </c>
      <c r="D463">
        <v>39</v>
      </c>
      <c r="G463">
        <v>982</v>
      </c>
      <c r="H463" s="3" t="s">
        <v>983</v>
      </c>
      <c r="I463" t="s">
        <v>8221</v>
      </c>
      <c r="J463">
        <v>3</v>
      </c>
    </row>
    <row r="464" spans="1:10" ht="29" x14ac:dyDescent="0.35">
      <c r="A464">
        <v>843</v>
      </c>
      <c r="B464" s="3" t="s">
        <v>844</v>
      </c>
      <c r="C464" t="s">
        <v>8219</v>
      </c>
      <c r="D464">
        <v>127</v>
      </c>
      <c r="G464">
        <v>983</v>
      </c>
      <c r="H464" s="3" t="s">
        <v>984</v>
      </c>
      <c r="I464" t="s">
        <v>8221</v>
      </c>
      <c r="J464">
        <v>179</v>
      </c>
    </row>
    <row r="465" spans="1:10" ht="29" x14ac:dyDescent="0.35">
      <c r="A465">
        <v>844</v>
      </c>
      <c r="B465" s="3" t="s">
        <v>845</v>
      </c>
      <c r="C465" t="s">
        <v>8219</v>
      </c>
      <c r="D465">
        <v>159</v>
      </c>
      <c r="G465">
        <v>984</v>
      </c>
      <c r="H465" s="3" t="s">
        <v>985</v>
      </c>
      <c r="I465" t="s">
        <v>8221</v>
      </c>
      <c r="J465">
        <v>3</v>
      </c>
    </row>
    <row r="466" spans="1:10" ht="29" x14ac:dyDescent="0.35">
      <c r="A466">
        <v>845</v>
      </c>
      <c r="B466" s="3" t="s">
        <v>846</v>
      </c>
      <c r="C466" t="s">
        <v>8219</v>
      </c>
      <c r="D466">
        <v>177</v>
      </c>
      <c r="G466">
        <v>985</v>
      </c>
      <c r="H466" s="3" t="s">
        <v>986</v>
      </c>
      <c r="I466" t="s">
        <v>8221</v>
      </c>
      <c r="J466">
        <v>23</v>
      </c>
    </row>
    <row r="467" spans="1:10" ht="29" x14ac:dyDescent="0.35">
      <c r="A467">
        <v>846</v>
      </c>
      <c r="B467" s="3" t="s">
        <v>847</v>
      </c>
      <c r="C467" t="s">
        <v>8219</v>
      </c>
      <c r="D467">
        <v>47</v>
      </c>
      <c r="G467">
        <v>986</v>
      </c>
      <c r="H467" s="3" t="s">
        <v>987</v>
      </c>
      <c r="I467" t="s">
        <v>8221</v>
      </c>
      <c r="J467">
        <v>23</v>
      </c>
    </row>
    <row r="468" spans="1:10" x14ac:dyDescent="0.35">
      <c r="A468">
        <v>847</v>
      </c>
      <c r="B468" s="3" t="s">
        <v>848</v>
      </c>
      <c r="C468" t="s">
        <v>8219</v>
      </c>
      <c r="D468">
        <v>1</v>
      </c>
      <c r="G468">
        <v>987</v>
      </c>
      <c r="H468" s="3" t="s">
        <v>988</v>
      </c>
      <c r="I468" t="s">
        <v>8221</v>
      </c>
      <c r="J468">
        <v>41</v>
      </c>
    </row>
    <row r="469" spans="1:10" ht="29" x14ac:dyDescent="0.35">
      <c r="A469">
        <v>848</v>
      </c>
      <c r="B469" s="3" t="s">
        <v>849</v>
      </c>
      <c r="C469" t="s">
        <v>8219</v>
      </c>
      <c r="D469">
        <v>16</v>
      </c>
      <c r="G469">
        <v>988</v>
      </c>
      <c r="H469" s="3" t="s">
        <v>989</v>
      </c>
      <c r="I469" t="s">
        <v>8221</v>
      </c>
      <c r="J469">
        <v>0</v>
      </c>
    </row>
    <row r="470" spans="1:10" x14ac:dyDescent="0.35">
      <c r="A470">
        <v>849</v>
      </c>
      <c r="B470" s="3" t="s">
        <v>850</v>
      </c>
      <c r="C470" t="s">
        <v>8219</v>
      </c>
      <c r="D470">
        <v>115</v>
      </c>
      <c r="G470">
        <v>989</v>
      </c>
      <c r="H470" s="3" t="s">
        <v>990</v>
      </c>
      <c r="I470" t="s">
        <v>8221</v>
      </c>
      <c r="J470">
        <v>32</v>
      </c>
    </row>
    <row r="471" spans="1:10" ht="29" x14ac:dyDescent="0.35">
      <c r="A471">
        <v>850</v>
      </c>
      <c r="B471" s="3" t="s">
        <v>851</v>
      </c>
      <c r="C471" t="s">
        <v>8219</v>
      </c>
      <c r="D471">
        <v>133</v>
      </c>
      <c r="G471">
        <v>990</v>
      </c>
      <c r="H471" s="3" t="s">
        <v>991</v>
      </c>
      <c r="I471" t="s">
        <v>8221</v>
      </c>
      <c r="J471">
        <v>2</v>
      </c>
    </row>
    <row r="472" spans="1:10" x14ac:dyDescent="0.35">
      <c r="A472">
        <v>851</v>
      </c>
      <c r="B472" s="3" t="s">
        <v>852</v>
      </c>
      <c r="C472" t="s">
        <v>8219</v>
      </c>
      <c r="D472">
        <v>70</v>
      </c>
      <c r="G472">
        <v>991</v>
      </c>
      <c r="H472" s="3" t="s">
        <v>992</v>
      </c>
      <c r="I472" t="s">
        <v>8221</v>
      </c>
      <c r="J472">
        <v>7</v>
      </c>
    </row>
    <row r="473" spans="1:10" x14ac:dyDescent="0.35">
      <c r="A473">
        <v>852</v>
      </c>
      <c r="B473" s="3" t="s">
        <v>853</v>
      </c>
      <c r="C473" t="s">
        <v>8219</v>
      </c>
      <c r="D473">
        <v>62</v>
      </c>
      <c r="G473">
        <v>992</v>
      </c>
      <c r="H473" s="3" t="s">
        <v>993</v>
      </c>
      <c r="I473" t="s">
        <v>8221</v>
      </c>
      <c r="J473">
        <v>4</v>
      </c>
    </row>
    <row r="474" spans="1:10" ht="29" x14ac:dyDescent="0.35">
      <c r="A474">
        <v>853</v>
      </c>
      <c r="B474" s="3" t="s">
        <v>854</v>
      </c>
      <c r="C474" t="s">
        <v>8219</v>
      </c>
      <c r="D474">
        <v>10</v>
      </c>
      <c r="G474">
        <v>993</v>
      </c>
      <c r="H474" s="3" t="s">
        <v>994</v>
      </c>
      <c r="I474" t="s">
        <v>8221</v>
      </c>
      <c r="J474">
        <v>196</v>
      </c>
    </row>
    <row r="475" spans="1:10" ht="29" x14ac:dyDescent="0.35">
      <c r="A475">
        <v>854</v>
      </c>
      <c r="B475" s="3" t="s">
        <v>855</v>
      </c>
      <c r="C475" t="s">
        <v>8219</v>
      </c>
      <c r="D475">
        <v>499</v>
      </c>
      <c r="G475">
        <v>994</v>
      </c>
      <c r="H475" s="3" t="s">
        <v>995</v>
      </c>
      <c r="I475" t="s">
        <v>8221</v>
      </c>
      <c r="J475">
        <v>11</v>
      </c>
    </row>
    <row r="476" spans="1:10" ht="29" x14ac:dyDescent="0.35">
      <c r="A476">
        <v>855</v>
      </c>
      <c r="B476" s="3" t="s">
        <v>856</v>
      </c>
      <c r="C476" t="s">
        <v>8219</v>
      </c>
      <c r="D476">
        <v>47</v>
      </c>
      <c r="G476">
        <v>995</v>
      </c>
      <c r="H476" s="3" t="s">
        <v>996</v>
      </c>
      <c r="I476" t="s">
        <v>8221</v>
      </c>
      <c r="J476">
        <v>9</v>
      </c>
    </row>
    <row r="477" spans="1:10" x14ac:dyDescent="0.35">
      <c r="A477">
        <v>856</v>
      </c>
      <c r="B477" s="3" t="s">
        <v>857</v>
      </c>
      <c r="C477" t="s">
        <v>8219</v>
      </c>
      <c r="D477">
        <v>28</v>
      </c>
      <c r="G477">
        <v>996</v>
      </c>
      <c r="H477" s="3" t="s">
        <v>997</v>
      </c>
      <c r="I477" t="s">
        <v>8221</v>
      </c>
      <c r="J477">
        <v>5</v>
      </c>
    </row>
    <row r="478" spans="1:10" x14ac:dyDescent="0.35">
      <c r="A478">
        <v>857</v>
      </c>
      <c r="B478" s="3" t="s">
        <v>858</v>
      </c>
      <c r="C478" t="s">
        <v>8219</v>
      </c>
      <c r="D478">
        <v>24</v>
      </c>
      <c r="G478">
        <v>997</v>
      </c>
      <c r="H478" s="3" t="s">
        <v>998</v>
      </c>
      <c r="I478" t="s">
        <v>8221</v>
      </c>
      <c r="J478">
        <v>8</v>
      </c>
    </row>
    <row r="479" spans="1:10" ht="29" x14ac:dyDescent="0.35">
      <c r="A479">
        <v>858</v>
      </c>
      <c r="B479" s="3" t="s">
        <v>859</v>
      </c>
      <c r="C479" t="s">
        <v>8219</v>
      </c>
      <c r="D479">
        <v>76</v>
      </c>
      <c r="G479">
        <v>998</v>
      </c>
      <c r="H479" s="3" t="s">
        <v>999</v>
      </c>
      <c r="I479" t="s">
        <v>8221</v>
      </c>
      <c r="J479">
        <v>229</v>
      </c>
    </row>
    <row r="480" spans="1:10" ht="29" x14ac:dyDescent="0.35">
      <c r="A480">
        <v>859</v>
      </c>
      <c r="B480" s="3" t="s">
        <v>860</v>
      </c>
      <c r="C480" t="s">
        <v>8219</v>
      </c>
      <c r="D480">
        <v>98</v>
      </c>
      <c r="G480">
        <v>999</v>
      </c>
      <c r="H480" s="3" t="s">
        <v>1000</v>
      </c>
      <c r="I480" t="s">
        <v>8221</v>
      </c>
      <c r="J480">
        <v>40</v>
      </c>
    </row>
    <row r="481" spans="1:10" ht="29" x14ac:dyDescent="0.35">
      <c r="A481">
        <v>1020</v>
      </c>
      <c r="B481" s="3" t="s">
        <v>1021</v>
      </c>
      <c r="C481" t="s">
        <v>8219</v>
      </c>
      <c r="D481">
        <v>30</v>
      </c>
      <c r="G481">
        <v>1064</v>
      </c>
      <c r="H481" s="3" t="s">
        <v>1065</v>
      </c>
      <c r="I481" t="s">
        <v>8221</v>
      </c>
      <c r="J481">
        <v>123</v>
      </c>
    </row>
    <row r="482" spans="1:10" x14ac:dyDescent="0.35">
      <c r="A482">
        <v>1021</v>
      </c>
      <c r="B482" s="3" t="s">
        <v>1022</v>
      </c>
      <c r="C482" t="s">
        <v>8219</v>
      </c>
      <c r="D482">
        <v>478</v>
      </c>
      <c r="G482">
        <v>1065</v>
      </c>
      <c r="H482" s="3" t="s">
        <v>1066</v>
      </c>
      <c r="I482" t="s">
        <v>8221</v>
      </c>
      <c r="J482">
        <v>5</v>
      </c>
    </row>
    <row r="483" spans="1:10" x14ac:dyDescent="0.35">
      <c r="A483">
        <v>1022</v>
      </c>
      <c r="B483" s="3" t="s">
        <v>1023</v>
      </c>
      <c r="C483" t="s">
        <v>8219</v>
      </c>
      <c r="D483">
        <v>74</v>
      </c>
      <c r="G483">
        <v>1066</v>
      </c>
      <c r="H483" s="3" t="s">
        <v>1067</v>
      </c>
      <c r="I483" t="s">
        <v>8221</v>
      </c>
      <c r="J483">
        <v>148</v>
      </c>
    </row>
    <row r="484" spans="1:10" x14ac:dyDescent="0.35">
      <c r="A484">
        <v>1023</v>
      </c>
      <c r="B484" s="3" t="s">
        <v>1024</v>
      </c>
      <c r="C484" t="s">
        <v>8219</v>
      </c>
      <c r="D484">
        <v>131</v>
      </c>
      <c r="G484">
        <v>1067</v>
      </c>
      <c r="H484" s="3" t="s">
        <v>1068</v>
      </c>
      <c r="I484" t="s">
        <v>8221</v>
      </c>
      <c r="J484">
        <v>10</v>
      </c>
    </row>
    <row r="485" spans="1:10" x14ac:dyDescent="0.35">
      <c r="A485">
        <v>1024</v>
      </c>
      <c r="B485" s="3" t="s">
        <v>1025</v>
      </c>
      <c r="C485" t="s">
        <v>8219</v>
      </c>
      <c r="D485">
        <v>61</v>
      </c>
      <c r="G485">
        <v>1068</v>
      </c>
      <c r="H485" s="3" t="s">
        <v>1069</v>
      </c>
      <c r="I485" t="s">
        <v>8221</v>
      </c>
      <c r="J485">
        <v>4</v>
      </c>
    </row>
    <row r="486" spans="1:10" x14ac:dyDescent="0.35">
      <c r="A486">
        <v>1025</v>
      </c>
      <c r="B486" s="3" t="s">
        <v>1026</v>
      </c>
      <c r="C486" t="s">
        <v>8219</v>
      </c>
      <c r="D486">
        <v>1071</v>
      </c>
      <c r="G486">
        <v>1069</v>
      </c>
      <c r="H486" s="3" t="s">
        <v>1070</v>
      </c>
      <c r="I486" t="s">
        <v>8221</v>
      </c>
      <c r="J486">
        <v>21</v>
      </c>
    </row>
    <row r="487" spans="1:10" ht="29" x14ac:dyDescent="0.35">
      <c r="A487">
        <v>1026</v>
      </c>
      <c r="B487" s="3" t="s">
        <v>1027</v>
      </c>
      <c r="C487" t="s">
        <v>8219</v>
      </c>
      <c r="D487">
        <v>122</v>
      </c>
      <c r="G487">
        <v>1070</v>
      </c>
      <c r="H487" s="3" t="s">
        <v>1071</v>
      </c>
      <c r="I487" t="s">
        <v>8221</v>
      </c>
      <c r="J487">
        <v>2</v>
      </c>
    </row>
    <row r="488" spans="1:10" ht="29" x14ac:dyDescent="0.35">
      <c r="A488">
        <v>1027</v>
      </c>
      <c r="B488" s="3" t="s">
        <v>1028</v>
      </c>
      <c r="C488" t="s">
        <v>8219</v>
      </c>
      <c r="D488">
        <v>111</v>
      </c>
      <c r="G488">
        <v>1071</v>
      </c>
      <c r="H488" s="3" t="s">
        <v>1072</v>
      </c>
      <c r="I488" t="s">
        <v>8221</v>
      </c>
      <c r="J488">
        <v>0</v>
      </c>
    </row>
    <row r="489" spans="1:10" ht="29" x14ac:dyDescent="0.35">
      <c r="A489">
        <v>1028</v>
      </c>
      <c r="B489" s="3" t="s">
        <v>1029</v>
      </c>
      <c r="C489" t="s">
        <v>8219</v>
      </c>
      <c r="D489">
        <v>255</v>
      </c>
      <c r="G489">
        <v>1072</v>
      </c>
      <c r="H489" s="3" t="s">
        <v>1073</v>
      </c>
      <c r="I489" t="s">
        <v>8221</v>
      </c>
      <c r="J489">
        <v>4</v>
      </c>
    </row>
    <row r="490" spans="1:10" x14ac:dyDescent="0.35">
      <c r="A490">
        <v>1029</v>
      </c>
      <c r="B490" s="3" t="s">
        <v>1030</v>
      </c>
      <c r="C490" t="s">
        <v>8219</v>
      </c>
      <c r="D490">
        <v>141</v>
      </c>
      <c r="G490">
        <v>1073</v>
      </c>
      <c r="H490" s="3" t="s">
        <v>1074</v>
      </c>
      <c r="I490" t="s">
        <v>8221</v>
      </c>
      <c r="J490">
        <v>1</v>
      </c>
    </row>
    <row r="491" spans="1:10" x14ac:dyDescent="0.35">
      <c r="A491">
        <v>1030</v>
      </c>
      <c r="B491" s="3" t="s">
        <v>1031</v>
      </c>
      <c r="C491" t="s">
        <v>8219</v>
      </c>
      <c r="D491">
        <v>159</v>
      </c>
      <c r="G491">
        <v>1074</v>
      </c>
      <c r="H491" s="3" t="s">
        <v>1075</v>
      </c>
      <c r="I491" t="s">
        <v>8221</v>
      </c>
      <c r="J491">
        <v>30</v>
      </c>
    </row>
    <row r="492" spans="1:10" x14ac:dyDescent="0.35">
      <c r="A492">
        <v>1031</v>
      </c>
      <c r="B492" s="3" t="s">
        <v>1032</v>
      </c>
      <c r="C492" t="s">
        <v>8219</v>
      </c>
      <c r="D492">
        <v>99</v>
      </c>
      <c r="G492">
        <v>1075</v>
      </c>
      <c r="H492" s="3" t="s">
        <v>1076</v>
      </c>
      <c r="I492" t="s">
        <v>8221</v>
      </c>
      <c r="J492">
        <v>3</v>
      </c>
    </row>
    <row r="493" spans="1:10" x14ac:dyDescent="0.35">
      <c r="A493">
        <v>1032</v>
      </c>
      <c r="B493" s="3" t="s">
        <v>1033</v>
      </c>
      <c r="C493" t="s">
        <v>8219</v>
      </c>
      <c r="D493">
        <v>96</v>
      </c>
      <c r="G493">
        <v>1076</v>
      </c>
      <c r="H493" s="3" t="s">
        <v>1077</v>
      </c>
      <c r="I493" t="s">
        <v>8221</v>
      </c>
      <c r="J493">
        <v>975</v>
      </c>
    </row>
    <row r="494" spans="1:10" ht="29" x14ac:dyDescent="0.35">
      <c r="A494">
        <v>1033</v>
      </c>
      <c r="B494" s="3" t="s">
        <v>1034</v>
      </c>
      <c r="C494" t="s">
        <v>8219</v>
      </c>
      <c r="D494">
        <v>27</v>
      </c>
      <c r="G494">
        <v>1077</v>
      </c>
      <c r="H494" s="3" t="s">
        <v>1078</v>
      </c>
      <c r="I494" t="s">
        <v>8221</v>
      </c>
      <c r="J494">
        <v>167</v>
      </c>
    </row>
    <row r="495" spans="1:10" ht="29" x14ac:dyDescent="0.35">
      <c r="A495">
        <v>1034</v>
      </c>
      <c r="B495" s="3" t="s">
        <v>1035</v>
      </c>
      <c r="C495" t="s">
        <v>8219</v>
      </c>
      <c r="D495">
        <v>166</v>
      </c>
      <c r="G495">
        <v>1078</v>
      </c>
      <c r="H495" s="3" t="s">
        <v>1079</v>
      </c>
      <c r="I495" t="s">
        <v>8221</v>
      </c>
      <c r="J495">
        <v>5</v>
      </c>
    </row>
    <row r="496" spans="1:10" ht="29" x14ac:dyDescent="0.35">
      <c r="A496">
        <v>1035</v>
      </c>
      <c r="B496" s="3" t="s">
        <v>1036</v>
      </c>
      <c r="C496" t="s">
        <v>8219</v>
      </c>
      <c r="D496">
        <v>76</v>
      </c>
      <c r="G496">
        <v>1079</v>
      </c>
      <c r="H496" s="3" t="s">
        <v>1080</v>
      </c>
      <c r="I496" t="s">
        <v>8221</v>
      </c>
      <c r="J496">
        <v>18</v>
      </c>
    </row>
    <row r="497" spans="1:10" x14ac:dyDescent="0.35">
      <c r="A497">
        <v>1036</v>
      </c>
      <c r="B497" s="3" t="s">
        <v>1037</v>
      </c>
      <c r="C497" t="s">
        <v>8219</v>
      </c>
      <c r="D497">
        <v>211</v>
      </c>
      <c r="G497">
        <v>1080</v>
      </c>
      <c r="H497" s="3" t="s">
        <v>1081</v>
      </c>
      <c r="I497" t="s">
        <v>8221</v>
      </c>
      <c r="J497">
        <v>98</v>
      </c>
    </row>
    <row r="498" spans="1:10" ht="29" x14ac:dyDescent="0.35">
      <c r="A498">
        <v>1037</v>
      </c>
      <c r="B498" s="3" t="s">
        <v>1038</v>
      </c>
      <c r="C498" t="s">
        <v>8219</v>
      </c>
      <c r="D498">
        <v>21</v>
      </c>
      <c r="G498">
        <v>1081</v>
      </c>
      <c r="H498" s="3" t="s">
        <v>1082</v>
      </c>
      <c r="I498" t="s">
        <v>8221</v>
      </c>
      <c r="J498">
        <v>4</v>
      </c>
    </row>
    <row r="499" spans="1:10" ht="29" x14ac:dyDescent="0.35">
      <c r="A499">
        <v>1038</v>
      </c>
      <c r="B499" s="3" t="s">
        <v>1039</v>
      </c>
      <c r="C499" t="s">
        <v>8219</v>
      </c>
      <c r="D499">
        <v>61</v>
      </c>
      <c r="G499">
        <v>1082</v>
      </c>
      <c r="H499" s="3" t="s">
        <v>1083</v>
      </c>
      <c r="I499" t="s">
        <v>8221</v>
      </c>
      <c r="J499">
        <v>3</v>
      </c>
    </row>
    <row r="500" spans="1:10" ht="29" x14ac:dyDescent="0.35">
      <c r="A500">
        <v>1039</v>
      </c>
      <c r="B500" s="3" t="s">
        <v>1040</v>
      </c>
      <c r="C500" t="s">
        <v>8219</v>
      </c>
      <c r="D500">
        <v>30</v>
      </c>
      <c r="G500">
        <v>1083</v>
      </c>
      <c r="H500" s="3" t="s">
        <v>1084</v>
      </c>
      <c r="I500" t="s">
        <v>8221</v>
      </c>
      <c r="J500">
        <v>1</v>
      </c>
    </row>
    <row r="501" spans="1:10" x14ac:dyDescent="0.35">
      <c r="A501">
        <v>1184</v>
      </c>
      <c r="B501" s="3" t="s">
        <v>1185</v>
      </c>
      <c r="C501" t="s">
        <v>8219</v>
      </c>
      <c r="D501">
        <v>375</v>
      </c>
      <c r="G501">
        <v>1084</v>
      </c>
      <c r="H501" s="3" t="s">
        <v>1085</v>
      </c>
      <c r="I501" t="s">
        <v>8221</v>
      </c>
      <c r="J501">
        <v>0</v>
      </c>
    </row>
    <row r="502" spans="1:10" x14ac:dyDescent="0.35">
      <c r="A502">
        <v>1185</v>
      </c>
      <c r="B502" s="3" t="s">
        <v>1186</v>
      </c>
      <c r="C502" t="s">
        <v>8219</v>
      </c>
      <c r="D502">
        <v>111</v>
      </c>
      <c r="G502">
        <v>1085</v>
      </c>
      <c r="H502" s="3" t="s">
        <v>1086</v>
      </c>
      <c r="I502" t="s">
        <v>8221</v>
      </c>
      <c r="J502">
        <v>9</v>
      </c>
    </row>
    <row r="503" spans="1:10" ht="29" x14ac:dyDescent="0.35">
      <c r="A503">
        <v>1186</v>
      </c>
      <c r="B503" s="3" t="s">
        <v>1187</v>
      </c>
      <c r="C503" t="s">
        <v>8219</v>
      </c>
      <c r="D503">
        <v>123</v>
      </c>
      <c r="G503">
        <v>1086</v>
      </c>
      <c r="H503" s="3" t="s">
        <v>1087</v>
      </c>
      <c r="I503" t="s">
        <v>8221</v>
      </c>
      <c r="J503">
        <v>2</v>
      </c>
    </row>
    <row r="504" spans="1:10" x14ac:dyDescent="0.35">
      <c r="A504">
        <v>1187</v>
      </c>
      <c r="B504" s="3" t="s">
        <v>1188</v>
      </c>
      <c r="C504" t="s">
        <v>8219</v>
      </c>
      <c r="D504">
        <v>70</v>
      </c>
      <c r="G504">
        <v>1087</v>
      </c>
      <c r="H504" s="3" t="s">
        <v>1088</v>
      </c>
      <c r="I504" t="s">
        <v>8221</v>
      </c>
      <c r="J504">
        <v>0</v>
      </c>
    </row>
    <row r="505" spans="1:10" x14ac:dyDescent="0.35">
      <c r="A505">
        <v>1188</v>
      </c>
      <c r="B505" s="3" t="s">
        <v>1189</v>
      </c>
      <c r="C505" t="s">
        <v>8219</v>
      </c>
      <c r="D505">
        <v>85</v>
      </c>
      <c r="G505">
        <v>1088</v>
      </c>
      <c r="H505" s="3" t="s">
        <v>1089</v>
      </c>
      <c r="I505" t="s">
        <v>8221</v>
      </c>
      <c r="J505">
        <v>147</v>
      </c>
    </row>
    <row r="506" spans="1:10" x14ac:dyDescent="0.35">
      <c r="A506">
        <v>1189</v>
      </c>
      <c r="B506" s="3" t="s">
        <v>1190</v>
      </c>
      <c r="C506" t="s">
        <v>8219</v>
      </c>
      <c r="D506">
        <v>86</v>
      </c>
      <c r="G506">
        <v>1089</v>
      </c>
      <c r="H506" s="3" t="s">
        <v>1090</v>
      </c>
      <c r="I506" t="s">
        <v>8221</v>
      </c>
      <c r="J506">
        <v>49</v>
      </c>
    </row>
    <row r="507" spans="1:10" x14ac:dyDescent="0.35">
      <c r="A507">
        <v>1190</v>
      </c>
      <c r="B507" s="3" t="s">
        <v>1191</v>
      </c>
      <c r="C507" t="s">
        <v>8219</v>
      </c>
      <c r="D507">
        <v>13</v>
      </c>
      <c r="G507">
        <v>1090</v>
      </c>
      <c r="H507" s="3" t="s">
        <v>1091</v>
      </c>
      <c r="I507" t="s">
        <v>8221</v>
      </c>
      <c r="J507">
        <v>1</v>
      </c>
    </row>
    <row r="508" spans="1:10" ht="29" x14ac:dyDescent="0.35">
      <c r="A508">
        <v>1191</v>
      </c>
      <c r="B508" s="3" t="s">
        <v>1192</v>
      </c>
      <c r="C508" t="s">
        <v>8219</v>
      </c>
      <c r="D508">
        <v>33</v>
      </c>
      <c r="G508">
        <v>1091</v>
      </c>
      <c r="H508" s="3" t="s">
        <v>1092</v>
      </c>
      <c r="I508" t="s">
        <v>8221</v>
      </c>
      <c r="J508">
        <v>2</v>
      </c>
    </row>
    <row r="509" spans="1:10" ht="29" x14ac:dyDescent="0.35">
      <c r="A509">
        <v>1192</v>
      </c>
      <c r="B509" s="3" t="s">
        <v>1193</v>
      </c>
      <c r="C509" t="s">
        <v>8219</v>
      </c>
      <c r="D509">
        <v>15</v>
      </c>
      <c r="G509">
        <v>1092</v>
      </c>
      <c r="H509" s="3" t="s">
        <v>1093</v>
      </c>
      <c r="I509" t="s">
        <v>8221</v>
      </c>
      <c r="J509">
        <v>7</v>
      </c>
    </row>
    <row r="510" spans="1:10" ht="29" x14ac:dyDescent="0.35">
      <c r="A510">
        <v>1193</v>
      </c>
      <c r="B510" s="3" t="s">
        <v>1194</v>
      </c>
      <c r="C510" t="s">
        <v>8219</v>
      </c>
      <c r="D510">
        <v>273</v>
      </c>
      <c r="G510">
        <v>1093</v>
      </c>
      <c r="H510" s="3" t="s">
        <v>1094</v>
      </c>
      <c r="I510" t="s">
        <v>8221</v>
      </c>
      <c r="J510">
        <v>4</v>
      </c>
    </row>
    <row r="511" spans="1:10" ht="29" x14ac:dyDescent="0.35">
      <c r="A511">
        <v>1194</v>
      </c>
      <c r="B511" s="3" t="s">
        <v>1195</v>
      </c>
      <c r="C511" t="s">
        <v>8219</v>
      </c>
      <c r="D511">
        <v>714</v>
      </c>
      <c r="G511">
        <v>1094</v>
      </c>
      <c r="H511" s="3" t="s">
        <v>1095</v>
      </c>
      <c r="I511" t="s">
        <v>8221</v>
      </c>
      <c r="J511">
        <v>27</v>
      </c>
    </row>
    <row r="512" spans="1:10" x14ac:dyDescent="0.35">
      <c r="A512">
        <v>1195</v>
      </c>
      <c r="B512" s="3" t="s">
        <v>1196</v>
      </c>
      <c r="C512" t="s">
        <v>8219</v>
      </c>
      <c r="D512">
        <v>170</v>
      </c>
      <c r="G512">
        <v>1095</v>
      </c>
      <c r="H512" s="3" t="s">
        <v>1096</v>
      </c>
      <c r="I512" t="s">
        <v>8221</v>
      </c>
      <c r="J512">
        <v>94</v>
      </c>
    </row>
    <row r="513" spans="1:10" ht="29" x14ac:dyDescent="0.35">
      <c r="A513">
        <v>1196</v>
      </c>
      <c r="B513" s="3" t="s">
        <v>1197</v>
      </c>
      <c r="C513" t="s">
        <v>8219</v>
      </c>
      <c r="D513">
        <v>512</v>
      </c>
      <c r="G513">
        <v>1096</v>
      </c>
      <c r="H513" s="3" t="s">
        <v>1097</v>
      </c>
      <c r="I513" t="s">
        <v>8221</v>
      </c>
      <c r="J513">
        <v>29</v>
      </c>
    </row>
    <row r="514" spans="1:10" ht="29" x14ac:dyDescent="0.35">
      <c r="A514">
        <v>1197</v>
      </c>
      <c r="B514" s="3" t="s">
        <v>1198</v>
      </c>
      <c r="C514" t="s">
        <v>8219</v>
      </c>
      <c r="D514">
        <v>314</v>
      </c>
      <c r="G514">
        <v>1097</v>
      </c>
      <c r="H514" s="3" t="s">
        <v>1098</v>
      </c>
      <c r="I514" t="s">
        <v>8221</v>
      </c>
      <c r="J514">
        <v>7</v>
      </c>
    </row>
    <row r="515" spans="1:10" ht="29" x14ac:dyDescent="0.35">
      <c r="A515">
        <v>1198</v>
      </c>
      <c r="B515" s="3" t="s">
        <v>1199</v>
      </c>
      <c r="C515" t="s">
        <v>8219</v>
      </c>
      <c r="D515">
        <v>167</v>
      </c>
      <c r="G515">
        <v>1098</v>
      </c>
      <c r="H515" s="3" t="s">
        <v>1099</v>
      </c>
      <c r="I515" t="s">
        <v>8221</v>
      </c>
      <c r="J515">
        <v>22</v>
      </c>
    </row>
    <row r="516" spans="1:10" ht="29" x14ac:dyDescent="0.35">
      <c r="A516">
        <v>1199</v>
      </c>
      <c r="B516" s="3" t="s">
        <v>1200</v>
      </c>
      <c r="C516" t="s">
        <v>8219</v>
      </c>
      <c r="D516">
        <v>9</v>
      </c>
      <c r="G516">
        <v>1099</v>
      </c>
      <c r="H516" s="3" t="s">
        <v>1100</v>
      </c>
      <c r="I516" t="s">
        <v>8221</v>
      </c>
      <c r="J516">
        <v>1</v>
      </c>
    </row>
    <row r="517" spans="1:10" x14ac:dyDescent="0.35">
      <c r="A517">
        <v>1200</v>
      </c>
      <c r="B517" s="3" t="s">
        <v>1201</v>
      </c>
      <c r="C517" t="s">
        <v>8219</v>
      </c>
      <c r="D517">
        <v>103</v>
      </c>
      <c r="G517">
        <v>1100</v>
      </c>
      <c r="H517" s="3" t="s">
        <v>1101</v>
      </c>
      <c r="I517" t="s">
        <v>8221</v>
      </c>
      <c r="J517">
        <v>10</v>
      </c>
    </row>
    <row r="518" spans="1:10" x14ac:dyDescent="0.35">
      <c r="A518">
        <v>1201</v>
      </c>
      <c r="B518" s="3" t="s">
        <v>1202</v>
      </c>
      <c r="C518" t="s">
        <v>8219</v>
      </c>
      <c r="D518">
        <v>111</v>
      </c>
      <c r="G518">
        <v>1101</v>
      </c>
      <c r="H518" s="3" t="s">
        <v>1102</v>
      </c>
      <c r="I518" t="s">
        <v>8221</v>
      </c>
      <c r="J518">
        <v>6</v>
      </c>
    </row>
    <row r="519" spans="1:10" ht="29" x14ac:dyDescent="0.35">
      <c r="A519">
        <v>1202</v>
      </c>
      <c r="B519" s="3" t="s">
        <v>1203</v>
      </c>
      <c r="C519" t="s">
        <v>8219</v>
      </c>
      <c r="D519">
        <v>271</v>
      </c>
      <c r="G519">
        <v>1102</v>
      </c>
      <c r="H519" s="3" t="s">
        <v>1103</v>
      </c>
      <c r="I519" t="s">
        <v>8221</v>
      </c>
      <c r="J519">
        <v>24</v>
      </c>
    </row>
    <row r="520" spans="1:10" ht="29" x14ac:dyDescent="0.35">
      <c r="A520">
        <v>1203</v>
      </c>
      <c r="B520" s="3" t="s">
        <v>1204</v>
      </c>
      <c r="C520" t="s">
        <v>8219</v>
      </c>
      <c r="D520">
        <v>101</v>
      </c>
      <c r="G520">
        <v>1103</v>
      </c>
      <c r="H520" s="3" t="s">
        <v>1104</v>
      </c>
      <c r="I520" t="s">
        <v>8221</v>
      </c>
      <c r="J520">
        <v>15</v>
      </c>
    </row>
    <row r="521" spans="1:10" ht="29" x14ac:dyDescent="0.35">
      <c r="A521">
        <v>1204</v>
      </c>
      <c r="B521" s="3" t="s">
        <v>1205</v>
      </c>
      <c r="C521" t="s">
        <v>8219</v>
      </c>
      <c r="D521">
        <v>57</v>
      </c>
      <c r="G521">
        <v>1104</v>
      </c>
      <c r="H521" s="3" t="s">
        <v>1105</v>
      </c>
      <c r="I521" t="s">
        <v>8221</v>
      </c>
      <c r="J521">
        <v>37</v>
      </c>
    </row>
    <row r="522" spans="1:10" x14ac:dyDescent="0.35">
      <c r="A522">
        <v>1205</v>
      </c>
      <c r="B522" s="3" t="s">
        <v>1206</v>
      </c>
      <c r="C522" t="s">
        <v>8219</v>
      </c>
      <c r="D522">
        <v>62</v>
      </c>
      <c r="G522">
        <v>1105</v>
      </c>
      <c r="H522" s="3" t="s">
        <v>1106</v>
      </c>
      <c r="I522" t="s">
        <v>8221</v>
      </c>
      <c r="J522">
        <v>20</v>
      </c>
    </row>
    <row r="523" spans="1:10" ht="29" x14ac:dyDescent="0.35">
      <c r="A523">
        <v>1206</v>
      </c>
      <c r="B523" s="3" t="s">
        <v>1207</v>
      </c>
      <c r="C523" t="s">
        <v>8219</v>
      </c>
      <c r="D523">
        <v>32</v>
      </c>
      <c r="G523">
        <v>1106</v>
      </c>
      <c r="H523" s="3" t="s">
        <v>1107</v>
      </c>
      <c r="I523" t="s">
        <v>8221</v>
      </c>
      <c r="J523">
        <v>7</v>
      </c>
    </row>
    <row r="524" spans="1:10" ht="29" x14ac:dyDescent="0.35">
      <c r="A524">
        <v>1207</v>
      </c>
      <c r="B524" s="3" t="s">
        <v>1208</v>
      </c>
      <c r="C524" t="s">
        <v>8219</v>
      </c>
      <c r="D524">
        <v>141</v>
      </c>
      <c r="G524">
        <v>1107</v>
      </c>
      <c r="H524" s="3" t="s">
        <v>1108</v>
      </c>
      <c r="I524" t="s">
        <v>8221</v>
      </c>
      <c r="J524">
        <v>0</v>
      </c>
    </row>
    <row r="525" spans="1:10" x14ac:dyDescent="0.35">
      <c r="A525">
        <v>1208</v>
      </c>
      <c r="B525" s="3" t="s">
        <v>1209</v>
      </c>
      <c r="C525" t="s">
        <v>8219</v>
      </c>
      <c r="D525">
        <v>75</v>
      </c>
      <c r="G525">
        <v>1108</v>
      </c>
      <c r="H525" s="3" t="s">
        <v>1109</v>
      </c>
      <c r="I525" t="s">
        <v>8221</v>
      </c>
      <c r="J525">
        <v>21</v>
      </c>
    </row>
    <row r="526" spans="1:10" ht="29" x14ac:dyDescent="0.35">
      <c r="A526">
        <v>1209</v>
      </c>
      <c r="B526" s="3" t="s">
        <v>1210</v>
      </c>
      <c r="C526" t="s">
        <v>8219</v>
      </c>
      <c r="D526">
        <v>46</v>
      </c>
      <c r="G526">
        <v>1109</v>
      </c>
      <c r="H526" s="3" t="s">
        <v>1110</v>
      </c>
      <c r="I526" t="s">
        <v>8221</v>
      </c>
      <c r="J526">
        <v>3</v>
      </c>
    </row>
    <row r="527" spans="1:10" x14ac:dyDescent="0.35">
      <c r="A527">
        <v>1210</v>
      </c>
      <c r="B527" s="3" t="s">
        <v>1211</v>
      </c>
      <c r="C527" t="s">
        <v>8219</v>
      </c>
      <c r="D527">
        <v>103</v>
      </c>
      <c r="G527">
        <v>1110</v>
      </c>
      <c r="H527" s="3" t="s">
        <v>1111</v>
      </c>
      <c r="I527" t="s">
        <v>8221</v>
      </c>
      <c r="J527">
        <v>11</v>
      </c>
    </row>
    <row r="528" spans="1:10" x14ac:dyDescent="0.35">
      <c r="A528">
        <v>1211</v>
      </c>
      <c r="B528" s="3" t="s">
        <v>1212</v>
      </c>
      <c r="C528" t="s">
        <v>8219</v>
      </c>
      <c r="D528">
        <v>6</v>
      </c>
      <c r="G528">
        <v>1111</v>
      </c>
      <c r="H528" s="3" t="s">
        <v>1112</v>
      </c>
      <c r="I528" t="s">
        <v>8221</v>
      </c>
      <c r="J528">
        <v>1</v>
      </c>
    </row>
    <row r="529" spans="1:10" ht="29" x14ac:dyDescent="0.35">
      <c r="A529">
        <v>1212</v>
      </c>
      <c r="B529" s="3" t="s">
        <v>1213</v>
      </c>
      <c r="C529" t="s">
        <v>8219</v>
      </c>
      <c r="D529">
        <v>83</v>
      </c>
      <c r="G529">
        <v>1112</v>
      </c>
      <c r="H529" s="3" t="s">
        <v>1113</v>
      </c>
      <c r="I529" t="s">
        <v>8221</v>
      </c>
      <c r="J529">
        <v>312</v>
      </c>
    </row>
    <row r="530" spans="1:10" ht="29" x14ac:dyDescent="0.35">
      <c r="A530">
        <v>1213</v>
      </c>
      <c r="B530" s="3" t="s">
        <v>1214</v>
      </c>
      <c r="C530" t="s">
        <v>8219</v>
      </c>
      <c r="D530">
        <v>108</v>
      </c>
      <c r="G530">
        <v>1113</v>
      </c>
      <c r="H530" s="3" t="s">
        <v>1114</v>
      </c>
      <c r="I530" t="s">
        <v>8221</v>
      </c>
      <c r="J530">
        <v>1</v>
      </c>
    </row>
    <row r="531" spans="1:10" ht="29" x14ac:dyDescent="0.35">
      <c r="A531">
        <v>1214</v>
      </c>
      <c r="B531" s="3" t="s">
        <v>1215</v>
      </c>
      <c r="C531" t="s">
        <v>8219</v>
      </c>
      <c r="D531">
        <v>25</v>
      </c>
      <c r="G531">
        <v>1114</v>
      </c>
      <c r="H531" s="3" t="s">
        <v>1115</v>
      </c>
      <c r="I531" t="s">
        <v>8221</v>
      </c>
      <c r="J531">
        <v>3</v>
      </c>
    </row>
    <row r="532" spans="1:10" ht="29" x14ac:dyDescent="0.35">
      <c r="A532">
        <v>1215</v>
      </c>
      <c r="B532" s="3" t="s">
        <v>1216</v>
      </c>
      <c r="C532" t="s">
        <v>8219</v>
      </c>
      <c r="D532">
        <v>549</v>
      </c>
      <c r="G532">
        <v>1115</v>
      </c>
      <c r="H532" s="3" t="s">
        <v>1116</v>
      </c>
      <c r="I532" t="s">
        <v>8221</v>
      </c>
      <c r="J532">
        <v>4</v>
      </c>
    </row>
    <row r="533" spans="1:10" x14ac:dyDescent="0.35">
      <c r="A533">
        <v>1216</v>
      </c>
      <c r="B533" s="3" t="s">
        <v>1217</v>
      </c>
      <c r="C533" t="s">
        <v>8219</v>
      </c>
      <c r="D533">
        <v>222</v>
      </c>
      <c r="G533">
        <v>1116</v>
      </c>
      <c r="H533" s="3" t="s">
        <v>1117</v>
      </c>
      <c r="I533" t="s">
        <v>8221</v>
      </c>
      <c r="J533">
        <v>10</v>
      </c>
    </row>
    <row r="534" spans="1:10" ht="29" x14ac:dyDescent="0.35">
      <c r="A534">
        <v>1217</v>
      </c>
      <c r="B534" s="3" t="s">
        <v>1218</v>
      </c>
      <c r="C534" t="s">
        <v>8219</v>
      </c>
      <c r="D534">
        <v>183</v>
      </c>
      <c r="G534">
        <v>1117</v>
      </c>
      <c r="H534" s="3" t="s">
        <v>1118</v>
      </c>
      <c r="I534" t="s">
        <v>8221</v>
      </c>
      <c r="J534">
        <v>8</v>
      </c>
    </row>
    <row r="535" spans="1:10" x14ac:dyDescent="0.35">
      <c r="A535">
        <v>1218</v>
      </c>
      <c r="B535" s="3" t="s">
        <v>1219</v>
      </c>
      <c r="C535" t="s">
        <v>8219</v>
      </c>
      <c r="D535">
        <v>89</v>
      </c>
      <c r="G535">
        <v>1118</v>
      </c>
      <c r="H535" s="3" t="s">
        <v>1119</v>
      </c>
      <c r="I535" t="s">
        <v>8221</v>
      </c>
      <c r="J535">
        <v>3</v>
      </c>
    </row>
    <row r="536" spans="1:10" ht="29" x14ac:dyDescent="0.35">
      <c r="A536">
        <v>1219</v>
      </c>
      <c r="B536" s="3" t="s">
        <v>1220</v>
      </c>
      <c r="C536" t="s">
        <v>8219</v>
      </c>
      <c r="D536">
        <v>253</v>
      </c>
      <c r="G536">
        <v>1119</v>
      </c>
      <c r="H536" s="3" t="s">
        <v>1120</v>
      </c>
      <c r="I536" t="s">
        <v>8221</v>
      </c>
      <c r="J536">
        <v>1</v>
      </c>
    </row>
    <row r="537" spans="1:10" x14ac:dyDescent="0.35">
      <c r="A537">
        <v>1220</v>
      </c>
      <c r="B537" s="3" t="s">
        <v>1221</v>
      </c>
      <c r="C537" t="s">
        <v>8219</v>
      </c>
      <c r="D537">
        <v>140</v>
      </c>
      <c r="G537">
        <v>1120</v>
      </c>
      <c r="H537" s="3" t="s">
        <v>1121</v>
      </c>
      <c r="I537" t="s">
        <v>8221</v>
      </c>
      <c r="J537">
        <v>0</v>
      </c>
    </row>
    <row r="538" spans="1:10" ht="29" x14ac:dyDescent="0.35">
      <c r="A538">
        <v>1221</v>
      </c>
      <c r="B538" s="3" t="s">
        <v>1222</v>
      </c>
      <c r="C538" t="s">
        <v>8219</v>
      </c>
      <c r="D538">
        <v>103</v>
      </c>
      <c r="G538">
        <v>1121</v>
      </c>
      <c r="H538" s="3" t="s">
        <v>1122</v>
      </c>
      <c r="I538" t="s">
        <v>8221</v>
      </c>
      <c r="J538">
        <v>5</v>
      </c>
    </row>
    <row r="539" spans="1:10" x14ac:dyDescent="0.35">
      <c r="A539">
        <v>1222</v>
      </c>
      <c r="B539" s="3" t="s">
        <v>1223</v>
      </c>
      <c r="C539" t="s">
        <v>8219</v>
      </c>
      <c r="D539">
        <v>138</v>
      </c>
      <c r="G539">
        <v>1122</v>
      </c>
      <c r="H539" s="3" t="s">
        <v>1123</v>
      </c>
      <c r="I539" t="s">
        <v>8221</v>
      </c>
      <c r="J539">
        <v>0</v>
      </c>
    </row>
    <row r="540" spans="1:10" x14ac:dyDescent="0.35">
      <c r="A540">
        <v>1223</v>
      </c>
      <c r="B540" s="3" t="s">
        <v>1224</v>
      </c>
      <c r="C540" t="s">
        <v>8219</v>
      </c>
      <c r="D540">
        <v>191</v>
      </c>
      <c r="G540">
        <v>1123</v>
      </c>
      <c r="H540" s="3" t="s">
        <v>1124</v>
      </c>
      <c r="I540" t="s">
        <v>8221</v>
      </c>
      <c r="J540">
        <v>3</v>
      </c>
    </row>
    <row r="541" spans="1:10" ht="29" x14ac:dyDescent="0.35">
      <c r="A541">
        <v>1244</v>
      </c>
      <c r="B541" s="3" t="s">
        <v>1245</v>
      </c>
      <c r="C541" t="s">
        <v>8219</v>
      </c>
      <c r="D541">
        <v>45</v>
      </c>
      <c r="G541">
        <v>1124</v>
      </c>
      <c r="H541" s="3" t="s">
        <v>1125</v>
      </c>
      <c r="I541" t="s">
        <v>8221</v>
      </c>
      <c r="J541">
        <v>7</v>
      </c>
    </row>
    <row r="542" spans="1:10" ht="29" x14ac:dyDescent="0.35">
      <c r="A542">
        <v>1245</v>
      </c>
      <c r="B542" s="3" t="s">
        <v>1246</v>
      </c>
      <c r="C542" t="s">
        <v>8219</v>
      </c>
      <c r="D542">
        <v>17</v>
      </c>
      <c r="G542">
        <v>1125</v>
      </c>
      <c r="H542" s="3" t="s">
        <v>1126</v>
      </c>
      <c r="I542" t="s">
        <v>8221</v>
      </c>
      <c r="J542">
        <v>0</v>
      </c>
    </row>
    <row r="543" spans="1:10" x14ac:dyDescent="0.35">
      <c r="A543">
        <v>1246</v>
      </c>
      <c r="B543" s="3" t="s">
        <v>1247</v>
      </c>
      <c r="C543" t="s">
        <v>8219</v>
      </c>
      <c r="D543">
        <v>31</v>
      </c>
      <c r="G543">
        <v>1126</v>
      </c>
      <c r="H543" s="3" t="s">
        <v>1127</v>
      </c>
      <c r="I543" t="s">
        <v>8221</v>
      </c>
      <c r="J543">
        <v>2</v>
      </c>
    </row>
    <row r="544" spans="1:10" ht="29" x14ac:dyDescent="0.35">
      <c r="A544">
        <v>1247</v>
      </c>
      <c r="B544" s="3" t="s">
        <v>1248</v>
      </c>
      <c r="C544" t="s">
        <v>8219</v>
      </c>
      <c r="D544">
        <v>50</v>
      </c>
      <c r="G544">
        <v>1127</v>
      </c>
      <c r="H544" s="3" t="s">
        <v>1128</v>
      </c>
      <c r="I544" t="s">
        <v>8221</v>
      </c>
      <c r="J544">
        <v>23</v>
      </c>
    </row>
    <row r="545" spans="1:10" x14ac:dyDescent="0.35">
      <c r="A545">
        <v>1248</v>
      </c>
      <c r="B545" s="3" t="s">
        <v>1249</v>
      </c>
      <c r="C545" t="s">
        <v>8219</v>
      </c>
      <c r="D545">
        <v>59</v>
      </c>
      <c r="G545">
        <v>1128</v>
      </c>
      <c r="H545" s="3" t="s">
        <v>1129</v>
      </c>
      <c r="I545" t="s">
        <v>8221</v>
      </c>
      <c r="J545">
        <v>1</v>
      </c>
    </row>
    <row r="546" spans="1:10" x14ac:dyDescent="0.35">
      <c r="A546">
        <v>1249</v>
      </c>
      <c r="B546" s="3" t="s">
        <v>1250</v>
      </c>
      <c r="C546" t="s">
        <v>8219</v>
      </c>
      <c r="D546">
        <v>81</v>
      </c>
      <c r="G546">
        <v>1129</v>
      </c>
      <c r="H546" s="3" t="s">
        <v>1130</v>
      </c>
      <c r="I546" t="s">
        <v>8221</v>
      </c>
      <c r="J546">
        <v>2</v>
      </c>
    </row>
    <row r="547" spans="1:10" x14ac:dyDescent="0.35">
      <c r="A547">
        <v>1250</v>
      </c>
      <c r="B547" s="3" t="s">
        <v>1251</v>
      </c>
      <c r="C547" t="s">
        <v>8219</v>
      </c>
      <c r="D547">
        <v>508</v>
      </c>
      <c r="G547">
        <v>1130</v>
      </c>
      <c r="H547" s="3" t="s">
        <v>1131</v>
      </c>
      <c r="I547" t="s">
        <v>8221</v>
      </c>
      <c r="J547">
        <v>3</v>
      </c>
    </row>
    <row r="548" spans="1:10" ht="29" x14ac:dyDescent="0.35">
      <c r="A548">
        <v>1251</v>
      </c>
      <c r="B548" s="3" t="s">
        <v>1252</v>
      </c>
      <c r="C548" t="s">
        <v>8219</v>
      </c>
      <c r="D548">
        <v>74</v>
      </c>
      <c r="G548">
        <v>1131</v>
      </c>
      <c r="H548" s="3" t="s">
        <v>1132</v>
      </c>
      <c r="I548" t="s">
        <v>8221</v>
      </c>
      <c r="J548">
        <v>0</v>
      </c>
    </row>
    <row r="549" spans="1:10" ht="29" x14ac:dyDescent="0.35">
      <c r="A549">
        <v>1252</v>
      </c>
      <c r="B549" s="3" t="s">
        <v>1253</v>
      </c>
      <c r="C549" t="s">
        <v>8219</v>
      </c>
      <c r="D549">
        <v>141</v>
      </c>
      <c r="G549">
        <v>1132</v>
      </c>
      <c r="H549" s="3" t="s">
        <v>1133</v>
      </c>
      <c r="I549" t="s">
        <v>8221</v>
      </c>
      <c r="J549">
        <v>13</v>
      </c>
    </row>
    <row r="550" spans="1:10" x14ac:dyDescent="0.35">
      <c r="A550">
        <v>1253</v>
      </c>
      <c r="B550" s="3" t="s">
        <v>1254</v>
      </c>
      <c r="C550" t="s">
        <v>8219</v>
      </c>
      <c r="D550">
        <v>711</v>
      </c>
      <c r="G550">
        <v>1133</v>
      </c>
      <c r="H550" s="3" t="s">
        <v>1134</v>
      </c>
      <c r="I550" t="s">
        <v>8221</v>
      </c>
      <c r="J550">
        <v>1</v>
      </c>
    </row>
    <row r="551" spans="1:10" x14ac:dyDescent="0.35">
      <c r="A551">
        <v>1254</v>
      </c>
      <c r="B551" s="3" t="s">
        <v>1255</v>
      </c>
      <c r="C551" t="s">
        <v>8219</v>
      </c>
      <c r="D551">
        <v>141</v>
      </c>
      <c r="G551">
        <v>1134</v>
      </c>
      <c r="H551" s="3" t="s">
        <v>1135</v>
      </c>
      <c r="I551" t="s">
        <v>8221</v>
      </c>
      <c r="J551">
        <v>1</v>
      </c>
    </row>
    <row r="552" spans="1:10" ht="29" x14ac:dyDescent="0.35">
      <c r="A552">
        <v>1255</v>
      </c>
      <c r="B552" s="3" t="s">
        <v>1256</v>
      </c>
      <c r="C552" t="s">
        <v>8219</v>
      </c>
      <c r="D552">
        <v>109</v>
      </c>
      <c r="G552">
        <v>1135</v>
      </c>
      <c r="H552" s="3" t="s">
        <v>1136</v>
      </c>
      <c r="I552" t="s">
        <v>8221</v>
      </c>
      <c r="J552">
        <v>1</v>
      </c>
    </row>
    <row r="553" spans="1:10" ht="29" x14ac:dyDescent="0.35">
      <c r="A553">
        <v>1256</v>
      </c>
      <c r="B553" s="3" t="s">
        <v>1257</v>
      </c>
      <c r="C553" t="s">
        <v>8219</v>
      </c>
      <c r="D553">
        <v>361</v>
      </c>
      <c r="G553">
        <v>1136</v>
      </c>
      <c r="H553" s="3" t="s">
        <v>1137</v>
      </c>
      <c r="I553" t="s">
        <v>8221</v>
      </c>
      <c r="J553">
        <v>6</v>
      </c>
    </row>
    <row r="554" spans="1:10" ht="29" x14ac:dyDescent="0.35">
      <c r="A554">
        <v>1257</v>
      </c>
      <c r="B554" s="3" t="s">
        <v>1258</v>
      </c>
      <c r="C554" t="s">
        <v>8219</v>
      </c>
      <c r="D554">
        <v>176</v>
      </c>
      <c r="G554">
        <v>1137</v>
      </c>
      <c r="H554" s="3" t="s">
        <v>1138</v>
      </c>
      <c r="I554" t="s">
        <v>8221</v>
      </c>
      <c r="J554">
        <v>39</v>
      </c>
    </row>
    <row r="555" spans="1:10" ht="29" x14ac:dyDescent="0.35">
      <c r="A555">
        <v>1258</v>
      </c>
      <c r="B555" s="3" t="s">
        <v>1259</v>
      </c>
      <c r="C555" t="s">
        <v>8219</v>
      </c>
      <c r="D555">
        <v>670</v>
      </c>
      <c r="G555">
        <v>1138</v>
      </c>
      <c r="H555" s="3" t="s">
        <v>1139</v>
      </c>
      <c r="I555" t="s">
        <v>8221</v>
      </c>
      <c r="J555">
        <v>4</v>
      </c>
    </row>
    <row r="556" spans="1:10" x14ac:dyDescent="0.35">
      <c r="A556">
        <v>1259</v>
      </c>
      <c r="B556" s="3" t="s">
        <v>1260</v>
      </c>
      <c r="C556" t="s">
        <v>8219</v>
      </c>
      <c r="D556">
        <v>96</v>
      </c>
      <c r="G556">
        <v>1139</v>
      </c>
      <c r="H556" s="3" t="s">
        <v>1140</v>
      </c>
      <c r="I556" t="s">
        <v>8221</v>
      </c>
      <c r="J556">
        <v>1</v>
      </c>
    </row>
    <row r="557" spans="1:10" ht="29" x14ac:dyDescent="0.35">
      <c r="A557">
        <v>1260</v>
      </c>
      <c r="B557" s="3" t="s">
        <v>1261</v>
      </c>
      <c r="C557" t="s">
        <v>8219</v>
      </c>
      <c r="D557">
        <v>74</v>
      </c>
      <c r="G557">
        <v>1140</v>
      </c>
      <c r="H557" s="3" t="s">
        <v>1141</v>
      </c>
      <c r="I557" t="s">
        <v>8221</v>
      </c>
      <c r="J557">
        <v>0</v>
      </c>
    </row>
    <row r="558" spans="1:10" x14ac:dyDescent="0.35">
      <c r="A558">
        <v>1261</v>
      </c>
      <c r="B558" s="3" t="s">
        <v>1262</v>
      </c>
      <c r="C558" t="s">
        <v>8219</v>
      </c>
      <c r="D558">
        <v>52</v>
      </c>
      <c r="G558">
        <v>1141</v>
      </c>
      <c r="H558" s="3" t="s">
        <v>1142</v>
      </c>
      <c r="I558" t="s">
        <v>8221</v>
      </c>
      <c r="J558">
        <v>0</v>
      </c>
    </row>
    <row r="559" spans="1:10" ht="29" x14ac:dyDescent="0.35">
      <c r="A559">
        <v>1262</v>
      </c>
      <c r="B559" s="3" t="s">
        <v>1263</v>
      </c>
      <c r="C559" t="s">
        <v>8219</v>
      </c>
      <c r="D559">
        <v>105</v>
      </c>
      <c r="G559">
        <v>1142</v>
      </c>
      <c r="H559" s="3" t="s">
        <v>1143</v>
      </c>
      <c r="I559" t="s">
        <v>8221</v>
      </c>
      <c r="J559">
        <v>0</v>
      </c>
    </row>
    <row r="560" spans="1:10" ht="29" x14ac:dyDescent="0.35">
      <c r="A560">
        <v>1263</v>
      </c>
      <c r="B560" s="3" t="s">
        <v>1264</v>
      </c>
      <c r="C560" t="s">
        <v>8219</v>
      </c>
      <c r="D560">
        <v>41</v>
      </c>
      <c r="G560">
        <v>1143</v>
      </c>
      <c r="H560" s="3" t="s">
        <v>1144</v>
      </c>
      <c r="I560" t="s">
        <v>8221</v>
      </c>
      <c r="J560">
        <v>8</v>
      </c>
    </row>
    <row r="561" spans="1:10" ht="29" x14ac:dyDescent="0.35">
      <c r="A561">
        <v>1264</v>
      </c>
      <c r="B561" s="3" t="s">
        <v>1265</v>
      </c>
      <c r="C561" t="s">
        <v>8219</v>
      </c>
      <c r="D561">
        <v>34</v>
      </c>
      <c r="G561">
        <v>1144</v>
      </c>
      <c r="H561" s="3" t="s">
        <v>1145</v>
      </c>
      <c r="I561" t="s">
        <v>8221</v>
      </c>
      <c r="J561">
        <v>0</v>
      </c>
    </row>
    <row r="562" spans="1:10" ht="29" x14ac:dyDescent="0.35">
      <c r="A562">
        <v>1265</v>
      </c>
      <c r="B562" s="3" t="s">
        <v>1266</v>
      </c>
      <c r="C562" t="s">
        <v>8219</v>
      </c>
      <c r="D562">
        <v>66</v>
      </c>
      <c r="G562">
        <v>1145</v>
      </c>
      <c r="H562" s="3" t="s">
        <v>1146</v>
      </c>
      <c r="I562" t="s">
        <v>8221</v>
      </c>
      <c r="J562">
        <v>1</v>
      </c>
    </row>
    <row r="563" spans="1:10" ht="29" x14ac:dyDescent="0.35">
      <c r="A563">
        <v>1266</v>
      </c>
      <c r="B563" s="3" t="s">
        <v>1267</v>
      </c>
      <c r="C563" t="s">
        <v>8219</v>
      </c>
      <c r="D563">
        <v>50</v>
      </c>
      <c r="G563">
        <v>1146</v>
      </c>
      <c r="H563" s="3" t="s">
        <v>1147</v>
      </c>
      <c r="I563" t="s">
        <v>8221</v>
      </c>
      <c r="J563">
        <v>12</v>
      </c>
    </row>
    <row r="564" spans="1:10" ht="29" x14ac:dyDescent="0.35">
      <c r="A564">
        <v>1267</v>
      </c>
      <c r="B564" s="3" t="s">
        <v>1268</v>
      </c>
      <c r="C564" t="s">
        <v>8219</v>
      </c>
      <c r="D564">
        <v>159</v>
      </c>
      <c r="G564">
        <v>1147</v>
      </c>
      <c r="H564" s="3" t="s">
        <v>1148</v>
      </c>
      <c r="I564" t="s">
        <v>8221</v>
      </c>
      <c r="J564">
        <v>0</v>
      </c>
    </row>
    <row r="565" spans="1:10" x14ac:dyDescent="0.35">
      <c r="A565">
        <v>1268</v>
      </c>
      <c r="B565" s="3" t="s">
        <v>1269</v>
      </c>
      <c r="C565" t="s">
        <v>8219</v>
      </c>
      <c r="D565">
        <v>182</v>
      </c>
      <c r="G565">
        <v>1148</v>
      </c>
      <c r="H565" s="3" t="s">
        <v>1149</v>
      </c>
      <c r="I565" t="s">
        <v>8221</v>
      </c>
      <c r="J565">
        <v>3</v>
      </c>
    </row>
    <row r="566" spans="1:10" ht="29" x14ac:dyDescent="0.35">
      <c r="A566">
        <v>1269</v>
      </c>
      <c r="B566" s="3" t="s">
        <v>1270</v>
      </c>
      <c r="C566" t="s">
        <v>8219</v>
      </c>
      <c r="D566">
        <v>206</v>
      </c>
      <c r="G566">
        <v>1149</v>
      </c>
      <c r="H566" s="3" t="s">
        <v>1150</v>
      </c>
      <c r="I566" t="s">
        <v>8221</v>
      </c>
      <c r="J566">
        <v>2</v>
      </c>
    </row>
    <row r="567" spans="1:10" ht="29" x14ac:dyDescent="0.35">
      <c r="A567">
        <v>1270</v>
      </c>
      <c r="B567" s="3" t="s">
        <v>1271</v>
      </c>
      <c r="C567" t="s">
        <v>8219</v>
      </c>
      <c r="D567">
        <v>169</v>
      </c>
      <c r="G567">
        <v>1150</v>
      </c>
      <c r="H567" s="3" t="s">
        <v>1151</v>
      </c>
      <c r="I567" t="s">
        <v>8221</v>
      </c>
      <c r="J567">
        <v>6</v>
      </c>
    </row>
    <row r="568" spans="1:10" ht="29" x14ac:dyDescent="0.35">
      <c r="A568">
        <v>1271</v>
      </c>
      <c r="B568" s="3" t="s">
        <v>1272</v>
      </c>
      <c r="C568" t="s">
        <v>8219</v>
      </c>
      <c r="D568">
        <v>31</v>
      </c>
      <c r="G568">
        <v>1151</v>
      </c>
      <c r="H568" s="3" t="s">
        <v>1152</v>
      </c>
      <c r="I568" t="s">
        <v>8221</v>
      </c>
      <c r="J568">
        <v>0</v>
      </c>
    </row>
    <row r="569" spans="1:10" x14ac:dyDescent="0.35">
      <c r="A569">
        <v>1272</v>
      </c>
      <c r="B569" s="3" t="s">
        <v>1273</v>
      </c>
      <c r="C569" t="s">
        <v>8219</v>
      </c>
      <c r="D569">
        <v>28</v>
      </c>
      <c r="G569">
        <v>1152</v>
      </c>
      <c r="H569" s="3" t="s">
        <v>1153</v>
      </c>
      <c r="I569" t="s">
        <v>8221</v>
      </c>
      <c r="J569">
        <v>15</v>
      </c>
    </row>
    <row r="570" spans="1:10" ht="29" x14ac:dyDescent="0.35">
      <c r="A570">
        <v>1273</v>
      </c>
      <c r="B570" s="3" t="s">
        <v>1274</v>
      </c>
      <c r="C570" t="s">
        <v>8219</v>
      </c>
      <c r="D570">
        <v>54</v>
      </c>
      <c r="G570">
        <v>1153</v>
      </c>
      <c r="H570" s="3" t="s">
        <v>1154</v>
      </c>
      <c r="I570" t="s">
        <v>8221</v>
      </c>
      <c r="J570">
        <v>1</v>
      </c>
    </row>
    <row r="571" spans="1:10" x14ac:dyDescent="0.35">
      <c r="A571">
        <v>1274</v>
      </c>
      <c r="B571" s="3" t="s">
        <v>1275</v>
      </c>
      <c r="C571" t="s">
        <v>8219</v>
      </c>
      <c r="D571">
        <v>467</v>
      </c>
      <c r="G571">
        <v>1154</v>
      </c>
      <c r="H571" s="3" t="s">
        <v>1155</v>
      </c>
      <c r="I571" t="s">
        <v>8221</v>
      </c>
      <c r="J571">
        <v>3</v>
      </c>
    </row>
    <row r="572" spans="1:10" ht="29" x14ac:dyDescent="0.35">
      <c r="A572">
        <v>1275</v>
      </c>
      <c r="B572" s="3" t="s">
        <v>1276</v>
      </c>
      <c r="C572" t="s">
        <v>8219</v>
      </c>
      <c r="D572">
        <v>389</v>
      </c>
      <c r="G572">
        <v>1155</v>
      </c>
      <c r="H572" s="3" t="s">
        <v>1156</v>
      </c>
      <c r="I572" t="s">
        <v>8221</v>
      </c>
      <c r="J572">
        <v>8</v>
      </c>
    </row>
    <row r="573" spans="1:10" x14ac:dyDescent="0.35">
      <c r="A573">
        <v>1276</v>
      </c>
      <c r="B573" s="3" t="s">
        <v>1277</v>
      </c>
      <c r="C573" t="s">
        <v>8219</v>
      </c>
      <c r="D573">
        <v>68</v>
      </c>
      <c r="G573">
        <v>1156</v>
      </c>
      <c r="H573" s="3" t="s">
        <v>1157</v>
      </c>
      <c r="I573" t="s">
        <v>8221</v>
      </c>
      <c r="J573">
        <v>0</v>
      </c>
    </row>
    <row r="574" spans="1:10" ht="29" x14ac:dyDescent="0.35">
      <c r="A574">
        <v>1277</v>
      </c>
      <c r="B574" s="3" t="s">
        <v>1278</v>
      </c>
      <c r="C574" t="s">
        <v>8219</v>
      </c>
      <c r="D574">
        <v>413</v>
      </c>
      <c r="G574">
        <v>1157</v>
      </c>
      <c r="H574" s="3" t="s">
        <v>1158</v>
      </c>
      <c r="I574" t="s">
        <v>8221</v>
      </c>
      <c r="J574">
        <v>3</v>
      </c>
    </row>
    <row r="575" spans="1:10" ht="29" x14ac:dyDescent="0.35">
      <c r="A575">
        <v>1278</v>
      </c>
      <c r="B575" s="3" t="s">
        <v>1279</v>
      </c>
      <c r="C575" t="s">
        <v>8219</v>
      </c>
      <c r="D575">
        <v>190</v>
      </c>
      <c r="G575">
        <v>1158</v>
      </c>
      <c r="H575" s="3" t="s">
        <v>1159</v>
      </c>
      <c r="I575" t="s">
        <v>8221</v>
      </c>
      <c r="J575">
        <v>3</v>
      </c>
    </row>
    <row r="576" spans="1:10" x14ac:dyDescent="0.35">
      <c r="A576">
        <v>1279</v>
      </c>
      <c r="B576" s="3" t="s">
        <v>1280</v>
      </c>
      <c r="C576" t="s">
        <v>8219</v>
      </c>
      <c r="D576">
        <v>189</v>
      </c>
      <c r="G576">
        <v>1159</v>
      </c>
      <c r="H576" s="3" t="s">
        <v>1160</v>
      </c>
      <c r="I576" t="s">
        <v>8221</v>
      </c>
      <c r="J576">
        <v>0</v>
      </c>
    </row>
    <row r="577" spans="1:10" ht="29" x14ac:dyDescent="0.35">
      <c r="A577">
        <v>1280</v>
      </c>
      <c r="B577" s="3" t="s">
        <v>1281</v>
      </c>
      <c r="C577" t="s">
        <v>8219</v>
      </c>
      <c r="D577">
        <v>130</v>
      </c>
      <c r="G577">
        <v>1160</v>
      </c>
      <c r="H577" s="3" t="s">
        <v>1161</v>
      </c>
      <c r="I577" t="s">
        <v>8221</v>
      </c>
      <c r="J577">
        <v>19</v>
      </c>
    </row>
    <row r="578" spans="1:10" x14ac:dyDescent="0.35">
      <c r="A578">
        <v>1281</v>
      </c>
      <c r="B578" s="3" t="s">
        <v>1282</v>
      </c>
      <c r="C578" t="s">
        <v>8219</v>
      </c>
      <c r="D578">
        <v>74</v>
      </c>
      <c r="G578">
        <v>1161</v>
      </c>
      <c r="H578" s="3" t="s">
        <v>1162</v>
      </c>
      <c r="I578" t="s">
        <v>8221</v>
      </c>
      <c r="J578">
        <v>0</v>
      </c>
    </row>
    <row r="579" spans="1:10" x14ac:dyDescent="0.35">
      <c r="A579">
        <v>1282</v>
      </c>
      <c r="B579" s="3" t="s">
        <v>1283</v>
      </c>
      <c r="C579" t="s">
        <v>8219</v>
      </c>
      <c r="D579">
        <v>274</v>
      </c>
      <c r="G579">
        <v>1162</v>
      </c>
      <c r="H579" s="3" t="s">
        <v>1163</v>
      </c>
      <c r="I579" t="s">
        <v>8221</v>
      </c>
      <c r="J579">
        <v>2</v>
      </c>
    </row>
    <row r="580" spans="1:10" ht="29" x14ac:dyDescent="0.35">
      <c r="A580">
        <v>1283</v>
      </c>
      <c r="B580" s="3" t="s">
        <v>1284</v>
      </c>
      <c r="C580" t="s">
        <v>8219</v>
      </c>
      <c r="D580">
        <v>22</v>
      </c>
      <c r="G580">
        <v>1163</v>
      </c>
      <c r="H580" s="3" t="s">
        <v>1164</v>
      </c>
      <c r="I580" t="s">
        <v>8221</v>
      </c>
      <c r="J580">
        <v>0</v>
      </c>
    </row>
    <row r="581" spans="1:10" x14ac:dyDescent="0.35">
      <c r="A581">
        <v>1284</v>
      </c>
      <c r="B581" s="3" t="s">
        <v>1285</v>
      </c>
      <c r="C581" t="s">
        <v>8219</v>
      </c>
      <c r="D581">
        <v>31</v>
      </c>
      <c r="G581">
        <v>1164</v>
      </c>
      <c r="H581" s="3" t="s">
        <v>1165</v>
      </c>
      <c r="I581" t="s">
        <v>8221</v>
      </c>
      <c r="J581">
        <v>0</v>
      </c>
    </row>
    <row r="582" spans="1:10" ht="29" x14ac:dyDescent="0.35">
      <c r="A582">
        <v>1285</v>
      </c>
      <c r="B582" s="3" t="s">
        <v>1286</v>
      </c>
      <c r="C582" t="s">
        <v>8219</v>
      </c>
      <c r="D582">
        <v>63</v>
      </c>
      <c r="G582">
        <v>1165</v>
      </c>
      <c r="H582" s="3" t="s">
        <v>1166</v>
      </c>
      <c r="I582" t="s">
        <v>8221</v>
      </c>
      <c r="J582">
        <v>25</v>
      </c>
    </row>
    <row r="583" spans="1:10" ht="29" x14ac:dyDescent="0.35">
      <c r="A583">
        <v>1286</v>
      </c>
      <c r="B583" s="3" t="s">
        <v>1287</v>
      </c>
      <c r="C583" t="s">
        <v>8219</v>
      </c>
      <c r="D583">
        <v>20</v>
      </c>
      <c r="G583">
        <v>1166</v>
      </c>
      <c r="H583" s="3" t="s">
        <v>1167</v>
      </c>
      <c r="I583" t="s">
        <v>8221</v>
      </c>
      <c r="J583">
        <v>8</v>
      </c>
    </row>
    <row r="584" spans="1:10" ht="29" x14ac:dyDescent="0.35">
      <c r="A584">
        <v>1287</v>
      </c>
      <c r="B584" s="3" t="s">
        <v>1288</v>
      </c>
      <c r="C584" t="s">
        <v>8219</v>
      </c>
      <c r="D584">
        <v>25</v>
      </c>
      <c r="G584">
        <v>1167</v>
      </c>
      <c r="H584" s="3" t="s">
        <v>1168</v>
      </c>
      <c r="I584" t="s">
        <v>8221</v>
      </c>
      <c r="J584">
        <v>16</v>
      </c>
    </row>
    <row r="585" spans="1:10" ht="29" x14ac:dyDescent="0.35">
      <c r="A585">
        <v>1288</v>
      </c>
      <c r="B585" s="3" t="s">
        <v>1289</v>
      </c>
      <c r="C585" t="s">
        <v>8219</v>
      </c>
      <c r="D585">
        <v>61</v>
      </c>
      <c r="G585">
        <v>1168</v>
      </c>
      <c r="H585" s="3" t="s">
        <v>1169</v>
      </c>
      <c r="I585" t="s">
        <v>8221</v>
      </c>
      <c r="J585">
        <v>3</v>
      </c>
    </row>
    <row r="586" spans="1:10" ht="29" x14ac:dyDescent="0.35">
      <c r="A586">
        <v>1289</v>
      </c>
      <c r="B586" s="3" t="s">
        <v>1290</v>
      </c>
      <c r="C586" t="s">
        <v>8219</v>
      </c>
      <c r="D586">
        <v>52</v>
      </c>
      <c r="G586">
        <v>1169</v>
      </c>
      <c r="H586" s="3" t="s">
        <v>1170</v>
      </c>
      <c r="I586" t="s">
        <v>8221</v>
      </c>
      <c r="J586">
        <v>3</v>
      </c>
    </row>
    <row r="587" spans="1:10" x14ac:dyDescent="0.35">
      <c r="A587">
        <v>1290</v>
      </c>
      <c r="B587" s="3" t="s">
        <v>1291</v>
      </c>
      <c r="C587" t="s">
        <v>8219</v>
      </c>
      <c r="D587">
        <v>86</v>
      </c>
      <c r="G587">
        <v>1170</v>
      </c>
      <c r="H587" s="3" t="s">
        <v>1171</v>
      </c>
      <c r="I587" t="s">
        <v>8221</v>
      </c>
      <c r="J587">
        <v>2</v>
      </c>
    </row>
    <row r="588" spans="1:10" x14ac:dyDescent="0.35">
      <c r="A588">
        <v>1291</v>
      </c>
      <c r="B588" s="3" t="s">
        <v>1292</v>
      </c>
      <c r="C588" t="s">
        <v>8219</v>
      </c>
      <c r="D588">
        <v>42</v>
      </c>
      <c r="G588">
        <v>1171</v>
      </c>
      <c r="H588" s="3" t="s">
        <v>1172</v>
      </c>
      <c r="I588" t="s">
        <v>8221</v>
      </c>
      <c r="J588">
        <v>1</v>
      </c>
    </row>
    <row r="589" spans="1:10" x14ac:dyDescent="0.35">
      <c r="A589">
        <v>1292</v>
      </c>
      <c r="B589" s="3" t="s">
        <v>1293</v>
      </c>
      <c r="C589" t="s">
        <v>8219</v>
      </c>
      <c r="D589">
        <v>52</v>
      </c>
      <c r="G589">
        <v>1172</v>
      </c>
      <c r="H589" s="3" t="s">
        <v>1173</v>
      </c>
      <c r="I589" t="s">
        <v>8221</v>
      </c>
      <c r="J589">
        <v>0</v>
      </c>
    </row>
    <row r="590" spans="1:10" ht="29" x14ac:dyDescent="0.35">
      <c r="A590">
        <v>1293</v>
      </c>
      <c r="B590" s="3" t="s">
        <v>1294</v>
      </c>
      <c r="C590" t="s">
        <v>8219</v>
      </c>
      <c r="D590">
        <v>120</v>
      </c>
      <c r="G590">
        <v>1173</v>
      </c>
      <c r="H590" s="3" t="s">
        <v>1174</v>
      </c>
      <c r="I590" t="s">
        <v>8221</v>
      </c>
      <c r="J590">
        <v>1</v>
      </c>
    </row>
    <row r="591" spans="1:10" x14ac:dyDescent="0.35">
      <c r="A591">
        <v>1294</v>
      </c>
      <c r="B591" s="3" t="s">
        <v>1295</v>
      </c>
      <c r="C591" t="s">
        <v>8219</v>
      </c>
      <c r="D591">
        <v>22</v>
      </c>
      <c r="G591">
        <v>1174</v>
      </c>
      <c r="H591" s="3" t="s">
        <v>1175</v>
      </c>
      <c r="I591" t="s">
        <v>8221</v>
      </c>
      <c r="J591">
        <v>19</v>
      </c>
    </row>
    <row r="592" spans="1:10" x14ac:dyDescent="0.35">
      <c r="A592">
        <v>1295</v>
      </c>
      <c r="B592" s="3" t="s">
        <v>1296</v>
      </c>
      <c r="C592" t="s">
        <v>8219</v>
      </c>
      <c r="D592">
        <v>64</v>
      </c>
      <c r="G592">
        <v>1175</v>
      </c>
      <c r="H592" s="3" t="s">
        <v>1176</v>
      </c>
      <c r="I592" t="s">
        <v>8221</v>
      </c>
      <c r="J592">
        <v>9</v>
      </c>
    </row>
    <row r="593" spans="1:10" x14ac:dyDescent="0.35">
      <c r="A593">
        <v>1296</v>
      </c>
      <c r="B593" s="3" t="s">
        <v>1297</v>
      </c>
      <c r="C593" t="s">
        <v>8219</v>
      </c>
      <c r="D593">
        <v>23</v>
      </c>
      <c r="G593">
        <v>1176</v>
      </c>
      <c r="H593" s="3" t="s">
        <v>1177</v>
      </c>
      <c r="I593" t="s">
        <v>8221</v>
      </c>
      <c r="J593">
        <v>1</v>
      </c>
    </row>
    <row r="594" spans="1:10" ht="29" x14ac:dyDescent="0.35">
      <c r="A594">
        <v>1297</v>
      </c>
      <c r="B594" s="3" t="s">
        <v>1298</v>
      </c>
      <c r="C594" t="s">
        <v>8219</v>
      </c>
      <c r="D594">
        <v>238</v>
      </c>
      <c r="G594">
        <v>1177</v>
      </c>
      <c r="H594" s="3" t="s">
        <v>1178</v>
      </c>
      <c r="I594" t="s">
        <v>8221</v>
      </c>
      <c r="J594">
        <v>0</v>
      </c>
    </row>
    <row r="595" spans="1:10" x14ac:dyDescent="0.35">
      <c r="A595">
        <v>1298</v>
      </c>
      <c r="B595" s="3" t="s">
        <v>1299</v>
      </c>
      <c r="C595" t="s">
        <v>8219</v>
      </c>
      <c r="D595">
        <v>33</v>
      </c>
      <c r="G595">
        <v>1178</v>
      </c>
      <c r="H595" s="3" t="s">
        <v>1179</v>
      </c>
      <c r="I595" t="s">
        <v>8221</v>
      </c>
      <c r="J595">
        <v>1</v>
      </c>
    </row>
    <row r="596" spans="1:10" x14ac:dyDescent="0.35">
      <c r="A596">
        <v>1299</v>
      </c>
      <c r="B596" s="3" t="s">
        <v>1300</v>
      </c>
      <c r="C596" t="s">
        <v>8219</v>
      </c>
      <c r="D596">
        <v>32</v>
      </c>
      <c r="G596">
        <v>1179</v>
      </c>
      <c r="H596" s="3" t="s">
        <v>1180</v>
      </c>
      <c r="I596" t="s">
        <v>8221</v>
      </c>
      <c r="J596">
        <v>5</v>
      </c>
    </row>
    <row r="597" spans="1:10" ht="29" x14ac:dyDescent="0.35">
      <c r="A597">
        <v>1300</v>
      </c>
      <c r="B597" s="3" t="s">
        <v>1301</v>
      </c>
      <c r="C597" t="s">
        <v>8219</v>
      </c>
      <c r="D597">
        <v>24</v>
      </c>
      <c r="G597">
        <v>1180</v>
      </c>
      <c r="H597" s="3" t="s">
        <v>1181</v>
      </c>
      <c r="I597" t="s">
        <v>8221</v>
      </c>
      <c r="J597">
        <v>85</v>
      </c>
    </row>
    <row r="598" spans="1:10" x14ac:dyDescent="0.35">
      <c r="A598">
        <v>1301</v>
      </c>
      <c r="B598" s="3" t="s">
        <v>1302</v>
      </c>
      <c r="C598" t="s">
        <v>8219</v>
      </c>
      <c r="D598">
        <v>29</v>
      </c>
      <c r="G598">
        <v>1181</v>
      </c>
      <c r="H598" s="3" t="s">
        <v>1182</v>
      </c>
      <c r="I598" t="s">
        <v>8221</v>
      </c>
      <c r="J598">
        <v>3</v>
      </c>
    </row>
    <row r="599" spans="1:10" ht="29" x14ac:dyDescent="0.35">
      <c r="A599">
        <v>1302</v>
      </c>
      <c r="B599" s="3" t="s">
        <v>1303</v>
      </c>
      <c r="C599" t="s">
        <v>8219</v>
      </c>
      <c r="D599">
        <v>50</v>
      </c>
      <c r="G599">
        <v>1182</v>
      </c>
      <c r="H599" s="3" t="s">
        <v>1183</v>
      </c>
      <c r="I599" t="s">
        <v>8221</v>
      </c>
      <c r="J599">
        <v>4</v>
      </c>
    </row>
    <row r="600" spans="1:10" ht="29" x14ac:dyDescent="0.35">
      <c r="A600">
        <v>1303</v>
      </c>
      <c r="B600" s="3" t="s">
        <v>1304</v>
      </c>
      <c r="C600" t="s">
        <v>8219</v>
      </c>
      <c r="D600">
        <v>108</v>
      </c>
      <c r="G600">
        <v>1183</v>
      </c>
      <c r="H600" s="3" t="s">
        <v>1184</v>
      </c>
      <c r="I600" t="s">
        <v>8221</v>
      </c>
      <c r="J600">
        <v>3</v>
      </c>
    </row>
    <row r="601" spans="1:10" x14ac:dyDescent="0.35">
      <c r="A601">
        <v>1344</v>
      </c>
      <c r="B601" s="3" t="s">
        <v>1345</v>
      </c>
      <c r="C601" t="s">
        <v>8219</v>
      </c>
      <c r="D601">
        <v>139</v>
      </c>
      <c r="G601">
        <v>1404</v>
      </c>
      <c r="H601" s="3" t="s">
        <v>1405</v>
      </c>
      <c r="I601" t="s">
        <v>8221</v>
      </c>
      <c r="J601">
        <v>5</v>
      </c>
    </row>
    <row r="602" spans="1:10" ht="29" x14ac:dyDescent="0.35">
      <c r="A602">
        <v>1345</v>
      </c>
      <c r="B602" s="3" t="s">
        <v>1346</v>
      </c>
      <c r="C602" t="s">
        <v>8219</v>
      </c>
      <c r="D602">
        <v>7</v>
      </c>
      <c r="G602">
        <v>1405</v>
      </c>
      <c r="H602" s="3" t="s">
        <v>1406</v>
      </c>
      <c r="I602" t="s">
        <v>8221</v>
      </c>
      <c r="J602">
        <v>17</v>
      </c>
    </row>
    <row r="603" spans="1:10" x14ac:dyDescent="0.35">
      <c r="A603">
        <v>1346</v>
      </c>
      <c r="B603" s="3" t="s">
        <v>1347</v>
      </c>
      <c r="C603" t="s">
        <v>8219</v>
      </c>
      <c r="D603">
        <v>149</v>
      </c>
      <c r="G603">
        <v>1406</v>
      </c>
      <c r="H603" s="3" t="s">
        <v>1407</v>
      </c>
      <c r="I603" t="s">
        <v>8221</v>
      </c>
      <c r="J603">
        <v>3</v>
      </c>
    </row>
    <row r="604" spans="1:10" ht="29" x14ac:dyDescent="0.35">
      <c r="A604">
        <v>1347</v>
      </c>
      <c r="B604" s="3" t="s">
        <v>1348</v>
      </c>
      <c r="C604" t="s">
        <v>8219</v>
      </c>
      <c r="D604">
        <v>31</v>
      </c>
      <c r="G604">
        <v>1407</v>
      </c>
      <c r="H604" s="3" t="s">
        <v>1408</v>
      </c>
      <c r="I604" t="s">
        <v>8221</v>
      </c>
      <c r="J604">
        <v>2</v>
      </c>
    </row>
    <row r="605" spans="1:10" ht="29" x14ac:dyDescent="0.35">
      <c r="A605">
        <v>1348</v>
      </c>
      <c r="B605" s="3" t="s">
        <v>1349</v>
      </c>
      <c r="C605" t="s">
        <v>8219</v>
      </c>
      <c r="D605">
        <v>26</v>
      </c>
      <c r="G605">
        <v>1408</v>
      </c>
      <c r="H605" s="3" t="s">
        <v>1409</v>
      </c>
      <c r="I605" t="s">
        <v>8221</v>
      </c>
      <c r="J605">
        <v>6</v>
      </c>
    </row>
    <row r="606" spans="1:10" ht="29" x14ac:dyDescent="0.35">
      <c r="A606">
        <v>1349</v>
      </c>
      <c r="B606" s="3" t="s">
        <v>1350</v>
      </c>
      <c r="C606" t="s">
        <v>8219</v>
      </c>
      <c r="D606">
        <v>172</v>
      </c>
      <c r="G606">
        <v>1409</v>
      </c>
      <c r="H606" s="3" t="s">
        <v>1410</v>
      </c>
      <c r="I606" t="s">
        <v>8221</v>
      </c>
      <c r="J606">
        <v>0</v>
      </c>
    </row>
    <row r="607" spans="1:10" ht="29" x14ac:dyDescent="0.35">
      <c r="A607">
        <v>1350</v>
      </c>
      <c r="B607" s="3" t="s">
        <v>1351</v>
      </c>
      <c r="C607" t="s">
        <v>8219</v>
      </c>
      <c r="D607">
        <v>78</v>
      </c>
      <c r="G607">
        <v>1410</v>
      </c>
      <c r="H607" s="3" t="s">
        <v>1411</v>
      </c>
      <c r="I607" t="s">
        <v>8221</v>
      </c>
      <c r="J607">
        <v>1</v>
      </c>
    </row>
    <row r="608" spans="1:10" ht="29" x14ac:dyDescent="0.35">
      <c r="A608">
        <v>1351</v>
      </c>
      <c r="B608" s="3" t="s">
        <v>1352</v>
      </c>
      <c r="C608" t="s">
        <v>8219</v>
      </c>
      <c r="D608">
        <v>120</v>
      </c>
      <c r="G608">
        <v>1411</v>
      </c>
      <c r="H608" s="3" t="s">
        <v>1412</v>
      </c>
      <c r="I608" t="s">
        <v>8221</v>
      </c>
      <c r="J608">
        <v>3</v>
      </c>
    </row>
    <row r="609" spans="1:10" ht="29" x14ac:dyDescent="0.35">
      <c r="A609">
        <v>1352</v>
      </c>
      <c r="B609" s="3" t="s">
        <v>1353</v>
      </c>
      <c r="C609" t="s">
        <v>8219</v>
      </c>
      <c r="D609">
        <v>227</v>
      </c>
      <c r="G609">
        <v>1412</v>
      </c>
      <c r="H609" s="3" t="s">
        <v>1413</v>
      </c>
      <c r="I609" t="s">
        <v>8221</v>
      </c>
      <c r="J609">
        <v>13</v>
      </c>
    </row>
    <row r="610" spans="1:10" ht="29" x14ac:dyDescent="0.35">
      <c r="A610">
        <v>1353</v>
      </c>
      <c r="B610" s="3" t="s">
        <v>1354</v>
      </c>
      <c r="C610" t="s">
        <v>8219</v>
      </c>
      <c r="D610">
        <v>42</v>
      </c>
      <c r="G610">
        <v>1413</v>
      </c>
      <c r="H610" s="3" t="s">
        <v>1414</v>
      </c>
      <c r="I610" t="s">
        <v>8221</v>
      </c>
      <c r="J610">
        <v>1</v>
      </c>
    </row>
    <row r="611" spans="1:10" ht="29" x14ac:dyDescent="0.35">
      <c r="A611">
        <v>1354</v>
      </c>
      <c r="B611" s="3" t="s">
        <v>1355</v>
      </c>
      <c r="C611" t="s">
        <v>8219</v>
      </c>
      <c r="D611">
        <v>64</v>
      </c>
      <c r="G611">
        <v>1414</v>
      </c>
      <c r="H611" s="3" t="s">
        <v>1415</v>
      </c>
      <c r="I611" t="s">
        <v>8221</v>
      </c>
      <c r="J611">
        <v>1</v>
      </c>
    </row>
    <row r="612" spans="1:10" ht="29" x14ac:dyDescent="0.35">
      <c r="A612">
        <v>1355</v>
      </c>
      <c r="B612" s="3" t="s">
        <v>1356</v>
      </c>
      <c r="C612" t="s">
        <v>8219</v>
      </c>
      <c r="D612">
        <v>121</v>
      </c>
      <c r="G612">
        <v>1415</v>
      </c>
      <c r="H612" s="3" t="s">
        <v>1416</v>
      </c>
      <c r="I612" t="s">
        <v>8221</v>
      </c>
      <c r="J612">
        <v>9</v>
      </c>
    </row>
    <row r="613" spans="1:10" ht="29" x14ac:dyDescent="0.35">
      <c r="A613">
        <v>1356</v>
      </c>
      <c r="B613" s="3" t="s">
        <v>1357</v>
      </c>
      <c r="C613" t="s">
        <v>8219</v>
      </c>
      <c r="D613">
        <v>87</v>
      </c>
      <c r="G613">
        <v>1416</v>
      </c>
      <c r="H613" s="3" t="s">
        <v>1417</v>
      </c>
      <c r="I613" t="s">
        <v>8221</v>
      </c>
      <c r="J613">
        <v>0</v>
      </c>
    </row>
    <row r="614" spans="1:10" x14ac:dyDescent="0.35">
      <c r="A614">
        <v>1357</v>
      </c>
      <c r="B614" s="3" t="s">
        <v>1358</v>
      </c>
      <c r="C614" t="s">
        <v>8219</v>
      </c>
      <c r="D614">
        <v>65</v>
      </c>
      <c r="G614">
        <v>1417</v>
      </c>
      <c r="H614" s="3" t="s">
        <v>1418</v>
      </c>
      <c r="I614" t="s">
        <v>8221</v>
      </c>
      <c r="J614">
        <v>2</v>
      </c>
    </row>
    <row r="615" spans="1:10" x14ac:dyDescent="0.35">
      <c r="A615">
        <v>1358</v>
      </c>
      <c r="B615" s="3" t="s">
        <v>1359</v>
      </c>
      <c r="C615" t="s">
        <v>8219</v>
      </c>
      <c r="D615">
        <v>49</v>
      </c>
      <c r="G615">
        <v>1418</v>
      </c>
      <c r="H615" s="3" t="s">
        <v>1419</v>
      </c>
      <c r="I615" t="s">
        <v>8221</v>
      </c>
      <c r="J615">
        <v>1</v>
      </c>
    </row>
    <row r="616" spans="1:10" ht="29" x14ac:dyDescent="0.35">
      <c r="A616">
        <v>1359</v>
      </c>
      <c r="B616" s="3" t="s">
        <v>1360</v>
      </c>
      <c r="C616" t="s">
        <v>8219</v>
      </c>
      <c r="D616">
        <v>19</v>
      </c>
      <c r="G616">
        <v>1419</v>
      </c>
      <c r="H616" s="3" t="s">
        <v>1420</v>
      </c>
      <c r="I616" t="s">
        <v>8221</v>
      </c>
      <c r="J616">
        <v>10</v>
      </c>
    </row>
    <row r="617" spans="1:10" x14ac:dyDescent="0.35">
      <c r="A617">
        <v>1360</v>
      </c>
      <c r="B617" s="3" t="s">
        <v>1361</v>
      </c>
      <c r="C617" t="s">
        <v>8219</v>
      </c>
      <c r="D617">
        <v>81</v>
      </c>
      <c r="G617">
        <v>1420</v>
      </c>
      <c r="H617" s="3" t="s">
        <v>1421</v>
      </c>
      <c r="I617" t="s">
        <v>8221</v>
      </c>
      <c r="J617">
        <v>3</v>
      </c>
    </row>
    <row r="618" spans="1:10" ht="29" x14ac:dyDescent="0.35">
      <c r="A618">
        <v>1361</v>
      </c>
      <c r="B618" s="3" t="s">
        <v>1362</v>
      </c>
      <c r="C618" t="s">
        <v>8219</v>
      </c>
      <c r="D618">
        <v>264</v>
      </c>
      <c r="G618">
        <v>1421</v>
      </c>
      <c r="H618" s="3" t="s">
        <v>1422</v>
      </c>
      <c r="I618" t="s">
        <v>8221</v>
      </c>
      <c r="J618">
        <v>2</v>
      </c>
    </row>
    <row r="619" spans="1:10" ht="29" x14ac:dyDescent="0.35">
      <c r="A619">
        <v>1362</v>
      </c>
      <c r="B619" s="3" t="s">
        <v>1363</v>
      </c>
      <c r="C619" t="s">
        <v>8219</v>
      </c>
      <c r="D619">
        <v>25</v>
      </c>
      <c r="G619">
        <v>1422</v>
      </c>
      <c r="H619" s="3" t="s">
        <v>1423</v>
      </c>
      <c r="I619" t="s">
        <v>8221</v>
      </c>
      <c r="J619">
        <v>2</v>
      </c>
    </row>
    <row r="620" spans="1:10" ht="29" x14ac:dyDescent="0.35">
      <c r="A620">
        <v>1363</v>
      </c>
      <c r="B620" s="3" t="s">
        <v>1364</v>
      </c>
      <c r="C620" t="s">
        <v>8219</v>
      </c>
      <c r="D620">
        <v>5</v>
      </c>
      <c r="G620">
        <v>1423</v>
      </c>
      <c r="H620" s="3" t="s">
        <v>1424</v>
      </c>
      <c r="I620" t="s">
        <v>8221</v>
      </c>
      <c r="J620">
        <v>1</v>
      </c>
    </row>
    <row r="621" spans="1:10" ht="29" x14ac:dyDescent="0.35">
      <c r="A621">
        <v>1364</v>
      </c>
      <c r="B621" s="3" t="s">
        <v>1365</v>
      </c>
      <c r="C621" t="s">
        <v>8219</v>
      </c>
      <c r="D621">
        <v>144</v>
      </c>
      <c r="G621">
        <v>1424</v>
      </c>
      <c r="H621" s="3" t="s">
        <v>1425</v>
      </c>
      <c r="I621" t="s">
        <v>8221</v>
      </c>
      <c r="J621">
        <v>14</v>
      </c>
    </row>
    <row r="622" spans="1:10" x14ac:dyDescent="0.35">
      <c r="A622">
        <v>1365</v>
      </c>
      <c r="B622" s="3" t="s">
        <v>1366</v>
      </c>
      <c r="C622" t="s">
        <v>8219</v>
      </c>
      <c r="D622">
        <v>92</v>
      </c>
      <c r="G622">
        <v>1425</v>
      </c>
      <c r="H622" s="3" t="s">
        <v>1426</v>
      </c>
      <c r="I622" t="s">
        <v>8221</v>
      </c>
      <c r="J622">
        <v>0</v>
      </c>
    </row>
    <row r="623" spans="1:10" ht="29" x14ac:dyDescent="0.35">
      <c r="A623">
        <v>1366</v>
      </c>
      <c r="B623" s="3" t="s">
        <v>1367</v>
      </c>
      <c r="C623" t="s">
        <v>8219</v>
      </c>
      <c r="D623">
        <v>147</v>
      </c>
      <c r="G623">
        <v>1426</v>
      </c>
      <c r="H623" s="3" t="s">
        <v>1427</v>
      </c>
      <c r="I623" t="s">
        <v>8221</v>
      </c>
      <c r="J623">
        <v>0</v>
      </c>
    </row>
    <row r="624" spans="1:10" x14ac:dyDescent="0.35">
      <c r="A624">
        <v>1367</v>
      </c>
      <c r="B624" s="3" t="s">
        <v>1368</v>
      </c>
      <c r="C624" t="s">
        <v>8219</v>
      </c>
      <c r="D624">
        <v>90</v>
      </c>
      <c r="G624">
        <v>1427</v>
      </c>
      <c r="H624" s="3" t="s">
        <v>1428</v>
      </c>
      <c r="I624" t="s">
        <v>8221</v>
      </c>
      <c r="J624">
        <v>4</v>
      </c>
    </row>
    <row r="625" spans="1:10" ht="29" x14ac:dyDescent="0.35">
      <c r="A625">
        <v>1368</v>
      </c>
      <c r="B625" s="3" t="s">
        <v>1369</v>
      </c>
      <c r="C625" t="s">
        <v>8219</v>
      </c>
      <c r="D625">
        <v>87</v>
      </c>
      <c r="G625">
        <v>1428</v>
      </c>
      <c r="H625" s="3" t="s">
        <v>1429</v>
      </c>
      <c r="I625" t="s">
        <v>8221</v>
      </c>
      <c r="J625">
        <v>3</v>
      </c>
    </row>
    <row r="626" spans="1:10" ht="29" x14ac:dyDescent="0.35">
      <c r="A626">
        <v>1369</v>
      </c>
      <c r="B626" s="3" t="s">
        <v>1370</v>
      </c>
      <c r="C626" t="s">
        <v>8219</v>
      </c>
      <c r="D626">
        <v>406</v>
      </c>
      <c r="G626">
        <v>1429</v>
      </c>
      <c r="H626" s="3" t="s">
        <v>1430</v>
      </c>
      <c r="I626" t="s">
        <v>8221</v>
      </c>
      <c r="J626">
        <v>0</v>
      </c>
    </row>
    <row r="627" spans="1:10" ht="29" x14ac:dyDescent="0.35">
      <c r="A627">
        <v>1370</v>
      </c>
      <c r="B627" s="3" t="s">
        <v>1371</v>
      </c>
      <c r="C627" t="s">
        <v>8219</v>
      </c>
      <c r="D627">
        <v>20</v>
      </c>
      <c r="G627">
        <v>1430</v>
      </c>
      <c r="H627" s="3" t="s">
        <v>1431</v>
      </c>
      <c r="I627" t="s">
        <v>8221</v>
      </c>
      <c r="J627">
        <v>5</v>
      </c>
    </row>
    <row r="628" spans="1:10" ht="29" x14ac:dyDescent="0.35">
      <c r="A628">
        <v>1371</v>
      </c>
      <c r="B628" s="3" t="s">
        <v>1372</v>
      </c>
      <c r="C628" t="s">
        <v>8219</v>
      </c>
      <c r="D628">
        <v>70</v>
      </c>
      <c r="G628">
        <v>1431</v>
      </c>
      <c r="H628" s="3" t="s">
        <v>1432</v>
      </c>
      <c r="I628" t="s">
        <v>8221</v>
      </c>
      <c r="J628">
        <v>47</v>
      </c>
    </row>
    <row r="629" spans="1:10" x14ac:dyDescent="0.35">
      <c r="A629">
        <v>1372</v>
      </c>
      <c r="B629" s="3" t="s">
        <v>1373</v>
      </c>
      <c r="C629" t="s">
        <v>8219</v>
      </c>
      <c r="D629">
        <v>16</v>
      </c>
      <c r="G629">
        <v>1432</v>
      </c>
      <c r="H629" s="3" t="s">
        <v>1433</v>
      </c>
      <c r="I629" t="s">
        <v>8221</v>
      </c>
      <c r="J629">
        <v>0</v>
      </c>
    </row>
    <row r="630" spans="1:10" x14ac:dyDescent="0.35">
      <c r="A630">
        <v>1373</v>
      </c>
      <c r="B630" s="3" t="s">
        <v>1374</v>
      </c>
      <c r="C630" t="s">
        <v>8219</v>
      </c>
      <c r="D630">
        <v>52</v>
      </c>
      <c r="G630">
        <v>1433</v>
      </c>
      <c r="H630" s="3" t="s">
        <v>1434</v>
      </c>
      <c r="I630" t="s">
        <v>8221</v>
      </c>
      <c r="J630">
        <v>10</v>
      </c>
    </row>
    <row r="631" spans="1:10" x14ac:dyDescent="0.35">
      <c r="A631">
        <v>1374</v>
      </c>
      <c r="B631" s="3" t="s">
        <v>1375</v>
      </c>
      <c r="C631" t="s">
        <v>8219</v>
      </c>
      <c r="D631">
        <v>66</v>
      </c>
      <c r="G631">
        <v>1434</v>
      </c>
      <c r="H631" s="3" t="s">
        <v>1435</v>
      </c>
      <c r="I631" t="s">
        <v>8221</v>
      </c>
      <c r="J631">
        <v>11</v>
      </c>
    </row>
    <row r="632" spans="1:10" ht="29" x14ac:dyDescent="0.35">
      <c r="A632">
        <v>1375</v>
      </c>
      <c r="B632" s="3" t="s">
        <v>1376</v>
      </c>
      <c r="C632" t="s">
        <v>8219</v>
      </c>
      <c r="D632">
        <v>109</v>
      </c>
      <c r="G632">
        <v>1435</v>
      </c>
      <c r="H632" s="3" t="s">
        <v>1436</v>
      </c>
      <c r="I632" t="s">
        <v>8221</v>
      </c>
      <c r="J632">
        <v>2</v>
      </c>
    </row>
    <row r="633" spans="1:10" ht="29" x14ac:dyDescent="0.35">
      <c r="A633">
        <v>1376</v>
      </c>
      <c r="B633" s="3" t="s">
        <v>1377</v>
      </c>
      <c r="C633" t="s">
        <v>8219</v>
      </c>
      <c r="D633">
        <v>168</v>
      </c>
      <c r="G633">
        <v>1436</v>
      </c>
      <c r="H633" s="3" t="s">
        <v>1437</v>
      </c>
      <c r="I633" t="s">
        <v>8221</v>
      </c>
      <c r="J633">
        <v>2</v>
      </c>
    </row>
    <row r="634" spans="1:10" x14ac:dyDescent="0.35">
      <c r="A634">
        <v>1377</v>
      </c>
      <c r="B634" s="3" t="s">
        <v>1378</v>
      </c>
      <c r="C634" t="s">
        <v>8219</v>
      </c>
      <c r="D634">
        <v>31</v>
      </c>
      <c r="G634">
        <v>1437</v>
      </c>
      <c r="H634" s="3" t="s">
        <v>1438</v>
      </c>
      <c r="I634" t="s">
        <v>8221</v>
      </c>
      <c r="J634">
        <v>22</v>
      </c>
    </row>
    <row r="635" spans="1:10" ht="29" x14ac:dyDescent="0.35">
      <c r="A635">
        <v>1378</v>
      </c>
      <c r="B635" s="3" t="s">
        <v>1379</v>
      </c>
      <c r="C635" t="s">
        <v>8219</v>
      </c>
      <c r="D635">
        <v>133</v>
      </c>
      <c r="G635">
        <v>1438</v>
      </c>
      <c r="H635" s="3" t="s">
        <v>1439</v>
      </c>
      <c r="I635" t="s">
        <v>8221</v>
      </c>
      <c r="J635">
        <v>8</v>
      </c>
    </row>
    <row r="636" spans="1:10" ht="29" x14ac:dyDescent="0.35">
      <c r="A636">
        <v>1379</v>
      </c>
      <c r="B636" s="3" t="s">
        <v>1380</v>
      </c>
      <c r="C636" t="s">
        <v>8219</v>
      </c>
      <c r="D636">
        <v>151</v>
      </c>
      <c r="G636">
        <v>1439</v>
      </c>
      <c r="H636" s="3" t="s">
        <v>1440</v>
      </c>
      <c r="I636" t="s">
        <v>8221</v>
      </c>
      <c r="J636">
        <v>6</v>
      </c>
    </row>
    <row r="637" spans="1:10" ht="29" x14ac:dyDescent="0.35">
      <c r="A637">
        <v>1380</v>
      </c>
      <c r="B637" s="3" t="s">
        <v>1381</v>
      </c>
      <c r="C637" t="s">
        <v>8219</v>
      </c>
      <c r="D637">
        <v>5</v>
      </c>
      <c r="G637">
        <v>1440</v>
      </c>
      <c r="H637" s="3" t="s">
        <v>1441</v>
      </c>
      <c r="I637" t="s">
        <v>8221</v>
      </c>
      <c r="J637">
        <v>1</v>
      </c>
    </row>
    <row r="638" spans="1:10" ht="29" x14ac:dyDescent="0.35">
      <c r="A638">
        <v>1381</v>
      </c>
      <c r="B638" s="3" t="s">
        <v>1382</v>
      </c>
      <c r="C638" t="s">
        <v>8219</v>
      </c>
      <c r="D638">
        <v>73</v>
      </c>
      <c r="G638">
        <v>1441</v>
      </c>
      <c r="H638" s="3" t="s">
        <v>1442</v>
      </c>
      <c r="I638" t="s">
        <v>8221</v>
      </c>
      <c r="J638">
        <v>3</v>
      </c>
    </row>
    <row r="639" spans="1:10" ht="29" x14ac:dyDescent="0.35">
      <c r="A639">
        <v>1382</v>
      </c>
      <c r="B639" s="3" t="s">
        <v>1383</v>
      </c>
      <c r="C639" t="s">
        <v>8219</v>
      </c>
      <c r="D639">
        <v>148</v>
      </c>
      <c r="G639">
        <v>1442</v>
      </c>
      <c r="H639" s="3" t="s">
        <v>1443</v>
      </c>
      <c r="I639" t="s">
        <v>8221</v>
      </c>
      <c r="J639">
        <v>0</v>
      </c>
    </row>
    <row r="640" spans="1:10" ht="29" x14ac:dyDescent="0.35">
      <c r="A640">
        <v>1383</v>
      </c>
      <c r="B640" s="3" t="s">
        <v>1384</v>
      </c>
      <c r="C640" t="s">
        <v>8219</v>
      </c>
      <c r="D640">
        <v>93</v>
      </c>
      <c r="G640">
        <v>1443</v>
      </c>
      <c r="H640" s="3" t="s">
        <v>1444</v>
      </c>
      <c r="I640" t="s">
        <v>8221</v>
      </c>
      <c r="J640">
        <v>0</v>
      </c>
    </row>
    <row r="641" spans="1:10" ht="29" x14ac:dyDescent="0.35">
      <c r="A641">
        <v>1384</v>
      </c>
      <c r="B641" s="3" t="s">
        <v>1385</v>
      </c>
      <c r="C641" t="s">
        <v>8219</v>
      </c>
      <c r="D641">
        <v>63</v>
      </c>
      <c r="G641">
        <v>1444</v>
      </c>
      <c r="H641" s="3" t="s">
        <v>1445</v>
      </c>
      <c r="I641" t="s">
        <v>8221</v>
      </c>
      <c r="J641">
        <v>0</v>
      </c>
    </row>
    <row r="642" spans="1:10" ht="29" x14ac:dyDescent="0.35">
      <c r="A642">
        <v>1385</v>
      </c>
      <c r="B642" s="3" t="s">
        <v>1386</v>
      </c>
      <c r="C642" t="s">
        <v>8219</v>
      </c>
      <c r="D642">
        <v>134</v>
      </c>
      <c r="G642">
        <v>1445</v>
      </c>
      <c r="H642" s="3" t="s">
        <v>1446</v>
      </c>
      <c r="I642" t="s">
        <v>8221</v>
      </c>
      <c r="J642">
        <v>0</v>
      </c>
    </row>
    <row r="643" spans="1:10" ht="29" x14ac:dyDescent="0.35">
      <c r="A643">
        <v>1386</v>
      </c>
      <c r="B643" s="3" t="s">
        <v>1387</v>
      </c>
      <c r="C643" t="s">
        <v>8219</v>
      </c>
      <c r="D643">
        <v>14</v>
      </c>
      <c r="G643">
        <v>1446</v>
      </c>
      <c r="H643" s="3" t="s">
        <v>1447</v>
      </c>
      <c r="I643" t="s">
        <v>8221</v>
      </c>
      <c r="J643">
        <v>0</v>
      </c>
    </row>
    <row r="644" spans="1:10" x14ac:dyDescent="0.35">
      <c r="A644">
        <v>1387</v>
      </c>
      <c r="B644" s="3" t="s">
        <v>1388</v>
      </c>
      <c r="C644" t="s">
        <v>8219</v>
      </c>
      <c r="D644">
        <v>78</v>
      </c>
      <c r="G644">
        <v>1447</v>
      </c>
      <c r="H644" s="3" t="s">
        <v>1448</v>
      </c>
      <c r="I644" t="s">
        <v>8221</v>
      </c>
      <c r="J644">
        <v>3</v>
      </c>
    </row>
    <row r="645" spans="1:10" x14ac:dyDescent="0.35">
      <c r="A645">
        <v>1388</v>
      </c>
      <c r="B645" s="3" t="s">
        <v>1389</v>
      </c>
      <c r="C645" t="s">
        <v>8219</v>
      </c>
      <c r="D645">
        <v>112</v>
      </c>
      <c r="G645">
        <v>1448</v>
      </c>
      <c r="H645" s="3" t="s">
        <v>1449</v>
      </c>
      <c r="I645" t="s">
        <v>8221</v>
      </c>
      <c r="J645">
        <v>0</v>
      </c>
    </row>
    <row r="646" spans="1:10" ht="29" x14ac:dyDescent="0.35">
      <c r="A646">
        <v>1389</v>
      </c>
      <c r="B646" s="3" t="s">
        <v>1390</v>
      </c>
      <c r="C646" t="s">
        <v>8219</v>
      </c>
      <c r="D646">
        <v>34</v>
      </c>
      <c r="G646">
        <v>1449</v>
      </c>
      <c r="H646" s="3" t="s">
        <v>1450</v>
      </c>
      <c r="I646" t="s">
        <v>8221</v>
      </c>
      <c r="J646">
        <v>0</v>
      </c>
    </row>
    <row r="647" spans="1:10" x14ac:dyDescent="0.35">
      <c r="A647">
        <v>1390</v>
      </c>
      <c r="B647" s="3" t="s">
        <v>1391</v>
      </c>
      <c r="C647" t="s">
        <v>8219</v>
      </c>
      <c r="D647">
        <v>19</v>
      </c>
      <c r="G647">
        <v>1450</v>
      </c>
      <c r="H647" s="3" t="s">
        <v>1451</v>
      </c>
      <c r="I647" t="s">
        <v>8221</v>
      </c>
      <c r="J647">
        <v>1</v>
      </c>
    </row>
    <row r="648" spans="1:10" ht="29" x14ac:dyDescent="0.35">
      <c r="A648">
        <v>1391</v>
      </c>
      <c r="B648" s="3" t="s">
        <v>1392</v>
      </c>
      <c r="C648" t="s">
        <v>8219</v>
      </c>
      <c r="D648">
        <v>13</v>
      </c>
      <c r="G648">
        <v>1481</v>
      </c>
      <c r="H648" s="3" t="s">
        <v>1482</v>
      </c>
      <c r="I648" t="s">
        <v>8221</v>
      </c>
      <c r="J648">
        <v>6</v>
      </c>
    </row>
    <row r="649" spans="1:10" ht="29" x14ac:dyDescent="0.35">
      <c r="A649">
        <v>1392</v>
      </c>
      <c r="B649" s="3" t="s">
        <v>1393</v>
      </c>
      <c r="C649" t="s">
        <v>8219</v>
      </c>
      <c r="D649">
        <v>104</v>
      </c>
      <c r="G649">
        <v>1482</v>
      </c>
      <c r="H649" s="3" t="s">
        <v>1483</v>
      </c>
      <c r="I649" t="s">
        <v>8221</v>
      </c>
      <c r="J649">
        <v>1</v>
      </c>
    </row>
    <row r="650" spans="1:10" x14ac:dyDescent="0.35">
      <c r="A650">
        <v>1393</v>
      </c>
      <c r="B650" s="3" t="s">
        <v>1394</v>
      </c>
      <c r="C650" t="s">
        <v>8219</v>
      </c>
      <c r="D650">
        <v>52</v>
      </c>
      <c r="G650">
        <v>1483</v>
      </c>
      <c r="H650" s="3" t="s">
        <v>1484</v>
      </c>
      <c r="I650" t="s">
        <v>8221</v>
      </c>
      <c r="J650">
        <v>2</v>
      </c>
    </row>
    <row r="651" spans="1:10" ht="29" x14ac:dyDescent="0.35">
      <c r="A651">
        <v>1394</v>
      </c>
      <c r="B651" s="3" t="s">
        <v>1395</v>
      </c>
      <c r="C651" t="s">
        <v>8219</v>
      </c>
      <c r="D651">
        <v>17</v>
      </c>
      <c r="G651">
        <v>1484</v>
      </c>
      <c r="H651" s="3" t="s">
        <v>1485</v>
      </c>
      <c r="I651" t="s">
        <v>8221</v>
      </c>
      <c r="J651">
        <v>0</v>
      </c>
    </row>
    <row r="652" spans="1:10" x14ac:dyDescent="0.35">
      <c r="A652">
        <v>1395</v>
      </c>
      <c r="B652" s="3" t="s">
        <v>1396</v>
      </c>
      <c r="C652" t="s">
        <v>8219</v>
      </c>
      <c r="D652">
        <v>82</v>
      </c>
      <c r="G652">
        <v>1485</v>
      </c>
      <c r="H652" s="3" t="s">
        <v>1486</v>
      </c>
      <c r="I652" t="s">
        <v>8221</v>
      </c>
      <c r="J652">
        <v>3</v>
      </c>
    </row>
    <row r="653" spans="1:10" ht="29" x14ac:dyDescent="0.35">
      <c r="A653">
        <v>1396</v>
      </c>
      <c r="B653" s="3" t="s">
        <v>1397</v>
      </c>
      <c r="C653" t="s">
        <v>8219</v>
      </c>
      <c r="D653">
        <v>73</v>
      </c>
      <c r="G653">
        <v>1486</v>
      </c>
      <c r="H653" s="3" t="s">
        <v>1487</v>
      </c>
      <c r="I653" t="s">
        <v>8221</v>
      </c>
      <c r="J653">
        <v>3</v>
      </c>
    </row>
    <row r="654" spans="1:10" x14ac:dyDescent="0.35">
      <c r="A654">
        <v>1397</v>
      </c>
      <c r="B654" s="3" t="s">
        <v>1398</v>
      </c>
      <c r="C654" t="s">
        <v>8219</v>
      </c>
      <c r="D654">
        <v>158</v>
      </c>
      <c r="G654">
        <v>1487</v>
      </c>
      <c r="H654" s="3" t="s">
        <v>1488</v>
      </c>
      <c r="I654" t="s">
        <v>8221</v>
      </c>
      <c r="J654">
        <v>0</v>
      </c>
    </row>
    <row r="655" spans="1:10" ht="29" x14ac:dyDescent="0.35">
      <c r="A655">
        <v>1398</v>
      </c>
      <c r="B655" s="3" t="s">
        <v>1399</v>
      </c>
      <c r="C655" t="s">
        <v>8219</v>
      </c>
      <c r="D655">
        <v>65</v>
      </c>
      <c r="G655">
        <v>1488</v>
      </c>
      <c r="H655" s="3" t="s">
        <v>1489</v>
      </c>
      <c r="I655" t="s">
        <v>8221</v>
      </c>
      <c r="J655">
        <v>6</v>
      </c>
    </row>
    <row r="656" spans="1:10" ht="29" x14ac:dyDescent="0.35">
      <c r="A656">
        <v>1399</v>
      </c>
      <c r="B656" s="3" t="s">
        <v>1400</v>
      </c>
      <c r="C656" t="s">
        <v>8219</v>
      </c>
      <c r="D656">
        <v>184</v>
      </c>
      <c r="G656">
        <v>1489</v>
      </c>
      <c r="H656" s="3" t="s">
        <v>1490</v>
      </c>
      <c r="I656" t="s">
        <v>8221</v>
      </c>
      <c r="J656">
        <v>0</v>
      </c>
    </row>
    <row r="657" spans="1:10" ht="29" x14ac:dyDescent="0.35">
      <c r="A657">
        <v>1400</v>
      </c>
      <c r="B657" s="3" t="s">
        <v>1401</v>
      </c>
      <c r="C657" t="s">
        <v>8219</v>
      </c>
      <c r="D657">
        <v>34</v>
      </c>
      <c r="G657">
        <v>1490</v>
      </c>
      <c r="H657" s="3" t="s">
        <v>1491</v>
      </c>
      <c r="I657" t="s">
        <v>8221</v>
      </c>
      <c r="J657">
        <v>19</v>
      </c>
    </row>
    <row r="658" spans="1:10" ht="29" x14ac:dyDescent="0.35">
      <c r="A658">
        <v>1401</v>
      </c>
      <c r="B658" s="3" t="s">
        <v>1402</v>
      </c>
      <c r="C658" t="s">
        <v>8219</v>
      </c>
      <c r="D658">
        <v>240</v>
      </c>
      <c r="G658">
        <v>1491</v>
      </c>
      <c r="H658" s="3" t="s">
        <v>1492</v>
      </c>
      <c r="I658" t="s">
        <v>8221</v>
      </c>
      <c r="J658">
        <v>1</v>
      </c>
    </row>
    <row r="659" spans="1:10" x14ac:dyDescent="0.35">
      <c r="A659">
        <v>1402</v>
      </c>
      <c r="B659" s="3" t="s">
        <v>1403</v>
      </c>
      <c r="C659" t="s">
        <v>8219</v>
      </c>
      <c r="D659">
        <v>113</v>
      </c>
      <c r="G659">
        <v>1492</v>
      </c>
      <c r="H659" s="3" t="s">
        <v>1493</v>
      </c>
      <c r="I659" t="s">
        <v>8221</v>
      </c>
      <c r="J659">
        <v>2</v>
      </c>
    </row>
    <row r="660" spans="1:10" x14ac:dyDescent="0.35">
      <c r="A660">
        <v>1403</v>
      </c>
      <c r="B660" s="3" t="s">
        <v>1404</v>
      </c>
      <c r="C660" t="s">
        <v>8219</v>
      </c>
      <c r="D660">
        <v>66</v>
      </c>
      <c r="G660">
        <v>1493</v>
      </c>
      <c r="H660" s="3" t="s">
        <v>1494</v>
      </c>
      <c r="I660" t="s">
        <v>8221</v>
      </c>
      <c r="J660">
        <v>0</v>
      </c>
    </row>
    <row r="661" spans="1:10" x14ac:dyDescent="0.35">
      <c r="A661">
        <v>1461</v>
      </c>
      <c r="B661" s="3" t="s">
        <v>1462</v>
      </c>
      <c r="C661" t="s">
        <v>8219</v>
      </c>
      <c r="D661">
        <v>340</v>
      </c>
      <c r="G661">
        <v>1494</v>
      </c>
      <c r="H661" s="3" t="s">
        <v>1495</v>
      </c>
      <c r="I661" t="s">
        <v>8221</v>
      </c>
      <c r="J661">
        <v>11</v>
      </c>
    </row>
    <row r="662" spans="1:10" ht="29" x14ac:dyDescent="0.35">
      <c r="A662">
        <v>1462</v>
      </c>
      <c r="B662" s="3" t="s">
        <v>1463</v>
      </c>
      <c r="C662" t="s">
        <v>8219</v>
      </c>
      <c r="D662">
        <v>150</v>
      </c>
      <c r="G662">
        <v>1495</v>
      </c>
      <c r="H662" s="3" t="s">
        <v>1496</v>
      </c>
      <c r="I662" t="s">
        <v>8221</v>
      </c>
      <c r="J662">
        <v>0</v>
      </c>
    </row>
    <row r="663" spans="1:10" ht="29" x14ac:dyDescent="0.35">
      <c r="A663">
        <v>1463</v>
      </c>
      <c r="B663" s="3" t="s">
        <v>1464</v>
      </c>
      <c r="C663" t="s">
        <v>8219</v>
      </c>
      <c r="D663">
        <v>25</v>
      </c>
      <c r="G663">
        <v>1496</v>
      </c>
      <c r="H663" s="3" t="s">
        <v>1497</v>
      </c>
      <c r="I663" t="s">
        <v>8221</v>
      </c>
      <c r="J663">
        <v>0</v>
      </c>
    </row>
    <row r="664" spans="1:10" x14ac:dyDescent="0.35">
      <c r="A664">
        <v>1464</v>
      </c>
      <c r="B664" s="3" t="s">
        <v>1465</v>
      </c>
      <c r="C664" t="s">
        <v>8219</v>
      </c>
      <c r="D664">
        <v>234</v>
      </c>
      <c r="G664">
        <v>1497</v>
      </c>
      <c r="H664" s="3" t="s">
        <v>1498</v>
      </c>
      <c r="I664" t="s">
        <v>8221</v>
      </c>
      <c r="J664">
        <v>1</v>
      </c>
    </row>
    <row r="665" spans="1:10" ht="29" x14ac:dyDescent="0.35">
      <c r="A665">
        <v>1465</v>
      </c>
      <c r="B665" s="3" t="s">
        <v>1466</v>
      </c>
      <c r="C665" t="s">
        <v>8219</v>
      </c>
      <c r="D665">
        <v>2602</v>
      </c>
      <c r="G665">
        <v>1498</v>
      </c>
      <c r="H665" s="3" t="s">
        <v>1499</v>
      </c>
      <c r="I665" t="s">
        <v>8221</v>
      </c>
      <c r="J665">
        <v>3</v>
      </c>
    </row>
    <row r="666" spans="1:10" x14ac:dyDescent="0.35">
      <c r="A666">
        <v>1466</v>
      </c>
      <c r="B666" s="3" t="s">
        <v>1467</v>
      </c>
      <c r="C666" t="s">
        <v>8219</v>
      </c>
      <c r="D666">
        <v>248</v>
      </c>
      <c r="G666">
        <v>1499</v>
      </c>
      <c r="H666" s="3" t="s">
        <v>1500</v>
      </c>
      <c r="I666" t="s">
        <v>8221</v>
      </c>
      <c r="J666">
        <v>1</v>
      </c>
    </row>
    <row r="667" spans="1:10" x14ac:dyDescent="0.35">
      <c r="A667">
        <v>1467</v>
      </c>
      <c r="B667" s="3" t="s">
        <v>1468</v>
      </c>
      <c r="C667" t="s">
        <v>8219</v>
      </c>
      <c r="D667">
        <v>600</v>
      </c>
      <c r="G667">
        <v>1500</v>
      </c>
      <c r="H667" s="3" t="s">
        <v>1501</v>
      </c>
      <c r="I667" t="s">
        <v>8221</v>
      </c>
      <c r="J667">
        <v>15</v>
      </c>
    </row>
    <row r="668" spans="1:10" x14ac:dyDescent="0.35">
      <c r="A668">
        <v>1468</v>
      </c>
      <c r="B668" s="3" t="s">
        <v>1469</v>
      </c>
      <c r="C668" t="s">
        <v>8219</v>
      </c>
      <c r="D668">
        <v>293</v>
      </c>
      <c r="G668">
        <v>1541</v>
      </c>
      <c r="H668" s="3" t="s">
        <v>1542</v>
      </c>
      <c r="I668" t="s">
        <v>8221</v>
      </c>
      <c r="J668">
        <v>2</v>
      </c>
    </row>
    <row r="669" spans="1:10" x14ac:dyDescent="0.35">
      <c r="A669">
        <v>1469</v>
      </c>
      <c r="B669" s="3" t="s">
        <v>1470</v>
      </c>
      <c r="C669" t="s">
        <v>8219</v>
      </c>
      <c r="D669">
        <v>321</v>
      </c>
      <c r="G669">
        <v>1542</v>
      </c>
      <c r="H669" s="3" t="s">
        <v>1543</v>
      </c>
      <c r="I669" t="s">
        <v>8221</v>
      </c>
      <c r="J669">
        <v>1</v>
      </c>
    </row>
    <row r="670" spans="1:10" x14ac:dyDescent="0.35">
      <c r="A670">
        <v>1470</v>
      </c>
      <c r="B670" s="3" t="s">
        <v>1471</v>
      </c>
      <c r="C670" t="s">
        <v>8219</v>
      </c>
      <c r="D670">
        <v>81</v>
      </c>
      <c r="G670">
        <v>1543</v>
      </c>
      <c r="H670" s="3" t="s">
        <v>1544</v>
      </c>
      <c r="I670" t="s">
        <v>8221</v>
      </c>
      <c r="J670">
        <v>1</v>
      </c>
    </row>
    <row r="671" spans="1:10" x14ac:dyDescent="0.35">
      <c r="A671">
        <v>1471</v>
      </c>
      <c r="B671" s="3" t="s">
        <v>1472</v>
      </c>
      <c r="C671" t="s">
        <v>8219</v>
      </c>
      <c r="D671">
        <v>343</v>
      </c>
      <c r="G671">
        <v>1544</v>
      </c>
      <c r="H671" s="3" t="s">
        <v>1545</v>
      </c>
      <c r="I671" t="s">
        <v>8221</v>
      </c>
      <c r="J671">
        <v>0</v>
      </c>
    </row>
    <row r="672" spans="1:10" x14ac:dyDescent="0.35">
      <c r="A672">
        <v>1472</v>
      </c>
      <c r="B672" s="3" t="s">
        <v>1473</v>
      </c>
      <c r="C672" t="s">
        <v>8219</v>
      </c>
      <c r="D672">
        <v>336</v>
      </c>
      <c r="G672">
        <v>1545</v>
      </c>
      <c r="H672" s="3" t="s">
        <v>1546</v>
      </c>
      <c r="I672" t="s">
        <v>8221</v>
      </c>
      <c r="J672">
        <v>1</v>
      </c>
    </row>
    <row r="673" spans="1:10" x14ac:dyDescent="0.35">
      <c r="A673">
        <v>1473</v>
      </c>
      <c r="B673" s="3" t="s">
        <v>1474</v>
      </c>
      <c r="C673" t="s">
        <v>8219</v>
      </c>
      <c r="D673">
        <v>47</v>
      </c>
      <c r="G673">
        <v>1546</v>
      </c>
      <c r="H673" s="3" t="s">
        <v>1547</v>
      </c>
      <c r="I673" t="s">
        <v>8221</v>
      </c>
      <c r="J673">
        <v>11</v>
      </c>
    </row>
    <row r="674" spans="1:10" x14ac:dyDescent="0.35">
      <c r="A674">
        <v>1474</v>
      </c>
      <c r="B674" s="3" t="s">
        <v>1475</v>
      </c>
      <c r="C674" t="s">
        <v>8219</v>
      </c>
      <c r="D674">
        <v>76</v>
      </c>
      <c r="G674">
        <v>1547</v>
      </c>
      <c r="H674" s="3" t="s">
        <v>1548</v>
      </c>
      <c r="I674" t="s">
        <v>8221</v>
      </c>
      <c r="J674">
        <v>0</v>
      </c>
    </row>
    <row r="675" spans="1:10" ht="29" x14ac:dyDescent="0.35">
      <c r="A675">
        <v>1475</v>
      </c>
      <c r="B675" s="3" t="s">
        <v>1476</v>
      </c>
      <c r="C675" t="s">
        <v>8219</v>
      </c>
      <c r="D675">
        <v>441</v>
      </c>
      <c r="G675">
        <v>1548</v>
      </c>
      <c r="H675" s="3" t="s">
        <v>1549</v>
      </c>
      <c r="I675" t="s">
        <v>8221</v>
      </c>
      <c r="J675">
        <v>1</v>
      </c>
    </row>
    <row r="676" spans="1:10" x14ac:dyDescent="0.35">
      <c r="A676">
        <v>1476</v>
      </c>
      <c r="B676" s="3" t="s">
        <v>1477</v>
      </c>
      <c r="C676" t="s">
        <v>8219</v>
      </c>
      <c r="D676">
        <v>916</v>
      </c>
      <c r="G676">
        <v>1549</v>
      </c>
      <c r="H676" s="3" t="s">
        <v>1550</v>
      </c>
      <c r="I676" t="s">
        <v>8221</v>
      </c>
      <c r="J676">
        <v>6</v>
      </c>
    </row>
    <row r="677" spans="1:10" x14ac:dyDescent="0.35">
      <c r="A677">
        <v>1477</v>
      </c>
      <c r="B677" s="3" t="s">
        <v>1478</v>
      </c>
      <c r="C677" t="s">
        <v>8219</v>
      </c>
      <c r="D677">
        <v>369</v>
      </c>
      <c r="G677">
        <v>1550</v>
      </c>
      <c r="H677" s="3" t="s">
        <v>1551</v>
      </c>
      <c r="I677" t="s">
        <v>8221</v>
      </c>
      <c r="J677">
        <v>7</v>
      </c>
    </row>
    <row r="678" spans="1:10" x14ac:dyDescent="0.35">
      <c r="A678">
        <v>1478</v>
      </c>
      <c r="B678" s="3" t="s">
        <v>1479</v>
      </c>
      <c r="C678" t="s">
        <v>8219</v>
      </c>
      <c r="D678">
        <v>20242</v>
      </c>
      <c r="G678">
        <v>1551</v>
      </c>
      <c r="H678" s="3" t="s">
        <v>1552</v>
      </c>
      <c r="I678" t="s">
        <v>8221</v>
      </c>
      <c r="J678">
        <v>0</v>
      </c>
    </row>
    <row r="679" spans="1:10" ht="29" x14ac:dyDescent="0.35">
      <c r="A679">
        <v>1479</v>
      </c>
      <c r="B679" s="3" t="s">
        <v>1480</v>
      </c>
      <c r="C679" t="s">
        <v>8219</v>
      </c>
      <c r="D679">
        <v>71</v>
      </c>
      <c r="G679">
        <v>1552</v>
      </c>
      <c r="H679" s="3" t="s">
        <v>1553</v>
      </c>
      <c r="I679" t="s">
        <v>8221</v>
      </c>
      <c r="J679">
        <v>16</v>
      </c>
    </row>
    <row r="680" spans="1:10" ht="29" x14ac:dyDescent="0.35">
      <c r="A680">
        <v>1480</v>
      </c>
      <c r="B680" s="3" t="s">
        <v>1481</v>
      </c>
      <c r="C680" t="s">
        <v>8219</v>
      </c>
      <c r="D680">
        <v>635</v>
      </c>
      <c r="G680">
        <v>1553</v>
      </c>
      <c r="H680" s="3" t="s">
        <v>1554</v>
      </c>
      <c r="I680" t="s">
        <v>8221</v>
      </c>
      <c r="J680">
        <v>0</v>
      </c>
    </row>
    <row r="681" spans="1:10" x14ac:dyDescent="0.35">
      <c r="A681">
        <v>1501</v>
      </c>
      <c r="B681" s="3" t="s">
        <v>1502</v>
      </c>
      <c r="C681" t="s">
        <v>8219</v>
      </c>
      <c r="D681">
        <v>885</v>
      </c>
      <c r="G681">
        <v>1554</v>
      </c>
      <c r="H681" s="3" t="s">
        <v>1555</v>
      </c>
      <c r="I681" t="s">
        <v>8221</v>
      </c>
      <c r="J681">
        <v>0</v>
      </c>
    </row>
    <row r="682" spans="1:10" x14ac:dyDescent="0.35">
      <c r="A682">
        <v>1502</v>
      </c>
      <c r="B682" s="3" t="s">
        <v>1503</v>
      </c>
      <c r="C682" t="s">
        <v>8219</v>
      </c>
      <c r="D682">
        <v>329</v>
      </c>
      <c r="G682">
        <v>1555</v>
      </c>
      <c r="H682" s="3" t="s">
        <v>1556</v>
      </c>
      <c r="I682" t="s">
        <v>8221</v>
      </c>
      <c r="J682">
        <v>0</v>
      </c>
    </row>
    <row r="683" spans="1:10" x14ac:dyDescent="0.35">
      <c r="A683">
        <v>1503</v>
      </c>
      <c r="B683" s="3" t="s">
        <v>1504</v>
      </c>
      <c r="C683" t="s">
        <v>8219</v>
      </c>
      <c r="D683">
        <v>71</v>
      </c>
      <c r="G683">
        <v>1556</v>
      </c>
      <c r="H683" s="3" t="s">
        <v>1557</v>
      </c>
      <c r="I683" t="s">
        <v>8221</v>
      </c>
      <c r="J683">
        <v>12</v>
      </c>
    </row>
    <row r="684" spans="1:10" x14ac:dyDescent="0.35">
      <c r="A684">
        <v>1504</v>
      </c>
      <c r="B684" s="3" t="s">
        <v>1505</v>
      </c>
      <c r="C684" t="s">
        <v>8219</v>
      </c>
      <c r="D684">
        <v>269</v>
      </c>
      <c r="G684">
        <v>1557</v>
      </c>
      <c r="H684" s="3" t="s">
        <v>1558</v>
      </c>
      <c r="I684" t="s">
        <v>8221</v>
      </c>
      <c r="J684">
        <v>1</v>
      </c>
    </row>
    <row r="685" spans="1:10" ht="29" x14ac:dyDescent="0.35">
      <c r="A685">
        <v>1505</v>
      </c>
      <c r="B685" s="3" t="s">
        <v>1506</v>
      </c>
      <c r="C685" t="s">
        <v>8219</v>
      </c>
      <c r="D685">
        <v>345</v>
      </c>
      <c r="G685">
        <v>1558</v>
      </c>
      <c r="H685" s="3" t="s">
        <v>1559</v>
      </c>
      <c r="I685" t="s">
        <v>8221</v>
      </c>
      <c r="J685">
        <v>3</v>
      </c>
    </row>
    <row r="686" spans="1:10" x14ac:dyDescent="0.35">
      <c r="A686">
        <v>1506</v>
      </c>
      <c r="B686" s="3" t="s">
        <v>1507</v>
      </c>
      <c r="C686" t="s">
        <v>8219</v>
      </c>
      <c r="D686">
        <v>43</v>
      </c>
      <c r="G686">
        <v>1559</v>
      </c>
      <c r="H686" s="3" t="s">
        <v>1560</v>
      </c>
      <c r="I686" t="s">
        <v>8221</v>
      </c>
      <c r="J686">
        <v>1</v>
      </c>
    </row>
    <row r="687" spans="1:10" ht="29" x14ac:dyDescent="0.35">
      <c r="A687">
        <v>1507</v>
      </c>
      <c r="B687" s="3" t="s">
        <v>1508</v>
      </c>
      <c r="C687" t="s">
        <v>8219</v>
      </c>
      <c r="D687">
        <v>33</v>
      </c>
      <c r="G687">
        <v>1560</v>
      </c>
      <c r="H687" s="3" t="s">
        <v>1561</v>
      </c>
      <c r="I687" t="s">
        <v>8221</v>
      </c>
      <c r="J687">
        <v>4</v>
      </c>
    </row>
    <row r="688" spans="1:10" ht="29" x14ac:dyDescent="0.35">
      <c r="A688">
        <v>1508</v>
      </c>
      <c r="B688" s="3" t="s">
        <v>1509</v>
      </c>
      <c r="C688" t="s">
        <v>8219</v>
      </c>
      <c r="D688">
        <v>211</v>
      </c>
      <c r="G688">
        <v>1581</v>
      </c>
      <c r="H688" s="3" t="s">
        <v>1582</v>
      </c>
      <c r="I688" t="s">
        <v>8221</v>
      </c>
      <c r="J688">
        <v>1</v>
      </c>
    </row>
    <row r="689" spans="1:10" x14ac:dyDescent="0.35">
      <c r="A689">
        <v>1509</v>
      </c>
      <c r="B689" s="3" t="s">
        <v>1510</v>
      </c>
      <c r="C689" t="s">
        <v>8219</v>
      </c>
      <c r="D689">
        <v>196</v>
      </c>
      <c r="G689">
        <v>1582</v>
      </c>
      <c r="H689" s="3" t="s">
        <v>1583</v>
      </c>
      <c r="I689" t="s">
        <v>8221</v>
      </c>
      <c r="J689">
        <v>3</v>
      </c>
    </row>
    <row r="690" spans="1:10" ht="29" x14ac:dyDescent="0.35">
      <c r="A690">
        <v>1510</v>
      </c>
      <c r="B690" s="3" t="s">
        <v>1511</v>
      </c>
      <c r="C690" t="s">
        <v>8219</v>
      </c>
      <c r="D690">
        <v>405</v>
      </c>
      <c r="G690">
        <v>1583</v>
      </c>
      <c r="H690" s="3" t="s">
        <v>1584</v>
      </c>
      <c r="I690" t="s">
        <v>8221</v>
      </c>
      <c r="J690">
        <v>1</v>
      </c>
    </row>
    <row r="691" spans="1:10" x14ac:dyDescent="0.35">
      <c r="A691">
        <v>1511</v>
      </c>
      <c r="B691" s="3" t="s">
        <v>1512</v>
      </c>
      <c r="C691" t="s">
        <v>8219</v>
      </c>
      <c r="D691">
        <v>206</v>
      </c>
      <c r="G691">
        <v>1584</v>
      </c>
      <c r="H691" s="3" t="s">
        <v>1585</v>
      </c>
      <c r="I691" t="s">
        <v>8221</v>
      </c>
      <c r="J691">
        <v>0</v>
      </c>
    </row>
    <row r="692" spans="1:10" ht="29" x14ac:dyDescent="0.35">
      <c r="A692">
        <v>1512</v>
      </c>
      <c r="B692" s="3" t="s">
        <v>1513</v>
      </c>
      <c r="C692" t="s">
        <v>8219</v>
      </c>
      <c r="D692">
        <v>335</v>
      </c>
      <c r="G692">
        <v>1585</v>
      </c>
      <c r="H692" s="3" t="s">
        <v>1586</v>
      </c>
      <c r="I692" t="s">
        <v>8221</v>
      </c>
      <c r="J692">
        <v>12</v>
      </c>
    </row>
    <row r="693" spans="1:10" x14ac:dyDescent="0.35">
      <c r="A693">
        <v>1513</v>
      </c>
      <c r="B693" s="3" t="s">
        <v>1514</v>
      </c>
      <c r="C693" t="s">
        <v>8219</v>
      </c>
      <c r="D693">
        <v>215</v>
      </c>
      <c r="G693">
        <v>1586</v>
      </c>
      <c r="H693" s="3" t="s">
        <v>1587</v>
      </c>
      <c r="I693" t="s">
        <v>8221</v>
      </c>
      <c r="J693">
        <v>0</v>
      </c>
    </row>
    <row r="694" spans="1:10" ht="29" x14ac:dyDescent="0.35">
      <c r="A694">
        <v>1514</v>
      </c>
      <c r="B694" s="3" t="s">
        <v>1515</v>
      </c>
      <c r="C694" t="s">
        <v>8219</v>
      </c>
      <c r="D694">
        <v>176</v>
      </c>
      <c r="G694">
        <v>1587</v>
      </c>
      <c r="H694" s="3" t="s">
        <v>1588</v>
      </c>
      <c r="I694" t="s">
        <v>8221</v>
      </c>
      <c r="J694">
        <v>1</v>
      </c>
    </row>
    <row r="695" spans="1:10" x14ac:dyDescent="0.35">
      <c r="A695">
        <v>1515</v>
      </c>
      <c r="B695" s="3" t="s">
        <v>1516</v>
      </c>
      <c r="C695" t="s">
        <v>8219</v>
      </c>
      <c r="D695">
        <v>555</v>
      </c>
      <c r="G695">
        <v>1588</v>
      </c>
      <c r="H695" s="3" t="s">
        <v>1589</v>
      </c>
      <c r="I695" t="s">
        <v>8221</v>
      </c>
      <c r="J695">
        <v>0</v>
      </c>
    </row>
    <row r="696" spans="1:10" ht="29" x14ac:dyDescent="0.35">
      <c r="A696">
        <v>1516</v>
      </c>
      <c r="B696" s="3" t="s">
        <v>1517</v>
      </c>
      <c r="C696" t="s">
        <v>8219</v>
      </c>
      <c r="D696">
        <v>116</v>
      </c>
      <c r="G696">
        <v>1589</v>
      </c>
      <c r="H696" s="3" t="s">
        <v>1590</v>
      </c>
      <c r="I696" t="s">
        <v>8221</v>
      </c>
      <c r="J696">
        <v>0</v>
      </c>
    </row>
    <row r="697" spans="1:10" ht="29" x14ac:dyDescent="0.35">
      <c r="A697">
        <v>1517</v>
      </c>
      <c r="B697" s="3" t="s">
        <v>1518</v>
      </c>
      <c r="C697" t="s">
        <v>8219</v>
      </c>
      <c r="D697">
        <v>615</v>
      </c>
      <c r="G697">
        <v>1590</v>
      </c>
      <c r="H697" s="3" t="s">
        <v>1591</v>
      </c>
      <c r="I697" t="s">
        <v>8221</v>
      </c>
      <c r="J697">
        <v>2</v>
      </c>
    </row>
    <row r="698" spans="1:10" ht="29" x14ac:dyDescent="0.35">
      <c r="A698">
        <v>1518</v>
      </c>
      <c r="B698" s="3" t="s">
        <v>1519</v>
      </c>
      <c r="C698" t="s">
        <v>8219</v>
      </c>
      <c r="D698">
        <v>236</v>
      </c>
      <c r="G698">
        <v>1591</v>
      </c>
      <c r="H698" s="3" t="s">
        <v>1592</v>
      </c>
      <c r="I698" t="s">
        <v>8221</v>
      </c>
      <c r="J698">
        <v>92</v>
      </c>
    </row>
    <row r="699" spans="1:10" x14ac:dyDescent="0.35">
      <c r="A699">
        <v>1519</v>
      </c>
      <c r="B699" s="3" t="s">
        <v>1520</v>
      </c>
      <c r="C699" t="s">
        <v>8219</v>
      </c>
      <c r="D699">
        <v>145</v>
      </c>
      <c r="G699">
        <v>1592</v>
      </c>
      <c r="H699" s="3" t="s">
        <v>1593</v>
      </c>
      <c r="I699" t="s">
        <v>8221</v>
      </c>
      <c r="J699">
        <v>0</v>
      </c>
    </row>
    <row r="700" spans="1:10" x14ac:dyDescent="0.35">
      <c r="A700">
        <v>1520</v>
      </c>
      <c r="B700" s="3" t="s">
        <v>1521</v>
      </c>
      <c r="C700" t="s">
        <v>8219</v>
      </c>
      <c r="D700">
        <v>167</v>
      </c>
      <c r="G700">
        <v>1593</v>
      </c>
      <c r="H700" s="3" t="s">
        <v>1594</v>
      </c>
      <c r="I700" t="s">
        <v>8221</v>
      </c>
      <c r="J700">
        <v>3</v>
      </c>
    </row>
    <row r="701" spans="1:10" x14ac:dyDescent="0.35">
      <c r="A701">
        <v>1521</v>
      </c>
      <c r="B701" s="3" t="s">
        <v>1522</v>
      </c>
      <c r="C701" t="s">
        <v>8219</v>
      </c>
      <c r="D701">
        <v>235</v>
      </c>
      <c r="G701">
        <v>1594</v>
      </c>
      <c r="H701" s="3" t="s">
        <v>1595</v>
      </c>
      <c r="I701" t="s">
        <v>8221</v>
      </c>
      <c r="J701">
        <v>10</v>
      </c>
    </row>
    <row r="702" spans="1:10" x14ac:dyDescent="0.35">
      <c r="A702">
        <v>1522</v>
      </c>
      <c r="B702" s="3" t="s">
        <v>1523</v>
      </c>
      <c r="C702" t="s">
        <v>8219</v>
      </c>
      <c r="D702">
        <v>452</v>
      </c>
      <c r="G702">
        <v>1595</v>
      </c>
      <c r="H702" s="3" t="s">
        <v>1596</v>
      </c>
      <c r="I702" t="s">
        <v>8221</v>
      </c>
      <c r="J702">
        <v>7</v>
      </c>
    </row>
    <row r="703" spans="1:10" x14ac:dyDescent="0.35">
      <c r="A703">
        <v>1523</v>
      </c>
      <c r="B703" s="3" t="s">
        <v>1524</v>
      </c>
      <c r="C703" t="s">
        <v>8219</v>
      </c>
      <c r="D703">
        <v>241</v>
      </c>
      <c r="G703">
        <v>1596</v>
      </c>
      <c r="H703" s="3" t="s">
        <v>1597</v>
      </c>
      <c r="I703" t="s">
        <v>8221</v>
      </c>
      <c r="J703">
        <v>3</v>
      </c>
    </row>
    <row r="704" spans="1:10" x14ac:dyDescent="0.35">
      <c r="A704">
        <v>1524</v>
      </c>
      <c r="B704" s="3" t="s">
        <v>1525</v>
      </c>
      <c r="C704" t="s">
        <v>8219</v>
      </c>
      <c r="D704">
        <v>28</v>
      </c>
      <c r="G704">
        <v>1597</v>
      </c>
      <c r="H704" s="3" t="s">
        <v>1598</v>
      </c>
      <c r="I704" t="s">
        <v>8221</v>
      </c>
      <c r="J704">
        <v>0</v>
      </c>
    </row>
    <row r="705" spans="1:10" x14ac:dyDescent="0.35">
      <c r="A705">
        <v>1525</v>
      </c>
      <c r="B705" s="3" t="s">
        <v>1526</v>
      </c>
      <c r="C705" t="s">
        <v>8219</v>
      </c>
      <c r="D705">
        <v>140</v>
      </c>
      <c r="G705">
        <v>1598</v>
      </c>
      <c r="H705" s="3" t="s">
        <v>1599</v>
      </c>
      <c r="I705" t="s">
        <v>8221</v>
      </c>
      <c r="J705">
        <v>1</v>
      </c>
    </row>
    <row r="706" spans="1:10" x14ac:dyDescent="0.35">
      <c r="A706">
        <v>1526</v>
      </c>
      <c r="B706" s="3" t="s">
        <v>1527</v>
      </c>
      <c r="C706" t="s">
        <v>8219</v>
      </c>
      <c r="D706">
        <v>280</v>
      </c>
      <c r="G706">
        <v>1599</v>
      </c>
      <c r="H706" s="3" t="s">
        <v>1600</v>
      </c>
      <c r="I706" t="s">
        <v>8221</v>
      </c>
      <c r="J706">
        <v>0</v>
      </c>
    </row>
    <row r="707" spans="1:10" x14ac:dyDescent="0.35">
      <c r="A707">
        <v>1527</v>
      </c>
      <c r="B707" s="3" t="s">
        <v>1528</v>
      </c>
      <c r="C707" t="s">
        <v>8219</v>
      </c>
      <c r="D707">
        <v>70</v>
      </c>
      <c r="G707">
        <v>1600</v>
      </c>
      <c r="H707" s="3" t="s">
        <v>1601</v>
      </c>
      <c r="I707" t="s">
        <v>8221</v>
      </c>
      <c r="J707">
        <v>9</v>
      </c>
    </row>
    <row r="708" spans="1:10" ht="29" x14ac:dyDescent="0.35">
      <c r="A708">
        <v>1528</v>
      </c>
      <c r="B708" s="3" t="s">
        <v>1529</v>
      </c>
      <c r="C708" t="s">
        <v>8219</v>
      </c>
      <c r="D708">
        <v>160</v>
      </c>
      <c r="G708">
        <v>1701</v>
      </c>
      <c r="H708" s="3" t="s">
        <v>1702</v>
      </c>
      <c r="I708" t="s">
        <v>8221</v>
      </c>
      <c r="J708">
        <v>2</v>
      </c>
    </row>
    <row r="709" spans="1:10" ht="29" x14ac:dyDescent="0.35">
      <c r="A709">
        <v>1529</v>
      </c>
      <c r="B709" s="3" t="s">
        <v>1530</v>
      </c>
      <c r="C709" t="s">
        <v>8219</v>
      </c>
      <c r="D709">
        <v>141</v>
      </c>
      <c r="G709">
        <v>1702</v>
      </c>
      <c r="H709" s="3" t="s">
        <v>1703</v>
      </c>
      <c r="I709" t="s">
        <v>8221</v>
      </c>
      <c r="J709">
        <v>1</v>
      </c>
    </row>
    <row r="710" spans="1:10" x14ac:dyDescent="0.35">
      <c r="A710">
        <v>1530</v>
      </c>
      <c r="B710" s="3" t="s">
        <v>1531</v>
      </c>
      <c r="C710" t="s">
        <v>8219</v>
      </c>
      <c r="D710">
        <v>874</v>
      </c>
      <c r="G710">
        <v>1703</v>
      </c>
      <c r="H710" s="3" t="s">
        <v>1704</v>
      </c>
      <c r="I710" t="s">
        <v>8221</v>
      </c>
      <c r="J710">
        <v>2</v>
      </c>
    </row>
    <row r="711" spans="1:10" x14ac:dyDescent="0.35">
      <c r="A711">
        <v>1531</v>
      </c>
      <c r="B711" s="3" t="s">
        <v>1532</v>
      </c>
      <c r="C711" t="s">
        <v>8219</v>
      </c>
      <c r="D711">
        <v>73</v>
      </c>
      <c r="G711">
        <v>1704</v>
      </c>
      <c r="H711" s="3" t="s">
        <v>1705</v>
      </c>
      <c r="I711" t="s">
        <v>8221</v>
      </c>
      <c r="J711">
        <v>11</v>
      </c>
    </row>
    <row r="712" spans="1:10" x14ac:dyDescent="0.35">
      <c r="A712">
        <v>1532</v>
      </c>
      <c r="B712" s="3" t="s">
        <v>1533</v>
      </c>
      <c r="C712" t="s">
        <v>8219</v>
      </c>
      <c r="D712">
        <v>294</v>
      </c>
      <c r="G712">
        <v>1705</v>
      </c>
      <c r="H712" s="3" t="s">
        <v>1706</v>
      </c>
      <c r="I712" t="s">
        <v>8221</v>
      </c>
      <c r="J712">
        <v>0</v>
      </c>
    </row>
    <row r="713" spans="1:10" x14ac:dyDescent="0.35">
      <c r="A713">
        <v>1533</v>
      </c>
      <c r="B713" s="3" t="s">
        <v>1534</v>
      </c>
      <c r="C713" t="s">
        <v>8219</v>
      </c>
      <c r="D713">
        <v>740</v>
      </c>
      <c r="G713">
        <v>1706</v>
      </c>
      <c r="H713" s="3" t="s">
        <v>1707</v>
      </c>
      <c r="I713" t="s">
        <v>8221</v>
      </c>
      <c r="J713">
        <v>0</v>
      </c>
    </row>
    <row r="714" spans="1:10" ht="29" x14ac:dyDescent="0.35">
      <c r="A714">
        <v>1534</v>
      </c>
      <c r="B714" s="3" t="s">
        <v>1535</v>
      </c>
      <c r="C714" t="s">
        <v>8219</v>
      </c>
      <c r="D714">
        <v>369</v>
      </c>
      <c r="G714">
        <v>1707</v>
      </c>
      <c r="H714" s="3" t="s">
        <v>1708</v>
      </c>
      <c r="I714" t="s">
        <v>8221</v>
      </c>
      <c r="J714">
        <v>9</v>
      </c>
    </row>
    <row r="715" spans="1:10" x14ac:dyDescent="0.35">
      <c r="A715">
        <v>1535</v>
      </c>
      <c r="B715" s="3" t="s">
        <v>1536</v>
      </c>
      <c r="C715" t="s">
        <v>8219</v>
      </c>
      <c r="D715">
        <v>110</v>
      </c>
      <c r="G715">
        <v>1708</v>
      </c>
      <c r="H715" s="3" t="s">
        <v>1709</v>
      </c>
      <c r="I715" t="s">
        <v>8221</v>
      </c>
      <c r="J715">
        <v>0</v>
      </c>
    </row>
    <row r="716" spans="1:10" ht="29" x14ac:dyDescent="0.35">
      <c r="A716">
        <v>1536</v>
      </c>
      <c r="B716" s="3" t="s">
        <v>1537</v>
      </c>
      <c r="C716" t="s">
        <v>8219</v>
      </c>
      <c r="D716">
        <v>455</v>
      </c>
      <c r="G716">
        <v>1709</v>
      </c>
      <c r="H716" s="3" t="s">
        <v>1710</v>
      </c>
      <c r="I716" t="s">
        <v>8221</v>
      </c>
      <c r="J716">
        <v>4</v>
      </c>
    </row>
    <row r="717" spans="1:10" ht="29" x14ac:dyDescent="0.35">
      <c r="A717">
        <v>1537</v>
      </c>
      <c r="B717" s="3" t="s">
        <v>1538</v>
      </c>
      <c r="C717" t="s">
        <v>8219</v>
      </c>
      <c r="D717">
        <v>224</v>
      </c>
      <c r="G717">
        <v>1710</v>
      </c>
      <c r="H717" s="3" t="s">
        <v>1711</v>
      </c>
      <c r="I717" t="s">
        <v>8221</v>
      </c>
      <c r="J717">
        <v>1</v>
      </c>
    </row>
    <row r="718" spans="1:10" ht="29" x14ac:dyDescent="0.35">
      <c r="A718">
        <v>1538</v>
      </c>
      <c r="B718" s="3" t="s">
        <v>1539</v>
      </c>
      <c r="C718" t="s">
        <v>8219</v>
      </c>
      <c r="D718">
        <v>46</v>
      </c>
      <c r="G718">
        <v>1711</v>
      </c>
      <c r="H718" s="3" t="s">
        <v>1712</v>
      </c>
      <c r="I718" t="s">
        <v>8221</v>
      </c>
      <c r="J718">
        <v>2</v>
      </c>
    </row>
    <row r="719" spans="1:10" ht="29" x14ac:dyDescent="0.35">
      <c r="A719">
        <v>1539</v>
      </c>
      <c r="B719" s="3" t="s">
        <v>1540</v>
      </c>
      <c r="C719" t="s">
        <v>8219</v>
      </c>
      <c r="D719">
        <v>284</v>
      </c>
      <c r="G719">
        <v>1712</v>
      </c>
      <c r="H719" s="3" t="s">
        <v>1713</v>
      </c>
      <c r="I719" t="s">
        <v>8221</v>
      </c>
      <c r="J719">
        <v>0</v>
      </c>
    </row>
    <row r="720" spans="1:10" ht="29" x14ac:dyDescent="0.35">
      <c r="A720">
        <v>1540</v>
      </c>
      <c r="B720" s="3" t="s">
        <v>1541</v>
      </c>
      <c r="C720" t="s">
        <v>8219</v>
      </c>
      <c r="D720">
        <v>98</v>
      </c>
      <c r="G720">
        <v>1713</v>
      </c>
      <c r="H720" s="3" t="s">
        <v>1714</v>
      </c>
      <c r="I720" t="s">
        <v>8221</v>
      </c>
      <c r="J720">
        <v>1</v>
      </c>
    </row>
    <row r="721" spans="1:10" ht="29" x14ac:dyDescent="0.35">
      <c r="A721">
        <v>1601</v>
      </c>
      <c r="B721" s="3" t="s">
        <v>1602</v>
      </c>
      <c r="C721" t="s">
        <v>8219</v>
      </c>
      <c r="D721">
        <v>56</v>
      </c>
      <c r="G721">
        <v>1714</v>
      </c>
      <c r="H721" s="3" t="s">
        <v>1715</v>
      </c>
      <c r="I721" t="s">
        <v>8221</v>
      </c>
      <c r="J721">
        <v>17</v>
      </c>
    </row>
    <row r="722" spans="1:10" x14ac:dyDescent="0.35">
      <c r="A722">
        <v>1602</v>
      </c>
      <c r="B722" s="3" t="s">
        <v>1603</v>
      </c>
      <c r="C722" t="s">
        <v>8219</v>
      </c>
      <c r="D722">
        <v>32</v>
      </c>
      <c r="G722">
        <v>1715</v>
      </c>
      <c r="H722" s="3" t="s">
        <v>1716</v>
      </c>
      <c r="I722" t="s">
        <v>8221</v>
      </c>
      <c r="J722">
        <v>2</v>
      </c>
    </row>
    <row r="723" spans="1:10" ht="29" x14ac:dyDescent="0.35">
      <c r="A723">
        <v>1603</v>
      </c>
      <c r="B723" s="3" t="s">
        <v>1604</v>
      </c>
      <c r="C723" t="s">
        <v>8219</v>
      </c>
      <c r="D723">
        <v>30</v>
      </c>
      <c r="G723">
        <v>1716</v>
      </c>
      <c r="H723" s="3" t="s">
        <v>1717</v>
      </c>
      <c r="I723" t="s">
        <v>8221</v>
      </c>
      <c r="J723">
        <v>3</v>
      </c>
    </row>
    <row r="724" spans="1:10" ht="29" x14ac:dyDescent="0.35">
      <c r="A724">
        <v>1604</v>
      </c>
      <c r="B724" s="3" t="s">
        <v>1605</v>
      </c>
      <c r="C724" t="s">
        <v>8219</v>
      </c>
      <c r="D724">
        <v>70</v>
      </c>
      <c r="G724">
        <v>1717</v>
      </c>
      <c r="H724" s="3" t="s">
        <v>1718</v>
      </c>
      <c r="I724" t="s">
        <v>8221</v>
      </c>
      <c r="J724">
        <v>41</v>
      </c>
    </row>
    <row r="725" spans="1:10" ht="29" x14ac:dyDescent="0.35">
      <c r="A725">
        <v>1605</v>
      </c>
      <c r="B725" s="3" t="s">
        <v>1606</v>
      </c>
      <c r="C725" t="s">
        <v>8219</v>
      </c>
      <c r="D725">
        <v>44</v>
      </c>
      <c r="G725">
        <v>1718</v>
      </c>
      <c r="H725" s="3" t="s">
        <v>1719</v>
      </c>
      <c r="I725" t="s">
        <v>8221</v>
      </c>
      <c r="J725">
        <v>2</v>
      </c>
    </row>
    <row r="726" spans="1:10" ht="29" x14ac:dyDescent="0.35">
      <c r="A726">
        <v>1606</v>
      </c>
      <c r="B726" s="3" t="s">
        <v>1607</v>
      </c>
      <c r="C726" t="s">
        <v>8219</v>
      </c>
      <c r="D726">
        <v>92</v>
      </c>
      <c r="G726">
        <v>1719</v>
      </c>
      <c r="H726" s="3" t="s">
        <v>1720</v>
      </c>
      <c r="I726" t="s">
        <v>8221</v>
      </c>
      <c r="J726">
        <v>3</v>
      </c>
    </row>
    <row r="727" spans="1:10" x14ac:dyDescent="0.35">
      <c r="A727">
        <v>1607</v>
      </c>
      <c r="B727" s="3" t="s">
        <v>1608</v>
      </c>
      <c r="C727" t="s">
        <v>8219</v>
      </c>
      <c r="D727">
        <v>205</v>
      </c>
      <c r="G727">
        <v>1720</v>
      </c>
      <c r="H727" s="3" t="s">
        <v>1721</v>
      </c>
      <c r="I727" t="s">
        <v>8221</v>
      </c>
      <c r="J727">
        <v>8</v>
      </c>
    </row>
    <row r="728" spans="1:10" ht="29" x14ac:dyDescent="0.35">
      <c r="A728">
        <v>1608</v>
      </c>
      <c r="B728" s="3" t="s">
        <v>1609</v>
      </c>
      <c r="C728" t="s">
        <v>8219</v>
      </c>
      <c r="D728">
        <v>23</v>
      </c>
      <c r="G728">
        <v>1721</v>
      </c>
      <c r="H728" s="3" t="s">
        <v>1722</v>
      </c>
      <c r="I728" t="s">
        <v>8221</v>
      </c>
      <c r="J728">
        <v>0</v>
      </c>
    </row>
    <row r="729" spans="1:10" ht="29" x14ac:dyDescent="0.35">
      <c r="A729">
        <v>1609</v>
      </c>
      <c r="B729" s="3" t="s">
        <v>1610</v>
      </c>
      <c r="C729" t="s">
        <v>8219</v>
      </c>
      <c r="D729">
        <v>4</v>
      </c>
      <c r="G729">
        <v>1722</v>
      </c>
      <c r="H729" s="3" t="s">
        <v>1723</v>
      </c>
      <c r="I729" t="s">
        <v>8221</v>
      </c>
      <c r="J729">
        <v>1</v>
      </c>
    </row>
    <row r="730" spans="1:10" ht="29" x14ac:dyDescent="0.35">
      <c r="A730">
        <v>1610</v>
      </c>
      <c r="B730" s="3" t="s">
        <v>1611</v>
      </c>
      <c r="C730" t="s">
        <v>8219</v>
      </c>
      <c r="D730">
        <v>112</v>
      </c>
      <c r="G730">
        <v>1723</v>
      </c>
      <c r="H730" s="3" t="s">
        <v>1724</v>
      </c>
      <c r="I730" t="s">
        <v>8221</v>
      </c>
      <c r="J730">
        <v>3</v>
      </c>
    </row>
    <row r="731" spans="1:10" x14ac:dyDescent="0.35">
      <c r="A731">
        <v>1611</v>
      </c>
      <c r="B731" s="3" t="s">
        <v>1612</v>
      </c>
      <c r="C731" t="s">
        <v>8219</v>
      </c>
      <c r="D731">
        <v>27</v>
      </c>
      <c r="G731">
        <v>1724</v>
      </c>
      <c r="H731" s="3" t="s">
        <v>1725</v>
      </c>
      <c r="I731" t="s">
        <v>8221</v>
      </c>
      <c r="J731">
        <v>4</v>
      </c>
    </row>
    <row r="732" spans="1:10" ht="29" x14ac:dyDescent="0.35">
      <c r="A732">
        <v>1612</v>
      </c>
      <c r="B732" s="3" t="s">
        <v>1613</v>
      </c>
      <c r="C732" t="s">
        <v>8219</v>
      </c>
      <c r="D732">
        <v>11</v>
      </c>
      <c r="G732">
        <v>1725</v>
      </c>
      <c r="H732" s="3" t="s">
        <v>1726</v>
      </c>
      <c r="I732" t="s">
        <v>8221</v>
      </c>
      <c r="J732">
        <v>9</v>
      </c>
    </row>
    <row r="733" spans="1:10" x14ac:dyDescent="0.35">
      <c r="A733">
        <v>1613</v>
      </c>
      <c r="B733" s="3" t="s">
        <v>1614</v>
      </c>
      <c r="C733" t="s">
        <v>8219</v>
      </c>
      <c r="D733">
        <v>26</v>
      </c>
      <c r="G733">
        <v>1726</v>
      </c>
      <c r="H733" s="3" t="s">
        <v>1727</v>
      </c>
      <c r="I733" t="s">
        <v>8221</v>
      </c>
      <c r="J733">
        <v>16</v>
      </c>
    </row>
    <row r="734" spans="1:10" ht="29" x14ac:dyDescent="0.35">
      <c r="A734">
        <v>1614</v>
      </c>
      <c r="B734" s="3" t="s">
        <v>1615</v>
      </c>
      <c r="C734" t="s">
        <v>8219</v>
      </c>
      <c r="D734">
        <v>77</v>
      </c>
      <c r="G734">
        <v>1727</v>
      </c>
      <c r="H734" s="3" t="s">
        <v>1728</v>
      </c>
      <c r="I734" t="s">
        <v>8221</v>
      </c>
      <c r="J734">
        <v>1</v>
      </c>
    </row>
    <row r="735" spans="1:10" ht="29" x14ac:dyDescent="0.35">
      <c r="A735">
        <v>1615</v>
      </c>
      <c r="B735" s="3" t="s">
        <v>1616</v>
      </c>
      <c r="C735" t="s">
        <v>8219</v>
      </c>
      <c r="D735">
        <v>136</v>
      </c>
      <c r="G735">
        <v>1728</v>
      </c>
      <c r="H735" s="3" t="s">
        <v>1729</v>
      </c>
      <c r="I735" t="s">
        <v>8221</v>
      </c>
      <c r="J735">
        <v>7</v>
      </c>
    </row>
    <row r="736" spans="1:10" ht="29" x14ac:dyDescent="0.35">
      <c r="A736">
        <v>1616</v>
      </c>
      <c r="B736" s="3" t="s">
        <v>1617</v>
      </c>
      <c r="C736" t="s">
        <v>8219</v>
      </c>
      <c r="D736">
        <v>157</v>
      </c>
      <c r="G736">
        <v>1729</v>
      </c>
      <c r="H736" s="3" t="s">
        <v>1730</v>
      </c>
      <c r="I736" t="s">
        <v>8221</v>
      </c>
      <c r="J736">
        <v>0</v>
      </c>
    </row>
    <row r="737" spans="1:10" x14ac:dyDescent="0.35">
      <c r="A737">
        <v>1617</v>
      </c>
      <c r="B737" s="3" t="s">
        <v>1618</v>
      </c>
      <c r="C737" t="s">
        <v>8219</v>
      </c>
      <c r="D737">
        <v>158</v>
      </c>
      <c r="G737">
        <v>1730</v>
      </c>
      <c r="H737" s="3" t="s">
        <v>1731</v>
      </c>
      <c r="I737" t="s">
        <v>8221</v>
      </c>
      <c r="J737">
        <v>0</v>
      </c>
    </row>
    <row r="738" spans="1:10" x14ac:dyDescent="0.35">
      <c r="A738">
        <v>1618</v>
      </c>
      <c r="B738" s="3" t="s">
        <v>1619</v>
      </c>
      <c r="C738" t="s">
        <v>8219</v>
      </c>
      <c r="D738">
        <v>27</v>
      </c>
      <c r="G738">
        <v>1731</v>
      </c>
      <c r="H738" s="3" t="s">
        <v>1732</v>
      </c>
      <c r="I738" t="s">
        <v>8221</v>
      </c>
      <c r="J738">
        <v>0</v>
      </c>
    </row>
    <row r="739" spans="1:10" x14ac:dyDescent="0.35">
      <c r="A739">
        <v>1619</v>
      </c>
      <c r="B739" s="3" t="s">
        <v>1620</v>
      </c>
      <c r="C739" t="s">
        <v>8219</v>
      </c>
      <c r="D739">
        <v>23</v>
      </c>
      <c r="G739">
        <v>1732</v>
      </c>
      <c r="H739" s="3" t="s">
        <v>1733</v>
      </c>
      <c r="I739" t="s">
        <v>8221</v>
      </c>
      <c r="J739">
        <v>0</v>
      </c>
    </row>
    <row r="740" spans="1:10" x14ac:dyDescent="0.35">
      <c r="A740">
        <v>1620</v>
      </c>
      <c r="B740" s="3" t="s">
        <v>1621</v>
      </c>
      <c r="C740" t="s">
        <v>8219</v>
      </c>
      <c r="D740">
        <v>17</v>
      </c>
      <c r="G740">
        <v>1733</v>
      </c>
      <c r="H740" s="3" t="s">
        <v>1734</v>
      </c>
      <c r="I740" t="s">
        <v>8221</v>
      </c>
      <c r="J740">
        <v>0</v>
      </c>
    </row>
    <row r="741" spans="1:10" x14ac:dyDescent="0.35">
      <c r="A741">
        <v>1621</v>
      </c>
      <c r="B741" s="3" t="s">
        <v>1622</v>
      </c>
      <c r="C741" t="s">
        <v>8219</v>
      </c>
      <c r="D741">
        <v>37</v>
      </c>
      <c r="G741">
        <v>1734</v>
      </c>
      <c r="H741" s="3" t="s">
        <v>1735</v>
      </c>
      <c r="I741" t="s">
        <v>8221</v>
      </c>
      <c r="J741">
        <v>1</v>
      </c>
    </row>
    <row r="742" spans="1:10" ht="29" x14ac:dyDescent="0.35">
      <c r="A742">
        <v>1622</v>
      </c>
      <c r="B742" s="3" t="s">
        <v>1623</v>
      </c>
      <c r="C742" t="s">
        <v>8219</v>
      </c>
      <c r="D742">
        <v>65</v>
      </c>
      <c r="G742">
        <v>1735</v>
      </c>
      <c r="H742" s="3" t="s">
        <v>1736</v>
      </c>
      <c r="I742" t="s">
        <v>8221</v>
      </c>
      <c r="J742">
        <v>2</v>
      </c>
    </row>
    <row r="743" spans="1:10" ht="29" x14ac:dyDescent="0.35">
      <c r="A743">
        <v>1623</v>
      </c>
      <c r="B743" s="3" t="s">
        <v>1624</v>
      </c>
      <c r="C743" t="s">
        <v>8219</v>
      </c>
      <c r="D743">
        <v>18</v>
      </c>
      <c r="G743">
        <v>1736</v>
      </c>
      <c r="H743" s="3" t="s">
        <v>1737</v>
      </c>
      <c r="I743" t="s">
        <v>8221</v>
      </c>
      <c r="J743">
        <v>1</v>
      </c>
    </row>
    <row r="744" spans="1:10" x14ac:dyDescent="0.35">
      <c r="A744">
        <v>1624</v>
      </c>
      <c r="B744" s="3" t="s">
        <v>1625</v>
      </c>
      <c r="C744" t="s">
        <v>8219</v>
      </c>
      <c r="D744">
        <v>25</v>
      </c>
      <c r="G744">
        <v>1737</v>
      </c>
      <c r="H744" s="3" t="s">
        <v>1738</v>
      </c>
      <c r="I744" t="s">
        <v>8221</v>
      </c>
      <c r="J744">
        <v>15</v>
      </c>
    </row>
    <row r="745" spans="1:10" x14ac:dyDescent="0.35">
      <c r="A745">
        <v>1625</v>
      </c>
      <c r="B745" s="3" t="s">
        <v>1626</v>
      </c>
      <c r="C745" t="s">
        <v>8219</v>
      </c>
      <c r="D745">
        <v>104</v>
      </c>
      <c r="G745">
        <v>1738</v>
      </c>
      <c r="H745" s="3" t="s">
        <v>1739</v>
      </c>
      <c r="I745" t="s">
        <v>8221</v>
      </c>
      <c r="J745">
        <v>1</v>
      </c>
    </row>
    <row r="746" spans="1:10" ht="29" x14ac:dyDescent="0.35">
      <c r="A746">
        <v>1626</v>
      </c>
      <c r="B746" s="3" t="s">
        <v>1627</v>
      </c>
      <c r="C746" t="s">
        <v>8219</v>
      </c>
      <c r="D746">
        <v>108</v>
      </c>
      <c r="G746">
        <v>1739</v>
      </c>
      <c r="H746" s="3" t="s">
        <v>1740</v>
      </c>
      <c r="I746" t="s">
        <v>8221</v>
      </c>
      <c r="J746">
        <v>1</v>
      </c>
    </row>
    <row r="747" spans="1:10" x14ac:dyDescent="0.35">
      <c r="A747">
        <v>1627</v>
      </c>
      <c r="B747" s="3" t="s">
        <v>1628</v>
      </c>
      <c r="C747" t="s">
        <v>8219</v>
      </c>
      <c r="D747">
        <v>38</v>
      </c>
      <c r="G747">
        <v>1740</v>
      </c>
      <c r="H747" s="3" t="s">
        <v>1741</v>
      </c>
      <c r="I747" t="s">
        <v>8221</v>
      </c>
      <c r="J747">
        <v>0</v>
      </c>
    </row>
    <row r="748" spans="1:10" x14ac:dyDescent="0.35">
      <c r="A748">
        <v>1628</v>
      </c>
      <c r="B748" s="3" t="s">
        <v>1629</v>
      </c>
      <c r="C748" t="s">
        <v>8219</v>
      </c>
      <c r="D748">
        <v>88</v>
      </c>
      <c r="G748">
        <v>1764</v>
      </c>
      <c r="H748" s="3" t="s">
        <v>1765</v>
      </c>
      <c r="I748" t="s">
        <v>8221</v>
      </c>
      <c r="J748">
        <v>39</v>
      </c>
    </row>
    <row r="749" spans="1:10" ht="29" x14ac:dyDescent="0.35">
      <c r="A749">
        <v>1629</v>
      </c>
      <c r="B749" s="3" t="s">
        <v>1630</v>
      </c>
      <c r="C749" t="s">
        <v>8219</v>
      </c>
      <c r="D749">
        <v>82</v>
      </c>
      <c r="G749">
        <v>1765</v>
      </c>
      <c r="H749" s="3" t="s">
        <v>1766</v>
      </c>
      <c r="I749" t="s">
        <v>8221</v>
      </c>
      <c r="J749">
        <v>103</v>
      </c>
    </row>
    <row r="750" spans="1:10" ht="29" x14ac:dyDescent="0.35">
      <c r="A750">
        <v>1630</v>
      </c>
      <c r="B750" s="3" t="s">
        <v>1631</v>
      </c>
      <c r="C750" t="s">
        <v>8219</v>
      </c>
      <c r="D750">
        <v>126</v>
      </c>
      <c r="G750">
        <v>1766</v>
      </c>
      <c r="H750" s="3" t="s">
        <v>1767</v>
      </c>
      <c r="I750" t="s">
        <v>8221</v>
      </c>
      <c r="J750">
        <v>0</v>
      </c>
    </row>
    <row r="751" spans="1:10" ht="29" x14ac:dyDescent="0.35">
      <c r="A751">
        <v>1631</v>
      </c>
      <c r="B751" s="3" t="s">
        <v>1632</v>
      </c>
      <c r="C751" t="s">
        <v>8219</v>
      </c>
      <c r="D751">
        <v>133</v>
      </c>
      <c r="G751">
        <v>1767</v>
      </c>
      <c r="H751" s="3" t="s">
        <v>1768</v>
      </c>
      <c r="I751" t="s">
        <v>8221</v>
      </c>
      <c r="J751">
        <v>39</v>
      </c>
    </row>
    <row r="752" spans="1:10" x14ac:dyDescent="0.35">
      <c r="A752">
        <v>1632</v>
      </c>
      <c r="B752" s="3" t="s">
        <v>1633</v>
      </c>
      <c r="C752" t="s">
        <v>8219</v>
      </c>
      <c r="D752">
        <v>47</v>
      </c>
      <c r="G752">
        <v>1768</v>
      </c>
      <c r="H752" s="3" t="s">
        <v>1769</v>
      </c>
      <c r="I752" t="s">
        <v>8221</v>
      </c>
      <c r="J752">
        <v>15</v>
      </c>
    </row>
    <row r="753" spans="1:10" x14ac:dyDescent="0.35">
      <c r="A753">
        <v>1633</v>
      </c>
      <c r="B753" s="3" t="s">
        <v>1634</v>
      </c>
      <c r="C753" t="s">
        <v>8219</v>
      </c>
      <c r="D753">
        <v>58</v>
      </c>
      <c r="G753">
        <v>1769</v>
      </c>
      <c r="H753" s="3" t="s">
        <v>1770</v>
      </c>
      <c r="I753" t="s">
        <v>8221</v>
      </c>
      <c r="J753">
        <v>22</v>
      </c>
    </row>
    <row r="754" spans="1:10" ht="29" x14ac:dyDescent="0.35">
      <c r="A754">
        <v>1634</v>
      </c>
      <c r="B754" s="3" t="s">
        <v>1635</v>
      </c>
      <c r="C754" t="s">
        <v>8219</v>
      </c>
      <c r="D754">
        <v>32</v>
      </c>
      <c r="G754">
        <v>1770</v>
      </c>
      <c r="H754" s="3" t="s">
        <v>1771</v>
      </c>
      <c r="I754" t="s">
        <v>8221</v>
      </c>
      <c r="J754">
        <v>92</v>
      </c>
    </row>
    <row r="755" spans="1:10" x14ac:dyDescent="0.35">
      <c r="A755">
        <v>1635</v>
      </c>
      <c r="B755" s="3" t="s">
        <v>1636</v>
      </c>
      <c r="C755" t="s">
        <v>8219</v>
      </c>
      <c r="D755">
        <v>37</v>
      </c>
      <c r="G755">
        <v>1771</v>
      </c>
      <c r="H755" s="3" t="s">
        <v>1772</v>
      </c>
      <c r="I755" t="s">
        <v>8221</v>
      </c>
      <c r="J755">
        <v>25</v>
      </c>
    </row>
    <row r="756" spans="1:10" x14ac:dyDescent="0.35">
      <c r="A756">
        <v>1636</v>
      </c>
      <c r="B756" s="3" t="s">
        <v>1637</v>
      </c>
      <c r="C756" t="s">
        <v>8219</v>
      </c>
      <c r="D756">
        <v>87</v>
      </c>
      <c r="G756">
        <v>1772</v>
      </c>
      <c r="H756" s="3" t="s">
        <v>1773</v>
      </c>
      <c r="I756" t="s">
        <v>8221</v>
      </c>
      <c r="J756">
        <v>19</v>
      </c>
    </row>
    <row r="757" spans="1:10" ht="29" x14ac:dyDescent="0.35">
      <c r="A757">
        <v>1637</v>
      </c>
      <c r="B757" s="3" t="s">
        <v>1638</v>
      </c>
      <c r="C757" t="s">
        <v>8219</v>
      </c>
      <c r="D757">
        <v>15</v>
      </c>
      <c r="G757">
        <v>1773</v>
      </c>
      <c r="H757" s="3" t="s">
        <v>1774</v>
      </c>
      <c r="I757" t="s">
        <v>8221</v>
      </c>
      <c r="J757">
        <v>19</v>
      </c>
    </row>
    <row r="758" spans="1:10" x14ac:dyDescent="0.35">
      <c r="A758">
        <v>1638</v>
      </c>
      <c r="B758" s="3" t="s">
        <v>1639</v>
      </c>
      <c r="C758" t="s">
        <v>8219</v>
      </c>
      <c r="D758">
        <v>27</v>
      </c>
      <c r="G758">
        <v>1774</v>
      </c>
      <c r="H758" s="3" t="s">
        <v>1775</v>
      </c>
      <c r="I758" t="s">
        <v>8221</v>
      </c>
      <c r="J758">
        <v>13</v>
      </c>
    </row>
    <row r="759" spans="1:10" x14ac:dyDescent="0.35">
      <c r="A759">
        <v>1639</v>
      </c>
      <c r="B759" s="3" t="s">
        <v>1640</v>
      </c>
      <c r="C759" t="s">
        <v>8219</v>
      </c>
      <c r="D759">
        <v>19</v>
      </c>
      <c r="G759">
        <v>1775</v>
      </c>
      <c r="H759" s="3" t="s">
        <v>1776</v>
      </c>
      <c r="I759" t="s">
        <v>8221</v>
      </c>
      <c r="J759">
        <v>124</v>
      </c>
    </row>
    <row r="760" spans="1:10" ht="29" x14ac:dyDescent="0.35">
      <c r="A760">
        <v>1640</v>
      </c>
      <c r="B760" s="3" t="s">
        <v>1641</v>
      </c>
      <c r="C760" t="s">
        <v>8219</v>
      </c>
      <c r="D760">
        <v>17</v>
      </c>
      <c r="G760">
        <v>1776</v>
      </c>
      <c r="H760" s="3" t="s">
        <v>1777</v>
      </c>
      <c r="I760" t="s">
        <v>8221</v>
      </c>
      <c r="J760">
        <v>4</v>
      </c>
    </row>
    <row r="761" spans="1:10" ht="29" x14ac:dyDescent="0.35">
      <c r="A761">
        <v>1641</v>
      </c>
      <c r="B761" s="3" t="s">
        <v>1642</v>
      </c>
      <c r="C761" t="s">
        <v>8219</v>
      </c>
      <c r="D761">
        <v>26</v>
      </c>
      <c r="G761">
        <v>1777</v>
      </c>
      <c r="H761" s="3" t="s">
        <v>1778</v>
      </c>
      <c r="I761" t="s">
        <v>8221</v>
      </c>
      <c r="J761">
        <v>10</v>
      </c>
    </row>
    <row r="762" spans="1:10" ht="29" x14ac:dyDescent="0.35">
      <c r="A762">
        <v>1642</v>
      </c>
      <c r="B762" s="3" t="s">
        <v>1643</v>
      </c>
      <c r="C762" t="s">
        <v>8219</v>
      </c>
      <c r="D762">
        <v>28</v>
      </c>
      <c r="G762">
        <v>1778</v>
      </c>
      <c r="H762" s="3" t="s">
        <v>1779</v>
      </c>
      <c r="I762" t="s">
        <v>8221</v>
      </c>
      <c r="J762">
        <v>15</v>
      </c>
    </row>
    <row r="763" spans="1:10" x14ac:dyDescent="0.35">
      <c r="A763">
        <v>1643</v>
      </c>
      <c r="B763" s="3" t="s">
        <v>1644</v>
      </c>
      <c r="C763" t="s">
        <v>8219</v>
      </c>
      <c r="D763">
        <v>37</v>
      </c>
      <c r="G763">
        <v>1779</v>
      </c>
      <c r="H763" s="3" t="s">
        <v>1780</v>
      </c>
      <c r="I763" t="s">
        <v>8221</v>
      </c>
      <c r="J763">
        <v>38</v>
      </c>
    </row>
    <row r="764" spans="1:10" x14ac:dyDescent="0.35">
      <c r="A764">
        <v>1644</v>
      </c>
      <c r="B764" s="3" t="s">
        <v>1645</v>
      </c>
      <c r="C764" t="s">
        <v>8219</v>
      </c>
      <c r="D764">
        <v>128</v>
      </c>
      <c r="G764">
        <v>1780</v>
      </c>
      <c r="H764" s="3" t="s">
        <v>1781</v>
      </c>
      <c r="I764" t="s">
        <v>8221</v>
      </c>
      <c r="J764">
        <v>152</v>
      </c>
    </row>
    <row r="765" spans="1:10" ht="29" x14ac:dyDescent="0.35">
      <c r="A765">
        <v>1645</v>
      </c>
      <c r="B765" s="3" t="s">
        <v>1646</v>
      </c>
      <c r="C765" t="s">
        <v>8219</v>
      </c>
      <c r="D765">
        <v>10</v>
      </c>
      <c r="G765">
        <v>1781</v>
      </c>
      <c r="H765" s="3" t="s">
        <v>1782</v>
      </c>
      <c r="I765" t="s">
        <v>8221</v>
      </c>
      <c r="J765">
        <v>24</v>
      </c>
    </row>
    <row r="766" spans="1:10" ht="29" x14ac:dyDescent="0.35">
      <c r="A766">
        <v>1646</v>
      </c>
      <c r="B766" s="3" t="s">
        <v>1647</v>
      </c>
      <c r="C766" t="s">
        <v>8219</v>
      </c>
      <c r="D766">
        <v>83</v>
      </c>
      <c r="G766">
        <v>1782</v>
      </c>
      <c r="H766" s="3" t="s">
        <v>1783</v>
      </c>
      <c r="I766" t="s">
        <v>8221</v>
      </c>
      <c r="J766">
        <v>76</v>
      </c>
    </row>
    <row r="767" spans="1:10" ht="29" x14ac:dyDescent="0.35">
      <c r="A767">
        <v>1647</v>
      </c>
      <c r="B767" s="3" t="s">
        <v>1648</v>
      </c>
      <c r="C767" t="s">
        <v>8219</v>
      </c>
      <c r="D767">
        <v>46</v>
      </c>
      <c r="G767">
        <v>1783</v>
      </c>
      <c r="H767" s="3" t="s">
        <v>1784</v>
      </c>
      <c r="I767" t="s">
        <v>8221</v>
      </c>
      <c r="J767">
        <v>185</v>
      </c>
    </row>
    <row r="768" spans="1:10" ht="29" x14ac:dyDescent="0.35">
      <c r="A768">
        <v>1648</v>
      </c>
      <c r="B768" s="3" t="s">
        <v>1649</v>
      </c>
      <c r="C768" t="s">
        <v>8219</v>
      </c>
      <c r="D768">
        <v>90</v>
      </c>
      <c r="G768">
        <v>1784</v>
      </c>
      <c r="H768" s="3" t="s">
        <v>1785</v>
      </c>
      <c r="I768" t="s">
        <v>8221</v>
      </c>
      <c r="J768">
        <v>33</v>
      </c>
    </row>
    <row r="769" spans="1:10" ht="29" x14ac:dyDescent="0.35">
      <c r="A769">
        <v>1649</v>
      </c>
      <c r="B769" s="3" t="s">
        <v>1650</v>
      </c>
      <c r="C769" t="s">
        <v>8219</v>
      </c>
      <c r="D769">
        <v>81</v>
      </c>
      <c r="G769">
        <v>1785</v>
      </c>
      <c r="H769" s="3" t="s">
        <v>1786</v>
      </c>
      <c r="I769" t="s">
        <v>8221</v>
      </c>
      <c r="J769">
        <v>108</v>
      </c>
    </row>
    <row r="770" spans="1:10" x14ac:dyDescent="0.35">
      <c r="A770">
        <v>1650</v>
      </c>
      <c r="B770" s="3" t="s">
        <v>1651</v>
      </c>
      <c r="C770" t="s">
        <v>8219</v>
      </c>
      <c r="D770">
        <v>32</v>
      </c>
      <c r="G770">
        <v>1786</v>
      </c>
      <c r="H770" s="3" t="s">
        <v>1787</v>
      </c>
      <c r="I770" t="s">
        <v>8221</v>
      </c>
      <c r="J770">
        <v>29</v>
      </c>
    </row>
    <row r="771" spans="1:10" ht="29" x14ac:dyDescent="0.35">
      <c r="A771">
        <v>1651</v>
      </c>
      <c r="B771" s="3" t="s">
        <v>1652</v>
      </c>
      <c r="C771" t="s">
        <v>8219</v>
      </c>
      <c r="D771">
        <v>20</v>
      </c>
      <c r="G771">
        <v>1787</v>
      </c>
      <c r="H771" s="3" t="s">
        <v>1788</v>
      </c>
      <c r="I771" t="s">
        <v>8221</v>
      </c>
      <c r="J771">
        <v>24</v>
      </c>
    </row>
    <row r="772" spans="1:10" ht="29" x14ac:dyDescent="0.35">
      <c r="A772">
        <v>1652</v>
      </c>
      <c r="B772" s="3" t="s">
        <v>1653</v>
      </c>
      <c r="C772" t="s">
        <v>8219</v>
      </c>
      <c r="D772">
        <v>70</v>
      </c>
      <c r="G772">
        <v>1788</v>
      </c>
      <c r="H772" s="3" t="s">
        <v>1789</v>
      </c>
      <c r="I772" t="s">
        <v>8221</v>
      </c>
      <c r="J772">
        <v>4</v>
      </c>
    </row>
    <row r="773" spans="1:10" x14ac:dyDescent="0.35">
      <c r="A773">
        <v>1653</v>
      </c>
      <c r="B773" s="3" t="s">
        <v>1654</v>
      </c>
      <c r="C773" t="s">
        <v>8219</v>
      </c>
      <c r="D773">
        <v>168</v>
      </c>
      <c r="G773">
        <v>1789</v>
      </c>
      <c r="H773" s="3" t="s">
        <v>1790</v>
      </c>
      <c r="I773" t="s">
        <v>8221</v>
      </c>
      <c r="J773">
        <v>4</v>
      </c>
    </row>
    <row r="774" spans="1:10" ht="29" x14ac:dyDescent="0.35">
      <c r="A774">
        <v>1654</v>
      </c>
      <c r="B774" s="3" t="s">
        <v>1655</v>
      </c>
      <c r="C774" t="s">
        <v>8219</v>
      </c>
      <c r="D774">
        <v>34</v>
      </c>
      <c r="G774">
        <v>1790</v>
      </c>
      <c r="H774" s="3" t="s">
        <v>1791</v>
      </c>
      <c r="I774" t="s">
        <v>8221</v>
      </c>
      <c r="J774">
        <v>15</v>
      </c>
    </row>
    <row r="775" spans="1:10" x14ac:dyDescent="0.35">
      <c r="A775">
        <v>1655</v>
      </c>
      <c r="B775" s="3" t="s">
        <v>1656</v>
      </c>
      <c r="C775" t="s">
        <v>8219</v>
      </c>
      <c r="D775">
        <v>48</v>
      </c>
      <c r="G775">
        <v>1791</v>
      </c>
      <c r="H775" s="3" t="s">
        <v>1792</v>
      </c>
      <c r="I775" t="s">
        <v>8221</v>
      </c>
      <c r="J775">
        <v>4</v>
      </c>
    </row>
    <row r="776" spans="1:10" x14ac:dyDescent="0.35">
      <c r="A776">
        <v>1656</v>
      </c>
      <c r="B776" s="3" t="s">
        <v>1657</v>
      </c>
      <c r="C776" t="s">
        <v>8219</v>
      </c>
      <c r="D776">
        <v>48</v>
      </c>
      <c r="G776">
        <v>1792</v>
      </c>
      <c r="H776" s="3" t="s">
        <v>1793</v>
      </c>
      <c r="I776" t="s">
        <v>8221</v>
      </c>
      <c r="J776">
        <v>139</v>
      </c>
    </row>
    <row r="777" spans="1:10" ht="29" x14ac:dyDescent="0.35">
      <c r="A777">
        <v>1657</v>
      </c>
      <c r="B777" s="3" t="s">
        <v>1658</v>
      </c>
      <c r="C777" t="s">
        <v>8219</v>
      </c>
      <c r="D777">
        <v>221</v>
      </c>
      <c r="G777">
        <v>1793</v>
      </c>
      <c r="H777" s="3" t="s">
        <v>1794</v>
      </c>
      <c r="I777" t="s">
        <v>8221</v>
      </c>
      <c r="J777">
        <v>2</v>
      </c>
    </row>
    <row r="778" spans="1:10" x14ac:dyDescent="0.35">
      <c r="A778">
        <v>1658</v>
      </c>
      <c r="B778" s="3" t="s">
        <v>1659</v>
      </c>
      <c r="C778" t="s">
        <v>8219</v>
      </c>
      <c r="D778">
        <v>107</v>
      </c>
      <c r="G778">
        <v>1794</v>
      </c>
      <c r="H778" s="3" t="s">
        <v>1795</v>
      </c>
      <c r="I778" t="s">
        <v>8221</v>
      </c>
      <c r="J778">
        <v>18</v>
      </c>
    </row>
    <row r="779" spans="1:10" x14ac:dyDescent="0.35">
      <c r="A779">
        <v>1659</v>
      </c>
      <c r="B779" s="3" t="s">
        <v>1660</v>
      </c>
      <c r="C779" t="s">
        <v>8219</v>
      </c>
      <c r="D779">
        <v>45</v>
      </c>
      <c r="G779">
        <v>1795</v>
      </c>
      <c r="H779" s="3" t="s">
        <v>1796</v>
      </c>
      <c r="I779" t="s">
        <v>8221</v>
      </c>
      <c r="J779">
        <v>81</v>
      </c>
    </row>
    <row r="780" spans="1:10" x14ac:dyDescent="0.35">
      <c r="A780">
        <v>1660</v>
      </c>
      <c r="B780" s="3" t="s">
        <v>1661</v>
      </c>
      <c r="C780" t="s">
        <v>8219</v>
      </c>
      <c r="D780">
        <v>36</v>
      </c>
      <c r="G780">
        <v>1796</v>
      </c>
      <c r="H780" s="3" t="s">
        <v>1797</v>
      </c>
      <c r="I780" t="s">
        <v>8221</v>
      </c>
      <c r="J780">
        <v>86</v>
      </c>
    </row>
    <row r="781" spans="1:10" ht="29" x14ac:dyDescent="0.35">
      <c r="A781">
        <v>1661</v>
      </c>
      <c r="B781" s="3" t="s">
        <v>1662</v>
      </c>
      <c r="C781" t="s">
        <v>8219</v>
      </c>
      <c r="D781">
        <v>101</v>
      </c>
      <c r="G781">
        <v>1797</v>
      </c>
      <c r="H781" s="3" t="s">
        <v>1798</v>
      </c>
      <c r="I781" t="s">
        <v>8221</v>
      </c>
      <c r="J781">
        <v>140</v>
      </c>
    </row>
    <row r="782" spans="1:10" ht="29" x14ac:dyDescent="0.35">
      <c r="A782">
        <v>1662</v>
      </c>
      <c r="B782" s="3" t="s">
        <v>1663</v>
      </c>
      <c r="C782" t="s">
        <v>8219</v>
      </c>
      <c r="D782">
        <v>62</v>
      </c>
      <c r="G782">
        <v>1798</v>
      </c>
      <c r="H782" s="3" t="s">
        <v>1799</v>
      </c>
      <c r="I782" t="s">
        <v>8221</v>
      </c>
      <c r="J782">
        <v>37</v>
      </c>
    </row>
    <row r="783" spans="1:10" x14ac:dyDescent="0.35">
      <c r="A783">
        <v>1663</v>
      </c>
      <c r="B783" s="3" t="s">
        <v>1664</v>
      </c>
      <c r="C783" t="s">
        <v>8219</v>
      </c>
      <c r="D783">
        <v>32</v>
      </c>
      <c r="G783">
        <v>1799</v>
      </c>
      <c r="H783" s="3" t="s">
        <v>1800</v>
      </c>
      <c r="I783" t="s">
        <v>8221</v>
      </c>
      <c r="J783">
        <v>6</v>
      </c>
    </row>
    <row r="784" spans="1:10" x14ac:dyDescent="0.35">
      <c r="A784">
        <v>1664</v>
      </c>
      <c r="B784" s="3" t="s">
        <v>1665</v>
      </c>
      <c r="C784" t="s">
        <v>8219</v>
      </c>
      <c r="D784">
        <v>89</v>
      </c>
      <c r="G784">
        <v>1800</v>
      </c>
      <c r="H784" s="3" t="s">
        <v>1801</v>
      </c>
      <c r="I784" t="s">
        <v>8221</v>
      </c>
      <c r="J784">
        <v>113</v>
      </c>
    </row>
    <row r="785" spans="1:10" x14ac:dyDescent="0.35">
      <c r="A785">
        <v>1665</v>
      </c>
      <c r="B785" s="3" t="s">
        <v>1666</v>
      </c>
      <c r="C785" t="s">
        <v>8219</v>
      </c>
      <c r="D785">
        <v>93</v>
      </c>
      <c r="G785">
        <v>1801</v>
      </c>
      <c r="H785" s="3" t="s">
        <v>1802</v>
      </c>
      <c r="I785" t="s">
        <v>8221</v>
      </c>
      <c r="J785">
        <v>37</v>
      </c>
    </row>
    <row r="786" spans="1:10" ht="29" x14ac:dyDescent="0.35">
      <c r="A786">
        <v>1666</v>
      </c>
      <c r="B786" s="3" t="s">
        <v>1667</v>
      </c>
      <c r="C786" t="s">
        <v>8219</v>
      </c>
      <c r="D786">
        <v>98</v>
      </c>
      <c r="G786">
        <v>1802</v>
      </c>
      <c r="H786" s="3" t="s">
        <v>1803</v>
      </c>
      <c r="I786" t="s">
        <v>8221</v>
      </c>
      <c r="J786">
        <v>18</v>
      </c>
    </row>
    <row r="787" spans="1:10" ht="29" x14ac:dyDescent="0.35">
      <c r="A787">
        <v>1667</v>
      </c>
      <c r="B787" s="3" t="s">
        <v>1668</v>
      </c>
      <c r="C787" t="s">
        <v>8219</v>
      </c>
      <c r="D787">
        <v>82</v>
      </c>
      <c r="G787">
        <v>1803</v>
      </c>
      <c r="H787" s="3" t="s">
        <v>1804</v>
      </c>
      <c r="I787" t="s">
        <v>8221</v>
      </c>
      <c r="J787">
        <v>75</v>
      </c>
    </row>
    <row r="788" spans="1:10" ht="29" x14ac:dyDescent="0.35">
      <c r="A788">
        <v>1668</v>
      </c>
      <c r="B788" s="3" t="s">
        <v>1669</v>
      </c>
      <c r="C788" t="s">
        <v>8219</v>
      </c>
      <c r="D788">
        <v>116</v>
      </c>
      <c r="G788">
        <v>1804</v>
      </c>
      <c r="H788" s="3" t="s">
        <v>1805</v>
      </c>
      <c r="I788" t="s">
        <v>8221</v>
      </c>
      <c r="J788">
        <v>52</v>
      </c>
    </row>
    <row r="789" spans="1:10" x14ac:dyDescent="0.35">
      <c r="A789">
        <v>1669</v>
      </c>
      <c r="B789" s="3" t="s">
        <v>1670</v>
      </c>
      <c r="C789" t="s">
        <v>8219</v>
      </c>
      <c r="D789">
        <v>52</v>
      </c>
      <c r="G789">
        <v>1805</v>
      </c>
      <c r="H789" s="3" t="s">
        <v>1806</v>
      </c>
      <c r="I789" t="s">
        <v>8221</v>
      </c>
      <c r="J789">
        <v>122</v>
      </c>
    </row>
    <row r="790" spans="1:10" x14ac:dyDescent="0.35">
      <c r="A790">
        <v>1670</v>
      </c>
      <c r="B790" s="3" t="s">
        <v>1671</v>
      </c>
      <c r="C790" t="s">
        <v>8219</v>
      </c>
      <c r="D790">
        <v>23</v>
      </c>
      <c r="G790">
        <v>1806</v>
      </c>
      <c r="H790" s="3" t="s">
        <v>1807</v>
      </c>
      <c r="I790" t="s">
        <v>8221</v>
      </c>
      <c r="J790">
        <v>8</v>
      </c>
    </row>
    <row r="791" spans="1:10" x14ac:dyDescent="0.35">
      <c r="A791">
        <v>1671</v>
      </c>
      <c r="B791" s="3" t="s">
        <v>1672</v>
      </c>
      <c r="C791" t="s">
        <v>8219</v>
      </c>
      <c r="D791">
        <v>77</v>
      </c>
      <c r="G791">
        <v>1807</v>
      </c>
      <c r="H791" s="3" t="s">
        <v>1808</v>
      </c>
      <c r="I791" t="s">
        <v>8221</v>
      </c>
      <c r="J791">
        <v>8</v>
      </c>
    </row>
    <row r="792" spans="1:10" x14ac:dyDescent="0.35">
      <c r="A792">
        <v>1672</v>
      </c>
      <c r="B792" s="3" t="s">
        <v>1673</v>
      </c>
      <c r="C792" t="s">
        <v>8219</v>
      </c>
      <c r="D792">
        <v>49</v>
      </c>
      <c r="G792">
        <v>1808</v>
      </c>
      <c r="H792" s="3" t="s">
        <v>1809</v>
      </c>
      <c r="I792" t="s">
        <v>8221</v>
      </c>
      <c r="J792">
        <v>96</v>
      </c>
    </row>
    <row r="793" spans="1:10" ht="29" x14ac:dyDescent="0.35">
      <c r="A793">
        <v>1673</v>
      </c>
      <c r="B793" s="3" t="s">
        <v>1674</v>
      </c>
      <c r="C793" t="s">
        <v>8219</v>
      </c>
      <c r="D793">
        <v>59</v>
      </c>
      <c r="G793">
        <v>1809</v>
      </c>
      <c r="H793" s="3" t="s">
        <v>1810</v>
      </c>
      <c r="I793" t="s">
        <v>8221</v>
      </c>
      <c r="J793">
        <v>9</v>
      </c>
    </row>
    <row r="794" spans="1:10" x14ac:dyDescent="0.35">
      <c r="A794">
        <v>1674</v>
      </c>
      <c r="B794" s="3" t="s">
        <v>1675</v>
      </c>
      <c r="C794" t="s">
        <v>8219</v>
      </c>
      <c r="D794">
        <v>113</v>
      </c>
      <c r="G794">
        <v>1810</v>
      </c>
      <c r="H794" s="3" t="s">
        <v>1811</v>
      </c>
      <c r="I794" t="s">
        <v>8221</v>
      </c>
      <c r="J794">
        <v>2</v>
      </c>
    </row>
    <row r="795" spans="1:10" x14ac:dyDescent="0.35">
      <c r="A795">
        <v>1675</v>
      </c>
      <c r="B795" s="3" t="s">
        <v>1676</v>
      </c>
      <c r="C795" t="s">
        <v>8219</v>
      </c>
      <c r="D795">
        <v>34</v>
      </c>
      <c r="G795">
        <v>1811</v>
      </c>
      <c r="H795" s="3" t="s">
        <v>1812</v>
      </c>
      <c r="I795" t="s">
        <v>8221</v>
      </c>
      <c r="J795">
        <v>26</v>
      </c>
    </row>
    <row r="796" spans="1:10" ht="29" x14ac:dyDescent="0.35">
      <c r="A796">
        <v>1676</v>
      </c>
      <c r="B796" s="3" t="s">
        <v>1677</v>
      </c>
      <c r="C796" t="s">
        <v>8219</v>
      </c>
      <c r="D796">
        <v>42</v>
      </c>
      <c r="G796">
        <v>1812</v>
      </c>
      <c r="H796" s="3" t="s">
        <v>1813</v>
      </c>
      <c r="I796" t="s">
        <v>8221</v>
      </c>
      <c r="J796">
        <v>23</v>
      </c>
    </row>
    <row r="797" spans="1:10" x14ac:dyDescent="0.35">
      <c r="A797">
        <v>1677</v>
      </c>
      <c r="B797" s="3" t="s">
        <v>1678</v>
      </c>
      <c r="C797" t="s">
        <v>8219</v>
      </c>
      <c r="D797">
        <v>42</v>
      </c>
      <c r="G797">
        <v>1813</v>
      </c>
      <c r="H797" s="3" t="s">
        <v>1814</v>
      </c>
      <c r="I797" t="s">
        <v>8221</v>
      </c>
      <c r="J797">
        <v>0</v>
      </c>
    </row>
    <row r="798" spans="1:10" ht="29" x14ac:dyDescent="0.35">
      <c r="A798">
        <v>1678</v>
      </c>
      <c r="B798" s="3" t="s">
        <v>1679</v>
      </c>
      <c r="C798" t="s">
        <v>8219</v>
      </c>
      <c r="D798">
        <v>49</v>
      </c>
      <c r="G798">
        <v>1814</v>
      </c>
      <c r="H798" s="3" t="s">
        <v>1815</v>
      </c>
      <c r="I798" t="s">
        <v>8221</v>
      </c>
      <c r="J798">
        <v>140</v>
      </c>
    </row>
    <row r="799" spans="1:10" ht="29" x14ac:dyDescent="0.35">
      <c r="A799">
        <v>1679</v>
      </c>
      <c r="B799" s="3" t="s">
        <v>1680</v>
      </c>
      <c r="C799" t="s">
        <v>8219</v>
      </c>
      <c r="D799">
        <v>56</v>
      </c>
      <c r="G799">
        <v>1815</v>
      </c>
      <c r="H799" s="3" t="s">
        <v>1816</v>
      </c>
      <c r="I799" t="s">
        <v>8221</v>
      </c>
      <c r="J799">
        <v>0</v>
      </c>
    </row>
    <row r="800" spans="1:10" x14ac:dyDescent="0.35">
      <c r="A800">
        <v>1680</v>
      </c>
      <c r="B800" s="3" t="s">
        <v>1681</v>
      </c>
      <c r="C800" t="s">
        <v>8219</v>
      </c>
      <c r="D800">
        <v>25</v>
      </c>
      <c r="G800">
        <v>1816</v>
      </c>
      <c r="H800" s="3" t="s">
        <v>1817</v>
      </c>
      <c r="I800" t="s">
        <v>8221</v>
      </c>
      <c r="J800">
        <v>6</v>
      </c>
    </row>
    <row r="801" spans="1:10" x14ac:dyDescent="0.35">
      <c r="A801">
        <v>1741</v>
      </c>
      <c r="B801" s="3" t="s">
        <v>1742</v>
      </c>
      <c r="C801" t="s">
        <v>8219</v>
      </c>
      <c r="D801">
        <v>52</v>
      </c>
      <c r="G801">
        <v>1817</v>
      </c>
      <c r="H801" s="3" t="s">
        <v>1818</v>
      </c>
      <c r="I801" t="s">
        <v>8221</v>
      </c>
      <c r="J801">
        <v>100</v>
      </c>
    </row>
    <row r="802" spans="1:10" ht="29" x14ac:dyDescent="0.35">
      <c r="A802">
        <v>1742</v>
      </c>
      <c r="B802" s="3" t="s">
        <v>1743</v>
      </c>
      <c r="C802" t="s">
        <v>8219</v>
      </c>
      <c r="D802">
        <v>34</v>
      </c>
      <c r="G802">
        <v>1818</v>
      </c>
      <c r="H802" s="3" t="s">
        <v>1819</v>
      </c>
      <c r="I802" t="s">
        <v>8221</v>
      </c>
      <c r="J802">
        <v>0</v>
      </c>
    </row>
    <row r="803" spans="1:10" ht="29" x14ac:dyDescent="0.35">
      <c r="A803">
        <v>1743</v>
      </c>
      <c r="B803" s="3" t="s">
        <v>1744</v>
      </c>
      <c r="C803" t="s">
        <v>8219</v>
      </c>
      <c r="D803">
        <v>67</v>
      </c>
      <c r="G803">
        <v>1819</v>
      </c>
      <c r="H803" s="3" t="s">
        <v>1820</v>
      </c>
      <c r="I803" t="s">
        <v>8221</v>
      </c>
      <c r="J803">
        <v>4</v>
      </c>
    </row>
    <row r="804" spans="1:10" ht="29" x14ac:dyDescent="0.35">
      <c r="A804">
        <v>1744</v>
      </c>
      <c r="B804" s="3" t="s">
        <v>1745</v>
      </c>
      <c r="C804" t="s">
        <v>8219</v>
      </c>
      <c r="D804">
        <v>70</v>
      </c>
      <c r="G804">
        <v>1820</v>
      </c>
      <c r="H804" s="3" t="s">
        <v>1821</v>
      </c>
      <c r="I804" t="s">
        <v>8221</v>
      </c>
      <c r="J804">
        <v>8</v>
      </c>
    </row>
    <row r="805" spans="1:10" ht="29" x14ac:dyDescent="0.35">
      <c r="A805">
        <v>1745</v>
      </c>
      <c r="B805" s="3" t="s">
        <v>1746</v>
      </c>
      <c r="C805" t="s">
        <v>8219</v>
      </c>
      <c r="D805">
        <v>89</v>
      </c>
      <c r="G805">
        <v>1861</v>
      </c>
      <c r="H805" s="3" t="s">
        <v>1862</v>
      </c>
      <c r="I805" t="s">
        <v>8221</v>
      </c>
      <c r="J805">
        <v>0</v>
      </c>
    </row>
    <row r="806" spans="1:10" ht="29" x14ac:dyDescent="0.35">
      <c r="A806">
        <v>1746</v>
      </c>
      <c r="B806" s="3" t="s">
        <v>1747</v>
      </c>
      <c r="C806" t="s">
        <v>8219</v>
      </c>
      <c r="D806">
        <v>107</v>
      </c>
      <c r="G806">
        <v>1862</v>
      </c>
      <c r="H806" s="3" t="s">
        <v>1863</v>
      </c>
      <c r="I806" t="s">
        <v>8221</v>
      </c>
      <c r="J806">
        <v>16</v>
      </c>
    </row>
    <row r="807" spans="1:10" ht="29" x14ac:dyDescent="0.35">
      <c r="A807">
        <v>1747</v>
      </c>
      <c r="B807" s="3" t="s">
        <v>1748</v>
      </c>
      <c r="C807" t="s">
        <v>8219</v>
      </c>
      <c r="D807">
        <v>159</v>
      </c>
      <c r="G807">
        <v>1863</v>
      </c>
      <c r="H807" s="3" t="s">
        <v>1864</v>
      </c>
      <c r="I807" t="s">
        <v>8221</v>
      </c>
      <c r="J807">
        <v>2</v>
      </c>
    </row>
    <row r="808" spans="1:10" ht="29" x14ac:dyDescent="0.35">
      <c r="A808">
        <v>1748</v>
      </c>
      <c r="B808" s="3" t="s">
        <v>1749</v>
      </c>
      <c r="C808" t="s">
        <v>8219</v>
      </c>
      <c r="D808">
        <v>181</v>
      </c>
      <c r="G808">
        <v>1864</v>
      </c>
      <c r="H808" s="3" t="s">
        <v>1865</v>
      </c>
      <c r="I808" t="s">
        <v>8221</v>
      </c>
      <c r="J808">
        <v>48</v>
      </c>
    </row>
    <row r="809" spans="1:10" ht="29" x14ac:dyDescent="0.35">
      <c r="A809">
        <v>1749</v>
      </c>
      <c r="B809" s="3" t="s">
        <v>1750</v>
      </c>
      <c r="C809" t="s">
        <v>8219</v>
      </c>
      <c r="D809">
        <v>131</v>
      </c>
      <c r="G809">
        <v>1865</v>
      </c>
      <c r="H809" s="3" t="s">
        <v>1866</v>
      </c>
      <c r="I809" t="s">
        <v>8221</v>
      </c>
      <c r="J809">
        <v>2</v>
      </c>
    </row>
    <row r="810" spans="1:10" ht="29" x14ac:dyDescent="0.35">
      <c r="A810">
        <v>1750</v>
      </c>
      <c r="B810" s="3" t="s">
        <v>1751</v>
      </c>
      <c r="C810" t="s">
        <v>8219</v>
      </c>
      <c r="D810">
        <v>125</v>
      </c>
      <c r="G810">
        <v>1866</v>
      </c>
      <c r="H810" s="3" t="s">
        <v>1867</v>
      </c>
      <c r="I810" t="s">
        <v>8221</v>
      </c>
      <c r="J810">
        <v>2</v>
      </c>
    </row>
    <row r="811" spans="1:10" x14ac:dyDescent="0.35">
      <c r="A811">
        <v>1751</v>
      </c>
      <c r="B811" s="3" t="s">
        <v>1752</v>
      </c>
      <c r="C811" t="s">
        <v>8219</v>
      </c>
      <c r="D811">
        <v>61</v>
      </c>
      <c r="G811">
        <v>1867</v>
      </c>
      <c r="H811" s="3" t="s">
        <v>1868</v>
      </c>
      <c r="I811" t="s">
        <v>8221</v>
      </c>
      <c r="J811">
        <v>1</v>
      </c>
    </row>
    <row r="812" spans="1:10" x14ac:dyDescent="0.35">
      <c r="A812">
        <v>1752</v>
      </c>
      <c r="B812" s="3" t="s">
        <v>1753</v>
      </c>
      <c r="C812" t="s">
        <v>8219</v>
      </c>
      <c r="D812">
        <v>90</v>
      </c>
      <c r="G812">
        <v>1868</v>
      </c>
      <c r="H812" s="3" t="s">
        <v>1869</v>
      </c>
      <c r="I812" t="s">
        <v>8221</v>
      </c>
      <c r="J812">
        <v>17</v>
      </c>
    </row>
    <row r="813" spans="1:10" ht="29" x14ac:dyDescent="0.35">
      <c r="A813">
        <v>1753</v>
      </c>
      <c r="B813" s="3" t="s">
        <v>1754</v>
      </c>
      <c r="C813" t="s">
        <v>8219</v>
      </c>
      <c r="D813">
        <v>35</v>
      </c>
      <c r="G813">
        <v>1869</v>
      </c>
      <c r="H813" s="3" t="s">
        <v>1870</v>
      </c>
      <c r="I813" t="s">
        <v>8221</v>
      </c>
      <c r="J813">
        <v>0</v>
      </c>
    </row>
    <row r="814" spans="1:10" x14ac:dyDescent="0.35">
      <c r="A814">
        <v>1754</v>
      </c>
      <c r="B814" s="3" t="s">
        <v>1755</v>
      </c>
      <c r="C814" t="s">
        <v>8219</v>
      </c>
      <c r="D814">
        <v>90</v>
      </c>
      <c r="G814">
        <v>1870</v>
      </c>
      <c r="H814" s="3" t="s">
        <v>1871</v>
      </c>
      <c r="I814" t="s">
        <v>8221</v>
      </c>
      <c r="J814">
        <v>11</v>
      </c>
    </row>
    <row r="815" spans="1:10" ht="29" x14ac:dyDescent="0.35">
      <c r="A815">
        <v>1755</v>
      </c>
      <c r="B815" s="3" t="s">
        <v>1756</v>
      </c>
      <c r="C815" t="s">
        <v>8219</v>
      </c>
      <c r="D815">
        <v>4</v>
      </c>
      <c r="G815">
        <v>1871</v>
      </c>
      <c r="H815" s="3" t="s">
        <v>1872</v>
      </c>
      <c r="I815" t="s">
        <v>8221</v>
      </c>
      <c r="J815">
        <v>95</v>
      </c>
    </row>
    <row r="816" spans="1:10" x14ac:dyDescent="0.35">
      <c r="A816">
        <v>1756</v>
      </c>
      <c r="B816" s="3" t="s">
        <v>1757</v>
      </c>
      <c r="C816" t="s">
        <v>8219</v>
      </c>
      <c r="D816">
        <v>120</v>
      </c>
      <c r="G816">
        <v>1872</v>
      </c>
      <c r="H816" s="3" t="s">
        <v>1873</v>
      </c>
      <c r="I816" t="s">
        <v>8221</v>
      </c>
      <c r="J816">
        <v>13</v>
      </c>
    </row>
    <row r="817" spans="1:10" x14ac:dyDescent="0.35">
      <c r="A817">
        <v>1757</v>
      </c>
      <c r="B817" s="3" t="s">
        <v>1758</v>
      </c>
      <c r="C817" t="s">
        <v>8219</v>
      </c>
      <c r="D817">
        <v>14</v>
      </c>
      <c r="G817">
        <v>1873</v>
      </c>
      <c r="H817" s="3" t="s">
        <v>1874</v>
      </c>
      <c r="I817" t="s">
        <v>8221</v>
      </c>
      <c r="J817">
        <v>2</v>
      </c>
    </row>
    <row r="818" spans="1:10" x14ac:dyDescent="0.35">
      <c r="A818">
        <v>1758</v>
      </c>
      <c r="B818" s="3" t="s">
        <v>1759</v>
      </c>
      <c r="C818" t="s">
        <v>8219</v>
      </c>
      <c r="D818">
        <v>27</v>
      </c>
      <c r="G818">
        <v>1874</v>
      </c>
      <c r="H818" s="3" t="s">
        <v>1875</v>
      </c>
      <c r="I818" t="s">
        <v>8221</v>
      </c>
      <c r="J818">
        <v>2</v>
      </c>
    </row>
    <row r="819" spans="1:10" x14ac:dyDescent="0.35">
      <c r="A819">
        <v>1759</v>
      </c>
      <c r="B819" s="3" t="s">
        <v>1760</v>
      </c>
      <c r="C819" t="s">
        <v>8219</v>
      </c>
      <c r="D819">
        <v>49</v>
      </c>
      <c r="G819">
        <v>1875</v>
      </c>
      <c r="H819" s="3" t="s">
        <v>1876</v>
      </c>
      <c r="I819" t="s">
        <v>8221</v>
      </c>
      <c r="J819">
        <v>3</v>
      </c>
    </row>
    <row r="820" spans="1:10" x14ac:dyDescent="0.35">
      <c r="A820">
        <v>1760</v>
      </c>
      <c r="B820" s="3" t="s">
        <v>1761</v>
      </c>
      <c r="C820" t="s">
        <v>8219</v>
      </c>
      <c r="D820">
        <v>102</v>
      </c>
      <c r="G820">
        <v>1876</v>
      </c>
      <c r="H820" s="3" t="s">
        <v>1877</v>
      </c>
      <c r="I820" t="s">
        <v>8221</v>
      </c>
      <c r="J820">
        <v>0</v>
      </c>
    </row>
    <row r="821" spans="1:10" ht="29" x14ac:dyDescent="0.35">
      <c r="A821">
        <v>1761</v>
      </c>
      <c r="B821" s="3" t="s">
        <v>1762</v>
      </c>
      <c r="C821" t="s">
        <v>8219</v>
      </c>
      <c r="D821">
        <v>3</v>
      </c>
      <c r="G821">
        <v>1877</v>
      </c>
      <c r="H821" s="3" t="s">
        <v>1878</v>
      </c>
      <c r="I821" t="s">
        <v>8221</v>
      </c>
      <c r="J821">
        <v>0</v>
      </c>
    </row>
    <row r="822" spans="1:10" x14ac:dyDescent="0.35">
      <c r="A822">
        <v>1762</v>
      </c>
      <c r="B822" s="3" t="s">
        <v>1763</v>
      </c>
      <c r="C822" t="s">
        <v>8219</v>
      </c>
      <c r="D822">
        <v>25</v>
      </c>
      <c r="G822">
        <v>1878</v>
      </c>
      <c r="H822" s="3" t="s">
        <v>1879</v>
      </c>
      <c r="I822" t="s">
        <v>8221</v>
      </c>
      <c r="J822">
        <v>0</v>
      </c>
    </row>
    <row r="823" spans="1:10" ht="29" x14ac:dyDescent="0.35">
      <c r="A823">
        <v>1763</v>
      </c>
      <c r="B823" s="3" t="s">
        <v>1764</v>
      </c>
      <c r="C823" t="s">
        <v>8219</v>
      </c>
      <c r="D823">
        <v>118</v>
      </c>
      <c r="G823">
        <v>1879</v>
      </c>
      <c r="H823" s="3" t="s">
        <v>1880</v>
      </c>
      <c r="I823" t="s">
        <v>8221</v>
      </c>
      <c r="J823">
        <v>2</v>
      </c>
    </row>
    <row r="824" spans="1:10" x14ac:dyDescent="0.35">
      <c r="A824">
        <v>1821</v>
      </c>
      <c r="B824" s="3" t="s">
        <v>1822</v>
      </c>
      <c r="C824" t="s">
        <v>8219</v>
      </c>
      <c r="D824">
        <v>57</v>
      </c>
      <c r="G824">
        <v>1880</v>
      </c>
      <c r="H824" s="3" t="s">
        <v>1881</v>
      </c>
      <c r="I824" t="s">
        <v>8221</v>
      </c>
      <c r="J824">
        <v>24</v>
      </c>
    </row>
    <row r="825" spans="1:10" ht="29" x14ac:dyDescent="0.35">
      <c r="A825">
        <v>1822</v>
      </c>
      <c r="B825" s="3" t="s">
        <v>1823</v>
      </c>
      <c r="C825" t="s">
        <v>8219</v>
      </c>
      <c r="D825">
        <v>11</v>
      </c>
      <c r="G825">
        <v>1901</v>
      </c>
      <c r="H825" s="3" t="s">
        <v>1902</v>
      </c>
      <c r="I825" t="s">
        <v>8221</v>
      </c>
      <c r="J825">
        <v>25</v>
      </c>
    </row>
    <row r="826" spans="1:10" x14ac:dyDescent="0.35">
      <c r="A826">
        <v>1823</v>
      </c>
      <c r="B826" s="3" t="s">
        <v>1824</v>
      </c>
      <c r="C826" t="s">
        <v>8219</v>
      </c>
      <c r="D826">
        <v>33</v>
      </c>
      <c r="G826">
        <v>1902</v>
      </c>
      <c r="H826" s="3" t="s">
        <v>1903</v>
      </c>
      <c r="I826" t="s">
        <v>8221</v>
      </c>
      <c r="J826">
        <v>3</v>
      </c>
    </row>
    <row r="827" spans="1:10" x14ac:dyDescent="0.35">
      <c r="A827">
        <v>1824</v>
      </c>
      <c r="B827" s="3" t="s">
        <v>1825</v>
      </c>
      <c r="C827" t="s">
        <v>8219</v>
      </c>
      <c r="D827">
        <v>40</v>
      </c>
      <c r="G827">
        <v>1903</v>
      </c>
      <c r="H827" s="3" t="s">
        <v>1904</v>
      </c>
      <c r="I827" t="s">
        <v>8221</v>
      </c>
      <c r="J827">
        <v>41</v>
      </c>
    </row>
    <row r="828" spans="1:10" x14ac:dyDescent="0.35">
      <c r="A828">
        <v>1825</v>
      </c>
      <c r="B828" s="3" t="s">
        <v>1826</v>
      </c>
      <c r="C828" t="s">
        <v>8219</v>
      </c>
      <c r="D828">
        <v>50</v>
      </c>
      <c r="G828">
        <v>1904</v>
      </c>
      <c r="H828" s="3" t="s">
        <v>1905</v>
      </c>
      <c r="I828" t="s">
        <v>8221</v>
      </c>
      <c r="J828">
        <v>2</v>
      </c>
    </row>
    <row r="829" spans="1:10" ht="29" x14ac:dyDescent="0.35">
      <c r="A829">
        <v>1826</v>
      </c>
      <c r="B829" s="3" t="s">
        <v>1827</v>
      </c>
      <c r="C829" t="s">
        <v>8219</v>
      </c>
      <c r="D829">
        <v>38</v>
      </c>
      <c r="G829">
        <v>1905</v>
      </c>
      <c r="H829" s="3" t="s">
        <v>1906</v>
      </c>
      <c r="I829" t="s">
        <v>8221</v>
      </c>
      <c r="J829">
        <v>4</v>
      </c>
    </row>
    <row r="830" spans="1:10" ht="29" x14ac:dyDescent="0.35">
      <c r="A830">
        <v>1827</v>
      </c>
      <c r="B830" s="3" t="s">
        <v>1828</v>
      </c>
      <c r="C830" t="s">
        <v>8219</v>
      </c>
      <c r="D830">
        <v>96</v>
      </c>
      <c r="G830">
        <v>1906</v>
      </c>
      <c r="H830" s="3" t="s">
        <v>1907</v>
      </c>
      <c r="I830" t="s">
        <v>8221</v>
      </c>
      <c r="J830">
        <v>99</v>
      </c>
    </row>
    <row r="831" spans="1:10" ht="29" x14ac:dyDescent="0.35">
      <c r="A831">
        <v>1828</v>
      </c>
      <c r="B831" s="3" t="s">
        <v>1829</v>
      </c>
      <c r="C831" t="s">
        <v>8219</v>
      </c>
      <c r="D831">
        <v>48</v>
      </c>
      <c r="G831">
        <v>1907</v>
      </c>
      <c r="H831" s="3" t="s">
        <v>1908</v>
      </c>
      <c r="I831" t="s">
        <v>8221</v>
      </c>
      <c r="J831">
        <v>4</v>
      </c>
    </row>
    <row r="832" spans="1:10" ht="29" x14ac:dyDescent="0.35">
      <c r="A832">
        <v>1829</v>
      </c>
      <c r="B832" s="3" t="s">
        <v>1830</v>
      </c>
      <c r="C832" t="s">
        <v>8219</v>
      </c>
      <c r="D832">
        <v>33</v>
      </c>
      <c r="G832">
        <v>1908</v>
      </c>
      <c r="H832" s="3" t="s">
        <v>1909</v>
      </c>
      <c r="I832" t="s">
        <v>8221</v>
      </c>
      <c r="J832">
        <v>4</v>
      </c>
    </row>
    <row r="833" spans="1:10" ht="29" x14ac:dyDescent="0.35">
      <c r="A833">
        <v>1830</v>
      </c>
      <c r="B833" s="3" t="s">
        <v>1831</v>
      </c>
      <c r="C833" t="s">
        <v>8219</v>
      </c>
      <c r="D833">
        <v>226</v>
      </c>
      <c r="G833">
        <v>1909</v>
      </c>
      <c r="H833" s="3" t="s">
        <v>1910</v>
      </c>
      <c r="I833" t="s">
        <v>8221</v>
      </c>
      <c r="J833">
        <v>38</v>
      </c>
    </row>
    <row r="834" spans="1:10" ht="29" x14ac:dyDescent="0.35">
      <c r="A834">
        <v>1831</v>
      </c>
      <c r="B834" s="3" t="s">
        <v>1832</v>
      </c>
      <c r="C834" t="s">
        <v>8219</v>
      </c>
      <c r="D834">
        <v>14</v>
      </c>
      <c r="G834">
        <v>1910</v>
      </c>
      <c r="H834" s="3" t="s">
        <v>1911</v>
      </c>
      <c r="I834" t="s">
        <v>8221</v>
      </c>
      <c r="J834">
        <v>285</v>
      </c>
    </row>
    <row r="835" spans="1:10" x14ac:dyDescent="0.35">
      <c r="A835">
        <v>1832</v>
      </c>
      <c r="B835" s="3" t="s">
        <v>1833</v>
      </c>
      <c r="C835" t="s">
        <v>8219</v>
      </c>
      <c r="D835">
        <v>20</v>
      </c>
      <c r="G835">
        <v>1911</v>
      </c>
      <c r="H835" s="3" t="s">
        <v>1912</v>
      </c>
      <c r="I835" t="s">
        <v>8221</v>
      </c>
      <c r="J835">
        <v>1</v>
      </c>
    </row>
    <row r="836" spans="1:10" ht="29" x14ac:dyDescent="0.35">
      <c r="A836">
        <v>1833</v>
      </c>
      <c r="B836" s="3" t="s">
        <v>1834</v>
      </c>
      <c r="C836" t="s">
        <v>8219</v>
      </c>
      <c r="D836">
        <v>25</v>
      </c>
      <c r="G836">
        <v>1912</v>
      </c>
      <c r="H836" s="3" t="s">
        <v>1913</v>
      </c>
      <c r="I836" t="s">
        <v>8221</v>
      </c>
      <c r="J836">
        <v>42</v>
      </c>
    </row>
    <row r="837" spans="1:10" ht="29" x14ac:dyDescent="0.35">
      <c r="A837">
        <v>1834</v>
      </c>
      <c r="B837" s="3" t="s">
        <v>1835</v>
      </c>
      <c r="C837" t="s">
        <v>8219</v>
      </c>
      <c r="D837">
        <v>90</v>
      </c>
      <c r="G837">
        <v>1913</v>
      </c>
      <c r="H837" s="3" t="s">
        <v>1914</v>
      </c>
      <c r="I837" t="s">
        <v>8221</v>
      </c>
      <c r="J837">
        <v>26</v>
      </c>
    </row>
    <row r="838" spans="1:10" ht="29" x14ac:dyDescent="0.35">
      <c r="A838">
        <v>1835</v>
      </c>
      <c r="B838" s="3" t="s">
        <v>1836</v>
      </c>
      <c r="C838" t="s">
        <v>8219</v>
      </c>
      <c r="D838">
        <v>11</v>
      </c>
      <c r="G838">
        <v>1914</v>
      </c>
      <c r="H838" s="3" t="s">
        <v>1915</v>
      </c>
      <c r="I838" t="s">
        <v>8221</v>
      </c>
      <c r="J838">
        <v>2</v>
      </c>
    </row>
    <row r="839" spans="1:10" x14ac:dyDescent="0.35">
      <c r="A839">
        <v>1836</v>
      </c>
      <c r="B839" s="3" t="s">
        <v>1837</v>
      </c>
      <c r="C839" t="s">
        <v>8219</v>
      </c>
      <c r="D839">
        <v>55</v>
      </c>
      <c r="G839">
        <v>1915</v>
      </c>
      <c r="H839" s="3" t="s">
        <v>1916</v>
      </c>
      <c r="I839" t="s">
        <v>8221</v>
      </c>
      <c r="J839">
        <v>4</v>
      </c>
    </row>
    <row r="840" spans="1:10" ht="29" x14ac:dyDescent="0.35">
      <c r="A840">
        <v>1837</v>
      </c>
      <c r="B840" s="3" t="s">
        <v>1838</v>
      </c>
      <c r="C840" t="s">
        <v>8219</v>
      </c>
      <c r="D840">
        <v>30</v>
      </c>
      <c r="G840">
        <v>1916</v>
      </c>
      <c r="H840" s="3" t="s">
        <v>1917</v>
      </c>
      <c r="I840" t="s">
        <v>8221</v>
      </c>
      <c r="J840">
        <v>6</v>
      </c>
    </row>
    <row r="841" spans="1:10" ht="29" x14ac:dyDescent="0.35">
      <c r="A841">
        <v>1838</v>
      </c>
      <c r="B841" s="3" t="s">
        <v>1839</v>
      </c>
      <c r="C841" t="s">
        <v>8219</v>
      </c>
      <c r="D841">
        <v>28</v>
      </c>
      <c r="G841">
        <v>1917</v>
      </c>
      <c r="H841" s="3" t="s">
        <v>1918</v>
      </c>
      <c r="I841" t="s">
        <v>8221</v>
      </c>
      <c r="J841">
        <v>70</v>
      </c>
    </row>
    <row r="842" spans="1:10" ht="29" x14ac:dyDescent="0.35">
      <c r="A842">
        <v>1839</v>
      </c>
      <c r="B842" s="3" t="s">
        <v>1840</v>
      </c>
      <c r="C842" t="s">
        <v>8219</v>
      </c>
      <c r="D842">
        <v>45</v>
      </c>
      <c r="G842">
        <v>1918</v>
      </c>
      <c r="H842" s="3" t="s">
        <v>1919</v>
      </c>
      <c r="I842" t="s">
        <v>8221</v>
      </c>
      <c r="J842">
        <v>9</v>
      </c>
    </row>
    <row r="843" spans="1:10" ht="29" x14ac:dyDescent="0.35">
      <c r="A843">
        <v>1840</v>
      </c>
      <c r="B843" s="3" t="s">
        <v>1841</v>
      </c>
      <c r="C843" t="s">
        <v>8219</v>
      </c>
      <c r="D843">
        <v>13</v>
      </c>
      <c r="G843">
        <v>1919</v>
      </c>
      <c r="H843" s="3" t="s">
        <v>1920</v>
      </c>
      <c r="I843" t="s">
        <v>8221</v>
      </c>
      <c r="J843">
        <v>8</v>
      </c>
    </row>
    <row r="844" spans="1:10" x14ac:dyDescent="0.35">
      <c r="A844">
        <v>1841</v>
      </c>
      <c r="B844" s="3" t="s">
        <v>1842</v>
      </c>
      <c r="C844" t="s">
        <v>8219</v>
      </c>
      <c r="D844">
        <v>40</v>
      </c>
      <c r="G844">
        <v>1920</v>
      </c>
      <c r="H844" s="3" t="s">
        <v>1921</v>
      </c>
      <c r="I844" t="s">
        <v>8221</v>
      </c>
      <c r="J844">
        <v>105</v>
      </c>
    </row>
    <row r="845" spans="1:10" ht="29" x14ac:dyDescent="0.35">
      <c r="A845">
        <v>1842</v>
      </c>
      <c r="B845" s="3" t="s">
        <v>1843</v>
      </c>
      <c r="C845" t="s">
        <v>8219</v>
      </c>
      <c r="D845">
        <v>21</v>
      </c>
      <c r="G845">
        <v>1981</v>
      </c>
      <c r="H845" s="3" t="s">
        <v>1982</v>
      </c>
      <c r="I845" t="s">
        <v>8221</v>
      </c>
      <c r="J845">
        <v>12</v>
      </c>
    </row>
    <row r="846" spans="1:10" ht="29" x14ac:dyDescent="0.35">
      <c r="A846">
        <v>1843</v>
      </c>
      <c r="B846" s="3" t="s">
        <v>1844</v>
      </c>
      <c r="C846" t="s">
        <v>8219</v>
      </c>
      <c r="D846">
        <v>134</v>
      </c>
      <c r="G846">
        <v>1982</v>
      </c>
      <c r="H846" s="3" t="s">
        <v>1983</v>
      </c>
      <c r="I846" t="s">
        <v>8221</v>
      </c>
      <c r="J846">
        <v>0</v>
      </c>
    </row>
    <row r="847" spans="1:10" ht="29" x14ac:dyDescent="0.35">
      <c r="A847">
        <v>1844</v>
      </c>
      <c r="B847" s="3" t="s">
        <v>1845</v>
      </c>
      <c r="C847" t="s">
        <v>8219</v>
      </c>
      <c r="D847">
        <v>20</v>
      </c>
      <c r="G847">
        <v>1983</v>
      </c>
      <c r="H847" s="3" t="s">
        <v>1984</v>
      </c>
      <c r="I847" t="s">
        <v>8221</v>
      </c>
      <c r="J847">
        <v>16</v>
      </c>
    </row>
    <row r="848" spans="1:10" x14ac:dyDescent="0.35">
      <c r="A848">
        <v>1845</v>
      </c>
      <c r="B848" s="3" t="s">
        <v>1846</v>
      </c>
      <c r="C848" t="s">
        <v>8219</v>
      </c>
      <c r="D848">
        <v>19</v>
      </c>
      <c r="G848">
        <v>1984</v>
      </c>
      <c r="H848" s="3" t="s">
        <v>1985</v>
      </c>
      <c r="I848" t="s">
        <v>8221</v>
      </c>
      <c r="J848">
        <v>7</v>
      </c>
    </row>
    <row r="849" spans="1:10" ht="29" x14ac:dyDescent="0.35">
      <c r="A849">
        <v>1846</v>
      </c>
      <c r="B849" s="3" t="s">
        <v>1847</v>
      </c>
      <c r="C849" t="s">
        <v>8219</v>
      </c>
      <c r="D849">
        <v>209</v>
      </c>
      <c r="G849">
        <v>1985</v>
      </c>
      <c r="H849" s="3" t="s">
        <v>1986</v>
      </c>
      <c r="I849" t="s">
        <v>8221</v>
      </c>
      <c r="J849">
        <v>4</v>
      </c>
    </row>
    <row r="850" spans="1:10" ht="29" x14ac:dyDescent="0.35">
      <c r="A850">
        <v>1847</v>
      </c>
      <c r="B850" s="3" t="s">
        <v>1848</v>
      </c>
      <c r="C850" t="s">
        <v>8219</v>
      </c>
      <c r="D850">
        <v>38</v>
      </c>
      <c r="G850">
        <v>1986</v>
      </c>
      <c r="H850" s="3" t="s">
        <v>1987</v>
      </c>
      <c r="I850" t="s">
        <v>8221</v>
      </c>
      <c r="J850">
        <v>1</v>
      </c>
    </row>
    <row r="851" spans="1:10" x14ac:dyDescent="0.35">
      <c r="A851">
        <v>1848</v>
      </c>
      <c r="B851" s="3" t="s">
        <v>1849</v>
      </c>
      <c r="C851" t="s">
        <v>8219</v>
      </c>
      <c r="D851">
        <v>24</v>
      </c>
      <c r="G851">
        <v>1987</v>
      </c>
      <c r="H851" s="3" t="s">
        <v>1988</v>
      </c>
      <c r="I851" t="s">
        <v>8221</v>
      </c>
      <c r="J851">
        <v>28</v>
      </c>
    </row>
    <row r="852" spans="1:10" x14ac:dyDescent="0.35">
      <c r="A852">
        <v>1849</v>
      </c>
      <c r="B852" s="3" t="s">
        <v>1850</v>
      </c>
      <c r="C852" t="s">
        <v>8219</v>
      </c>
      <c r="D852">
        <v>8</v>
      </c>
      <c r="G852">
        <v>1988</v>
      </c>
      <c r="H852" s="3" t="s">
        <v>1989</v>
      </c>
      <c r="I852" t="s">
        <v>8221</v>
      </c>
      <c r="J852">
        <v>1</v>
      </c>
    </row>
    <row r="853" spans="1:10" ht="29" x14ac:dyDescent="0.35">
      <c r="A853">
        <v>1850</v>
      </c>
      <c r="B853" s="3" t="s">
        <v>1851</v>
      </c>
      <c r="C853" t="s">
        <v>8219</v>
      </c>
      <c r="D853">
        <v>179</v>
      </c>
      <c r="G853">
        <v>1989</v>
      </c>
      <c r="H853" s="3" t="s">
        <v>1990</v>
      </c>
      <c r="I853" t="s">
        <v>8221</v>
      </c>
      <c r="J853">
        <v>1</v>
      </c>
    </row>
    <row r="854" spans="1:10" ht="29" x14ac:dyDescent="0.35">
      <c r="A854">
        <v>1851</v>
      </c>
      <c r="B854" s="3" t="s">
        <v>1852</v>
      </c>
      <c r="C854" t="s">
        <v>8219</v>
      </c>
      <c r="D854">
        <v>26</v>
      </c>
      <c r="G854">
        <v>1990</v>
      </c>
      <c r="H854" s="3" t="s">
        <v>1991</v>
      </c>
      <c r="I854" t="s">
        <v>8221</v>
      </c>
      <c r="J854">
        <v>5</v>
      </c>
    </row>
    <row r="855" spans="1:10" x14ac:dyDescent="0.35">
      <c r="A855">
        <v>1852</v>
      </c>
      <c r="B855" s="3" t="s">
        <v>1853</v>
      </c>
      <c r="C855" t="s">
        <v>8219</v>
      </c>
      <c r="D855">
        <v>131</v>
      </c>
      <c r="G855">
        <v>1991</v>
      </c>
      <c r="H855" s="3" t="s">
        <v>1992</v>
      </c>
      <c r="I855" t="s">
        <v>8221</v>
      </c>
      <c r="J855">
        <v>3</v>
      </c>
    </row>
    <row r="856" spans="1:10" ht="29" x14ac:dyDescent="0.35">
      <c r="A856">
        <v>1853</v>
      </c>
      <c r="B856" s="3" t="s">
        <v>1854</v>
      </c>
      <c r="C856" t="s">
        <v>8219</v>
      </c>
      <c r="D856">
        <v>14</v>
      </c>
      <c r="G856">
        <v>1992</v>
      </c>
      <c r="H856" s="3" t="s">
        <v>1993</v>
      </c>
      <c r="I856" t="s">
        <v>8221</v>
      </c>
      <c r="J856">
        <v>2</v>
      </c>
    </row>
    <row r="857" spans="1:10" ht="29" x14ac:dyDescent="0.35">
      <c r="A857">
        <v>1854</v>
      </c>
      <c r="B857" s="3" t="s">
        <v>1855</v>
      </c>
      <c r="C857" t="s">
        <v>8219</v>
      </c>
      <c r="D857">
        <v>174</v>
      </c>
      <c r="G857">
        <v>1993</v>
      </c>
      <c r="H857" s="3" t="s">
        <v>1994</v>
      </c>
      <c r="I857" t="s">
        <v>8221</v>
      </c>
      <c r="J857">
        <v>0</v>
      </c>
    </row>
    <row r="858" spans="1:10" x14ac:dyDescent="0.35">
      <c r="A858">
        <v>1855</v>
      </c>
      <c r="B858" s="3" t="s">
        <v>1856</v>
      </c>
      <c r="C858" t="s">
        <v>8219</v>
      </c>
      <c r="D858">
        <v>191</v>
      </c>
      <c r="G858">
        <v>1994</v>
      </c>
      <c r="H858" s="3" t="s">
        <v>1995</v>
      </c>
      <c r="I858" t="s">
        <v>8221</v>
      </c>
      <c r="J858">
        <v>0</v>
      </c>
    </row>
    <row r="859" spans="1:10" x14ac:dyDescent="0.35">
      <c r="A859">
        <v>1856</v>
      </c>
      <c r="B859" s="3" t="s">
        <v>1857</v>
      </c>
      <c r="C859" t="s">
        <v>8219</v>
      </c>
      <c r="D859">
        <v>38</v>
      </c>
      <c r="G859">
        <v>1995</v>
      </c>
      <c r="H859" s="3" t="s">
        <v>1996</v>
      </c>
      <c r="I859" t="s">
        <v>8221</v>
      </c>
      <c r="J859">
        <v>3</v>
      </c>
    </row>
    <row r="860" spans="1:10" x14ac:dyDescent="0.35">
      <c r="A860">
        <v>1857</v>
      </c>
      <c r="B860" s="3" t="s">
        <v>1858</v>
      </c>
      <c r="C860" t="s">
        <v>8219</v>
      </c>
      <c r="D860">
        <v>22</v>
      </c>
      <c r="G860">
        <v>1996</v>
      </c>
      <c r="H860" s="3" t="s">
        <v>1997</v>
      </c>
      <c r="I860" t="s">
        <v>8221</v>
      </c>
      <c r="J860">
        <v>0</v>
      </c>
    </row>
    <row r="861" spans="1:10" ht="29" x14ac:dyDescent="0.35">
      <c r="A861">
        <v>1858</v>
      </c>
      <c r="B861" s="3" t="s">
        <v>1859</v>
      </c>
      <c r="C861" t="s">
        <v>8219</v>
      </c>
      <c r="D861">
        <v>149</v>
      </c>
      <c r="G861">
        <v>1997</v>
      </c>
      <c r="H861" s="3" t="s">
        <v>1998</v>
      </c>
      <c r="I861" t="s">
        <v>8221</v>
      </c>
      <c r="J861">
        <v>0</v>
      </c>
    </row>
    <row r="862" spans="1:10" x14ac:dyDescent="0.35">
      <c r="A862">
        <v>1859</v>
      </c>
      <c r="B862" s="3" t="s">
        <v>1860</v>
      </c>
      <c r="C862" t="s">
        <v>8219</v>
      </c>
      <c r="D862">
        <v>56</v>
      </c>
      <c r="G862">
        <v>1998</v>
      </c>
      <c r="H862" s="3" t="s">
        <v>1999</v>
      </c>
      <c r="I862" t="s">
        <v>8221</v>
      </c>
      <c r="J862">
        <v>3</v>
      </c>
    </row>
    <row r="863" spans="1:10" ht="29" x14ac:dyDescent="0.35">
      <c r="A863">
        <v>1860</v>
      </c>
      <c r="B863" s="3" t="s">
        <v>1861</v>
      </c>
      <c r="C863" t="s">
        <v>8219</v>
      </c>
      <c r="D863">
        <v>19</v>
      </c>
      <c r="G863">
        <v>1999</v>
      </c>
      <c r="H863" s="3" t="s">
        <v>2000</v>
      </c>
      <c r="I863" t="s">
        <v>8221</v>
      </c>
      <c r="J863">
        <v>7</v>
      </c>
    </row>
    <row r="864" spans="1:10" ht="29" x14ac:dyDescent="0.35">
      <c r="A864">
        <v>1881</v>
      </c>
      <c r="B864" s="3" t="s">
        <v>1882</v>
      </c>
      <c r="C864" t="s">
        <v>8219</v>
      </c>
      <c r="D864">
        <v>70</v>
      </c>
      <c r="G864">
        <v>2000</v>
      </c>
      <c r="H864" s="3" t="s">
        <v>2001</v>
      </c>
      <c r="I864" t="s">
        <v>8221</v>
      </c>
      <c r="J864">
        <v>25</v>
      </c>
    </row>
    <row r="865" spans="1:10" x14ac:dyDescent="0.35">
      <c r="A865">
        <v>1882</v>
      </c>
      <c r="B865" s="3" t="s">
        <v>1883</v>
      </c>
      <c r="C865" t="s">
        <v>8219</v>
      </c>
      <c r="D865">
        <v>81</v>
      </c>
      <c r="G865">
        <v>2121</v>
      </c>
      <c r="H865" s="3" t="s">
        <v>2122</v>
      </c>
      <c r="I865" t="s">
        <v>8221</v>
      </c>
      <c r="J865">
        <v>10</v>
      </c>
    </row>
    <row r="866" spans="1:10" ht="29" x14ac:dyDescent="0.35">
      <c r="A866">
        <v>1883</v>
      </c>
      <c r="B866" s="3" t="s">
        <v>1884</v>
      </c>
      <c r="C866" t="s">
        <v>8219</v>
      </c>
      <c r="D866">
        <v>32</v>
      </c>
      <c r="G866">
        <v>2122</v>
      </c>
      <c r="H866" s="3" t="s">
        <v>2123</v>
      </c>
      <c r="I866" t="s">
        <v>8221</v>
      </c>
      <c r="J866">
        <v>3</v>
      </c>
    </row>
    <row r="867" spans="1:10" ht="29" x14ac:dyDescent="0.35">
      <c r="A867">
        <v>1884</v>
      </c>
      <c r="B867" s="3" t="s">
        <v>1885</v>
      </c>
      <c r="C867" t="s">
        <v>8219</v>
      </c>
      <c r="D867">
        <v>26</v>
      </c>
      <c r="G867">
        <v>2123</v>
      </c>
      <c r="H867" s="3" t="s">
        <v>2124</v>
      </c>
      <c r="I867" t="s">
        <v>8221</v>
      </c>
      <c r="J867">
        <v>5</v>
      </c>
    </row>
    <row r="868" spans="1:10" x14ac:dyDescent="0.35">
      <c r="A868">
        <v>1885</v>
      </c>
      <c r="B868" s="3" t="s">
        <v>1886</v>
      </c>
      <c r="C868" t="s">
        <v>8219</v>
      </c>
      <c r="D868">
        <v>105</v>
      </c>
      <c r="G868">
        <v>2124</v>
      </c>
      <c r="H868" s="3" t="s">
        <v>2125</v>
      </c>
      <c r="I868" t="s">
        <v>8221</v>
      </c>
      <c r="J868">
        <v>5</v>
      </c>
    </row>
    <row r="869" spans="1:10" ht="29" x14ac:dyDescent="0.35">
      <c r="A869">
        <v>1886</v>
      </c>
      <c r="B869" s="3" t="s">
        <v>1887</v>
      </c>
      <c r="C869" t="s">
        <v>8219</v>
      </c>
      <c r="D869">
        <v>29</v>
      </c>
      <c r="G869">
        <v>2125</v>
      </c>
      <c r="H869" s="3" t="s">
        <v>2126</v>
      </c>
      <c r="I869" t="s">
        <v>8221</v>
      </c>
      <c r="J869">
        <v>27</v>
      </c>
    </row>
    <row r="870" spans="1:10" x14ac:dyDescent="0.35">
      <c r="A870">
        <v>1887</v>
      </c>
      <c r="B870" s="3" t="s">
        <v>1888</v>
      </c>
      <c r="C870" t="s">
        <v>8219</v>
      </c>
      <c r="D870">
        <v>8</v>
      </c>
      <c r="G870">
        <v>2126</v>
      </c>
      <c r="H870" s="3" t="s">
        <v>2127</v>
      </c>
      <c r="I870" t="s">
        <v>8221</v>
      </c>
      <c r="J870">
        <v>2</v>
      </c>
    </row>
    <row r="871" spans="1:10" ht="43.5" x14ac:dyDescent="0.35">
      <c r="A871">
        <v>1888</v>
      </c>
      <c r="B871" s="3" t="s">
        <v>1889</v>
      </c>
      <c r="C871" t="s">
        <v>8219</v>
      </c>
      <c r="D871">
        <v>89</v>
      </c>
      <c r="G871">
        <v>2127</v>
      </c>
      <c r="H871" s="3" t="s">
        <v>2128</v>
      </c>
      <c r="I871" t="s">
        <v>8221</v>
      </c>
      <c r="J871">
        <v>236</v>
      </c>
    </row>
    <row r="872" spans="1:10" x14ac:dyDescent="0.35">
      <c r="A872">
        <v>1889</v>
      </c>
      <c r="B872" s="3" t="s">
        <v>1890</v>
      </c>
      <c r="C872" t="s">
        <v>8219</v>
      </c>
      <c r="D872">
        <v>44</v>
      </c>
      <c r="G872">
        <v>2128</v>
      </c>
      <c r="H872" s="3" t="s">
        <v>2129</v>
      </c>
      <c r="I872" t="s">
        <v>8221</v>
      </c>
      <c r="J872">
        <v>1</v>
      </c>
    </row>
    <row r="873" spans="1:10" ht="29" x14ac:dyDescent="0.35">
      <c r="A873">
        <v>1890</v>
      </c>
      <c r="B873" s="3" t="s">
        <v>1891</v>
      </c>
      <c r="C873" t="s">
        <v>8219</v>
      </c>
      <c r="D873">
        <v>246</v>
      </c>
      <c r="G873">
        <v>2129</v>
      </c>
      <c r="H873" s="3" t="s">
        <v>2130</v>
      </c>
      <c r="I873" t="s">
        <v>8221</v>
      </c>
      <c r="J873">
        <v>12</v>
      </c>
    </row>
    <row r="874" spans="1:10" ht="43.5" x14ac:dyDescent="0.35">
      <c r="A874">
        <v>1891</v>
      </c>
      <c r="B874" s="3" t="s">
        <v>1892</v>
      </c>
      <c r="C874" t="s">
        <v>8219</v>
      </c>
      <c r="D874">
        <v>120</v>
      </c>
      <c r="G874">
        <v>2130</v>
      </c>
      <c r="H874" s="3" t="s">
        <v>2131</v>
      </c>
      <c r="I874" t="s">
        <v>8221</v>
      </c>
      <c r="J874">
        <v>4</v>
      </c>
    </row>
    <row r="875" spans="1:10" ht="29" x14ac:dyDescent="0.35">
      <c r="A875">
        <v>1892</v>
      </c>
      <c r="B875" s="3" t="s">
        <v>1893</v>
      </c>
      <c r="C875" t="s">
        <v>8219</v>
      </c>
      <c r="D875">
        <v>26</v>
      </c>
      <c r="G875">
        <v>2131</v>
      </c>
      <c r="H875" s="3" t="s">
        <v>2132</v>
      </c>
      <c r="I875" t="s">
        <v>8221</v>
      </c>
      <c r="J875">
        <v>3</v>
      </c>
    </row>
    <row r="876" spans="1:10" x14ac:dyDescent="0.35">
      <c r="A876">
        <v>1893</v>
      </c>
      <c r="B876" s="3" t="s">
        <v>1894</v>
      </c>
      <c r="C876" t="s">
        <v>8219</v>
      </c>
      <c r="D876">
        <v>45</v>
      </c>
      <c r="G876">
        <v>2132</v>
      </c>
      <c r="H876" s="3" t="s">
        <v>2133</v>
      </c>
      <c r="I876" t="s">
        <v>8221</v>
      </c>
      <c r="J876">
        <v>99</v>
      </c>
    </row>
    <row r="877" spans="1:10" ht="29" x14ac:dyDescent="0.35">
      <c r="A877">
        <v>1894</v>
      </c>
      <c r="B877" s="3" t="s">
        <v>1895</v>
      </c>
      <c r="C877" t="s">
        <v>8219</v>
      </c>
      <c r="D877">
        <v>20</v>
      </c>
      <c r="G877">
        <v>2133</v>
      </c>
      <c r="H877" s="3" t="s">
        <v>2134</v>
      </c>
      <c r="I877" t="s">
        <v>8221</v>
      </c>
      <c r="J877">
        <v>3</v>
      </c>
    </row>
    <row r="878" spans="1:10" ht="29" x14ac:dyDescent="0.35">
      <c r="A878">
        <v>1895</v>
      </c>
      <c r="B878" s="3" t="s">
        <v>1896</v>
      </c>
      <c r="C878" t="s">
        <v>8219</v>
      </c>
      <c r="D878">
        <v>47</v>
      </c>
      <c r="G878">
        <v>2134</v>
      </c>
      <c r="H878" s="3" t="s">
        <v>2135</v>
      </c>
      <c r="I878" t="s">
        <v>8221</v>
      </c>
      <c r="J878">
        <v>3</v>
      </c>
    </row>
    <row r="879" spans="1:10" x14ac:dyDescent="0.35">
      <c r="A879">
        <v>1896</v>
      </c>
      <c r="B879" s="3" t="s">
        <v>1897</v>
      </c>
      <c r="C879" t="s">
        <v>8219</v>
      </c>
      <c r="D879">
        <v>13</v>
      </c>
      <c r="G879">
        <v>2135</v>
      </c>
      <c r="H879" s="3" t="s">
        <v>2136</v>
      </c>
      <c r="I879" t="s">
        <v>8221</v>
      </c>
      <c r="J879">
        <v>22</v>
      </c>
    </row>
    <row r="880" spans="1:10" x14ac:dyDescent="0.35">
      <c r="A880">
        <v>1897</v>
      </c>
      <c r="B880" s="3" t="s">
        <v>1898</v>
      </c>
      <c r="C880" t="s">
        <v>8219</v>
      </c>
      <c r="D880">
        <v>183</v>
      </c>
      <c r="G880">
        <v>2136</v>
      </c>
      <c r="H880" s="3" t="s">
        <v>2137</v>
      </c>
      <c r="I880" t="s">
        <v>8221</v>
      </c>
      <c r="J880">
        <v>4</v>
      </c>
    </row>
    <row r="881" spans="1:10" ht="29" x14ac:dyDescent="0.35">
      <c r="A881">
        <v>1898</v>
      </c>
      <c r="B881" s="3" t="s">
        <v>1899</v>
      </c>
      <c r="C881" t="s">
        <v>8219</v>
      </c>
      <c r="D881">
        <v>21</v>
      </c>
      <c r="G881">
        <v>2137</v>
      </c>
      <c r="H881" s="3" t="s">
        <v>2138</v>
      </c>
      <c r="I881" t="s">
        <v>8221</v>
      </c>
      <c r="J881">
        <v>534</v>
      </c>
    </row>
    <row r="882" spans="1:10" x14ac:dyDescent="0.35">
      <c r="A882">
        <v>1899</v>
      </c>
      <c r="B882" s="3" t="s">
        <v>1900</v>
      </c>
      <c r="C882" t="s">
        <v>8219</v>
      </c>
      <c r="D882">
        <v>42</v>
      </c>
      <c r="G882">
        <v>2138</v>
      </c>
      <c r="H882" s="3" t="s">
        <v>2139</v>
      </c>
      <c r="I882" t="s">
        <v>8221</v>
      </c>
      <c r="J882">
        <v>12</v>
      </c>
    </row>
    <row r="883" spans="1:10" x14ac:dyDescent="0.35">
      <c r="A883">
        <v>1900</v>
      </c>
      <c r="B883" s="3" t="s">
        <v>1901</v>
      </c>
      <c r="C883" t="s">
        <v>8219</v>
      </c>
      <c r="D883">
        <v>54</v>
      </c>
      <c r="G883">
        <v>2139</v>
      </c>
      <c r="H883" s="3" t="s">
        <v>2140</v>
      </c>
      <c r="I883" t="s">
        <v>8221</v>
      </c>
      <c r="J883">
        <v>56</v>
      </c>
    </row>
    <row r="884" spans="1:10" ht="29" x14ac:dyDescent="0.35">
      <c r="A884">
        <v>1921</v>
      </c>
      <c r="B884" s="3" t="s">
        <v>1922</v>
      </c>
      <c r="C884" t="s">
        <v>8219</v>
      </c>
      <c r="D884">
        <v>38</v>
      </c>
      <c r="G884">
        <v>2140</v>
      </c>
      <c r="H884" s="3" t="s">
        <v>2141</v>
      </c>
      <c r="I884" t="s">
        <v>8221</v>
      </c>
      <c r="J884">
        <v>11</v>
      </c>
    </row>
    <row r="885" spans="1:10" x14ac:dyDescent="0.35">
      <c r="A885">
        <v>1922</v>
      </c>
      <c r="B885" s="3" t="s">
        <v>1923</v>
      </c>
      <c r="C885" t="s">
        <v>8219</v>
      </c>
      <c r="D885">
        <v>64</v>
      </c>
      <c r="G885">
        <v>2141</v>
      </c>
      <c r="H885" s="3" t="s">
        <v>2142</v>
      </c>
      <c r="I885" t="s">
        <v>8221</v>
      </c>
      <c r="J885">
        <v>0</v>
      </c>
    </row>
    <row r="886" spans="1:10" ht="29" x14ac:dyDescent="0.35">
      <c r="A886">
        <v>1923</v>
      </c>
      <c r="B886" s="3" t="s">
        <v>1924</v>
      </c>
      <c r="C886" t="s">
        <v>8219</v>
      </c>
      <c r="D886">
        <v>13</v>
      </c>
      <c r="G886">
        <v>2142</v>
      </c>
      <c r="H886" s="3" t="s">
        <v>2143</v>
      </c>
      <c r="I886" t="s">
        <v>8221</v>
      </c>
      <c r="J886">
        <v>12</v>
      </c>
    </row>
    <row r="887" spans="1:10" ht="29" x14ac:dyDescent="0.35">
      <c r="A887">
        <v>1924</v>
      </c>
      <c r="B887" s="3" t="s">
        <v>1925</v>
      </c>
      <c r="C887" t="s">
        <v>8219</v>
      </c>
      <c r="D887">
        <v>33</v>
      </c>
      <c r="G887">
        <v>2143</v>
      </c>
      <c r="H887" s="3" t="s">
        <v>2144</v>
      </c>
      <c r="I887" t="s">
        <v>8221</v>
      </c>
      <c r="J887">
        <v>5</v>
      </c>
    </row>
    <row r="888" spans="1:10" x14ac:dyDescent="0.35">
      <c r="A888">
        <v>1925</v>
      </c>
      <c r="B888" s="3" t="s">
        <v>1926</v>
      </c>
      <c r="C888" t="s">
        <v>8219</v>
      </c>
      <c r="D888">
        <v>52</v>
      </c>
      <c r="G888">
        <v>2144</v>
      </c>
      <c r="H888" s="3" t="s">
        <v>2145</v>
      </c>
      <c r="I888" t="s">
        <v>8221</v>
      </c>
      <c r="J888">
        <v>24</v>
      </c>
    </row>
    <row r="889" spans="1:10" ht="29" x14ac:dyDescent="0.35">
      <c r="A889">
        <v>1926</v>
      </c>
      <c r="B889" s="3" t="s">
        <v>1927</v>
      </c>
      <c r="C889" t="s">
        <v>8219</v>
      </c>
      <c r="D889">
        <v>107</v>
      </c>
      <c r="G889">
        <v>2145</v>
      </c>
      <c r="H889" s="3" t="s">
        <v>2146</v>
      </c>
      <c r="I889" t="s">
        <v>8221</v>
      </c>
      <c r="J889">
        <v>89</v>
      </c>
    </row>
    <row r="890" spans="1:10" x14ac:dyDescent="0.35">
      <c r="A890">
        <v>1927</v>
      </c>
      <c r="B890" s="3" t="s">
        <v>1928</v>
      </c>
      <c r="C890" t="s">
        <v>8219</v>
      </c>
      <c r="D890">
        <v>11</v>
      </c>
      <c r="G890">
        <v>2146</v>
      </c>
      <c r="H890" s="3" t="s">
        <v>2147</v>
      </c>
      <c r="I890" t="s">
        <v>8221</v>
      </c>
      <c r="J890">
        <v>1</v>
      </c>
    </row>
    <row r="891" spans="1:10" ht="29" x14ac:dyDescent="0.35">
      <c r="A891">
        <v>1928</v>
      </c>
      <c r="B891" s="3" t="s">
        <v>1929</v>
      </c>
      <c r="C891" t="s">
        <v>8219</v>
      </c>
      <c r="D891">
        <v>34</v>
      </c>
      <c r="G891">
        <v>2147</v>
      </c>
      <c r="H891" s="3" t="s">
        <v>2148</v>
      </c>
      <c r="I891" t="s">
        <v>8221</v>
      </c>
      <c r="J891">
        <v>55</v>
      </c>
    </row>
    <row r="892" spans="1:10" ht="29" x14ac:dyDescent="0.35">
      <c r="A892">
        <v>1929</v>
      </c>
      <c r="B892" s="3" t="s">
        <v>1930</v>
      </c>
      <c r="C892" t="s">
        <v>8219</v>
      </c>
      <c r="D892">
        <v>75</v>
      </c>
      <c r="G892">
        <v>2148</v>
      </c>
      <c r="H892" s="3" t="s">
        <v>2149</v>
      </c>
      <c r="I892" t="s">
        <v>8221</v>
      </c>
      <c r="J892">
        <v>2</v>
      </c>
    </row>
    <row r="893" spans="1:10" ht="29" x14ac:dyDescent="0.35">
      <c r="A893">
        <v>1930</v>
      </c>
      <c r="B893" s="3" t="s">
        <v>1931</v>
      </c>
      <c r="C893" t="s">
        <v>8219</v>
      </c>
      <c r="D893">
        <v>26</v>
      </c>
      <c r="G893">
        <v>2149</v>
      </c>
      <c r="H893" s="3" t="s">
        <v>2150</v>
      </c>
      <c r="I893" t="s">
        <v>8221</v>
      </c>
      <c r="J893">
        <v>0</v>
      </c>
    </row>
    <row r="894" spans="1:10" x14ac:dyDescent="0.35">
      <c r="A894">
        <v>1931</v>
      </c>
      <c r="B894" s="3" t="s">
        <v>1932</v>
      </c>
      <c r="C894" t="s">
        <v>8219</v>
      </c>
      <c r="D894">
        <v>50</v>
      </c>
      <c r="G894">
        <v>2150</v>
      </c>
      <c r="H894" s="3" t="s">
        <v>2151</v>
      </c>
      <c r="I894" t="s">
        <v>8221</v>
      </c>
      <c r="J894">
        <v>4</v>
      </c>
    </row>
    <row r="895" spans="1:10" ht="29" x14ac:dyDescent="0.35">
      <c r="A895">
        <v>1932</v>
      </c>
      <c r="B895" s="3" t="s">
        <v>1933</v>
      </c>
      <c r="C895" t="s">
        <v>8219</v>
      </c>
      <c r="D895">
        <v>80</v>
      </c>
      <c r="G895">
        <v>2151</v>
      </c>
      <c r="H895" s="3" t="s">
        <v>2152</v>
      </c>
      <c r="I895" t="s">
        <v>8221</v>
      </c>
      <c r="J895">
        <v>6</v>
      </c>
    </row>
    <row r="896" spans="1:10" ht="29" x14ac:dyDescent="0.35">
      <c r="A896">
        <v>1933</v>
      </c>
      <c r="B896" s="3" t="s">
        <v>1934</v>
      </c>
      <c r="C896" t="s">
        <v>8219</v>
      </c>
      <c r="D896">
        <v>110</v>
      </c>
      <c r="G896">
        <v>2152</v>
      </c>
      <c r="H896" s="3" t="s">
        <v>2153</v>
      </c>
      <c r="I896" t="s">
        <v>8221</v>
      </c>
      <c r="J896">
        <v>4</v>
      </c>
    </row>
    <row r="897" spans="1:10" x14ac:dyDescent="0.35">
      <c r="A897">
        <v>1934</v>
      </c>
      <c r="B897" s="3" t="s">
        <v>1935</v>
      </c>
      <c r="C897" t="s">
        <v>8219</v>
      </c>
      <c r="D897">
        <v>77</v>
      </c>
      <c r="G897">
        <v>2153</v>
      </c>
      <c r="H897" s="3" t="s">
        <v>2154</v>
      </c>
      <c r="I897" t="s">
        <v>8221</v>
      </c>
      <c r="J897">
        <v>4</v>
      </c>
    </row>
    <row r="898" spans="1:10" ht="29" x14ac:dyDescent="0.35">
      <c r="A898">
        <v>1935</v>
      </c>
      <c r="B898" s="3" t="s">
        <v>1936</v>
      </c>
      <c r="C898" t="s">
        <v>8219</v>
      </c>
      <c r="D898">
        <v>50</v>
      </c>
      <c r="G898">
        <v>2154</v>
      </c>
      <c r="H898" s="3" t="s">
        <v>2155</v>
      </c>
      <c r="I898" t="s">
        <v>8221</v>
      </c>
      <c r="J898">
        <v>2</v>
      </c>
    </row>
    <row r="899" spans="1:10" x14ac:dyDescent="0.35">
      <c r="A899">
        <v>1936</v>
      </c>
      <c r="B899" s="3" t="s">
        <v>1937</v>
      </c>
      <c r="C899" t="s">
        <v>8219</v>
      </c>
      <c r="D899">
        <v>145</v>
      </c>
      <c r="G899">
        <v>2155</v>
      </c>
      <c r="H899" s="3" t="s">
        <v>2156</v>
      </c>
      <c r="I899" t="s">
        <v>8221</v>
      </c>
      <c r="J899">
        <v>5</v>
      </c>
    </row>
    <row r="900" spans="1:10" x14ac:dyDescent="0.35">
      <c r="A900">
        <v>1937</v>
      </c>
      <c r="B900" s="3" t="s">
        <v>1938</v>
      </c>
      <c r="C900" t="s">
        <v>8219</v>
      </c>
      <c r="D900">
        <v>29</v>
      </c>
      <c r="G900">
        <v>2156</v>
      </c>
      <c r="H900" s="3" t="s">
        <v>2157</v>
      </c>
      <c r="I900" t="s">
        <v>8221</v>
      </c>
      <c r="J900">
        <v>83</v>
      </c>
    </row>
    <row r="901" spans="1:10" x14ac:dyDescent="0.35">
      <c r="A901">
        <v>1938</v>
      </c>
      <c r="B901" s="3" t="s">
        <v>1939</v>
      </c>
      <c r="C901" t="s">
        <v>8219</v>
      </c>
      <c r="D901">
        <v>114</v>
      </c>
      <c r="G901">
        <v>2157</v>
      </c>
      <c r="H901" s="3" t="s">
        <v>2158</v>
      </c>
      <c r="I901" t="s">
        <v>8221</v>
      </c>
      <c r="J901">
        <v>57</v>
      </c>
    </row>
    <row r="902" spans="1:10" ht="29" x14ac:dyDescent="0.35">
      <c r="A902">
        <v>1939</v>
      </c>
      <c r="B902" s="3" t="s">
        <v>1940</v>
      </c>
      <c r="C902" t="s">
        <v>8219</v>
      </c>
      <c r="D902">
        <v>96</v>
      </c>
      <c r="G902">
        <v>2158</v>
      </c>
      <c r="H902" s="3" t="s">
        <v>2159</v>
      </c>
      <c r="I902" t="s">
        <v>8221</v>
      </c>
      <c r="J902">
        <v>311</v>
      </c>
    </row>
    <row r="903" spans="1:10" x14ac:dyDescent="0.35">
      <c r="A903">
        <v>1940</v>
      </c>
      <c r="B903" s="3" t="s">
        <v>1941</v>
      </c>
      <c r="C903" t="s">
        <v>8219</v>
      </c>
      <c r="D903">
        <v>31</v>
      </c>
      <c r="G903">
        <v>2159</v>
      </c>
      <c r="H903" s="3" t="s">
        <v>2160</v>
      </c>
      <c r="I903" t="s">
        <v>8221</v>
      </c>
      <c r="J903">
        <v>2</v>
      </c>
    </row>
    <row r="904" spans="1:10" x14ac:dyDescent="0.35">
      <c r="A904">
        <v>1941</v>
      </c>
      <c r="B904" s="3" t="s">
        <v>1942</v>
      </c>
      <c r="C904" t="s">
        <v>8219</v>
      </c>
      <c r="D904">
        <v>4883</v>
      </c>
      <c r="G904">
        <v>2160</v>
      </c>
      <c r="H904" s="3" t="s">
        <v>2161</v>
      </c>
      <c r="I904" t="s">
        <v>8221</v>
      </c>
      <c r="J904">
        <v>16</v>
      </c>
    </row>
    <row r="905" spans="1:10" ht="29" x14ac:dyDescent="0.35">
      <c r="A905">
        <v>1942</v>
      </c>
      <c r="B905" s="3" t="s">
        <v>1943</v>
      </c>
      <c r="C905" t="s">
        <v>8219</v>
      </c>
      <c r="D905">
        <v>95</v>
      </c>
      <c r="G905">
        <v>2401</v>
      </c>
      <c r="H905" s="3" t="s">
        <v>2402</v>
      </c>
      <c r="I905" t="s">
        <v>8221</v>
      </c>
      <c r="J905">
        <v>9</v>
      </c>
    </row>
    <row r="906" spans="1:10" ht="29" x14ac:dyDescent="0.35">
      <c r="A906">
        <v>1943</v>
      </c>
      <c r="B906" s="3" t="s">
        <v>1944</v>
      </c>
      <c r="C906" t="s">
        <v>8219</v>
      </c>
      <c r="D906">
        <v>2478</v>
      </c>
      <c r="G906">
        <v>2402</v>
      </c>
      <c r="H906" s="3" t="s">
        <v>2403</v>
      </c>
      <c r="I906" t="s">
        <v>8221</v>
      </c>
      <c r="J906">
        <v>1</v>
      </c>
    </row>
    <row r="907" spans="1:10" ht="29" x14ac:dyDescent="0.35">
      <c r="A907">
        <v>1944</v>
      </c>
      <c r="B907" s="3" t="s">
        <v>1945</v>
      </c>
      <c r="C907" t="s">
        <v>8219</v>
      </c>
      <c r="D907">
        <v>1789</v>
      </c>
      <c r="G907">
        <v>2403</v>
      </c>
      <c r="H907" s="3" t="s">
        <v>2404</v>
      </c>
      <c r="I907" t="s">
        <v>8221</v>
      </c>
      <c r="J907">
        <v>12</v>
      </c>
    </row>
    <row r="908" spans="1:10" x14ac:dyDescent="0.35">
      <c r="A908">
        <v>1945</v>
      </c>
      <c r="B908" s="3" t="s">
        <v>1946</v>
      </c>
      <c r="C908" t="s">
        <v>8219</v>
      </c>
      <c r="D908">
        <v>680</v>
      </c>
      <c r="G908">
        <v>2404</v>
      </c>
      <c r="H908" s="3" t="s">
        <v>2405</v>
      </c>
      <c r="I908" t="s">
        <v>8221</v>
      </c>
      <c r="J908">
        <v>0</v>
      </c>
    </row>
    <row r="909" spans="1:10" ht="29" x14ac:dyDescent="0.35">
      <c r="A909">
        <v>1946</v>
      </c>
      <c r="B909" s="3" t="s">
        <v>1947</v>
      </c>
      <c r="C909" t="s">
        <v>8219</v>
      </c>
      <c r="D909">
        <v>70</v>
      </c>
      <c r="G909">
        <v>2405</v>
      </c>
      <c r="H909" s="3" t="s">
        <v>2406</v>
      </c>
      <c r="I909" t="s">
        <v>8221</v>
      </c>
      <c r="J909">
        <v>20</v>
      </c>
    </row>
    <row r="910" spans="1:10" x14ac:dyDescent="0.35">
      <c r="A910">
        <v>1947</v>
      </c>
      <c r="B910" s="3" t="s">
        <v>1948</v>
      </c>
      <c r="C910" t="s">
        <v>8219</v>
      </c>
      <c r="D910">
        <v>23</v>
      </c>
      <c r="G910">
        <v>2406</v>
      </c>
      <c r="H910" s="3" t="s">
        <v>2407</v>
      </c>
      <c r="I910" t="s">
        <v>8221</v>
      </c>
      <c r="J910">
        <v>16</v>
      </c>
    </row>
    <row r="911" spans="1:10" ht="29" x14ac:dyDescent="0.35">
      <c r="A911">
        <v>1948</v>
      </c>
      <c r="B911" s="3" t="s">
        <v>1949</v>
      </c>
      <c r="C911" t="s">
        <v>8219</v>
      </c>
      <c r="D911">
        <v>4245</v>
      </c>
      <c r="G911">
        <v>2407</v>
      </c>
      <c r="H911" s="3" t="s">
        <v>2408</v>
      </c>
      <c r="I911" t="s">
        <v>8221</v>
      </c>
      <c r="J911">
        <v>33</v>
      </c>
    </row>
    <row r="912" spans="1:10" x14ac:dyDescent="0.35">
      <c r="A912">
        <v>1949</v>
      </c>
      <c r="B912" s="3" t="s">
        <v>1950</v>
      </c>
      <c r="C912" t="s">
        <v>8219</v>
      </c>
      <c r="D912">
        <v>943</v>
      </c>
      <c r="G912">
        <v>2408</v>
      </c>
      <c r="H912" s="3" t="s">
        <v>2409</v>
      </c>
      <c r="I912" t="s">
        <v>8221</v>
      </c>
      <c r="J912">
        <v>2</v>
      </c>
    </row>
    <row r="913" spans="1:10" ht="29" x14ac:dyDescent="0.35">
      <c r="A913">
        <v>1950</v>
      </c>
      <c r="B913" s="3" t="s">
        <v>1951</v>
      </c>
      <c r="C913" t="s">
        <v>8219</v>
      </c>
      <c r="D913">
        <v>1876</v>
      </c>
      <c r="G913">
        <v>2409</v>
      </c>
      <c r="H913" s="3" t="s">
        <v>2410</v>
      </c>
      <c r="I913" t="s">
        <v>8221</v>
      </c>
      <c r="J913">
        <v>6</v>
      </c>
    </row>
    <row r="914" spans="1:10" x14ac:dyDescent="0.35">
      <c r="A914">
        <v>1951</v>
      </c>
      <c r="B914" s="3" t="s">
        <v>1952</v>
      </c>
      <c r="C914" t="s">
        <v>8219</v>
      </c>
      <c r="D914">
        <v>834</v>
      </c>
      <c r="G914">
        <v>2410</v>
      </c>
      <c r="H914" s="3" t="s">
        <v>2411</v>
      </c>
      <c r="I914" t="s">
        <v>8221</v>
      </c>
      <c r="J914">
        <v>0</v>
      </c>
    </row>
    <row r="915" spans="1:10" x14ac:dyDescent="0.35">
      <c r="A915">
        <v>1952</v>
      </c>
      <c r="B915" s="3" t="s">
        <v>1953</v>
      </c>
      <c r="C915" t="s">
        <v>8219</v>
      </c>
      <c r="D915">
        <v>682</v>
      </c>
      <c r="G915">
        <v>2411</v>
      </c>
      <c r="H915" s="3" t="s">
        <v>2412</v>
      </c>
      <c r="I915" t="s">
        <v>8221</v>
      </c>
      <c r="J915">
        <v>3</v>
      </c>
    </row>
    <row r="916" spans="1:10" ht="29" x14ac:dyDescent="0.35">
      <c r="A916">
        <v>1953</v>
      </c>
      <c r="B916" s="3" t="s">
        <v>1954</v>
      </c>
      <c r="C916" t="s">
        <v>8219</v>
      </c>
      <c r="D916">
        <v>147</v>
      </c>
      <c r="G916">
        <v>2412</v>
      </c>
      <c r="H916" s="3" t="s">
        <v>2413</v>
      </c>
      <c r="I916" t="s">
        <v>8221</v>
      </c>
      <c r="J916">
        <v>0</v>
      </c>
    </row>
    <row r="917" spans="1:10" x14ac:dyDescent="0.35">
      <c r="A917">
        <v>1954</v>
      </c>
      <c r="B917" s="3" t="s">
        <v>1955</v>
      </c>
      <c r="C917" t="s">
        <v>8219</v>
      </c>
      <c r="D917">
        <v>415</v>
      </c>
      <c r="G917">
        <v>2413</v>
      </c>
      <c r="H917" s="3" t="s">
        <v>2414</v>
      </c>
      <c r="I917" t="s">
        <v>8221</v>
      </c>
      <c r="J917">
        <v>3</v>
      </c>
    </row>
    <row r="918" spans="1:10" ht="29" x14ac:dyDescent="0.35">
      <c r="A918">
        <v>1955</v>
      </c>
      <c r="B918" s="3" t="s">
        <v>1956</v>
      </c>
      <c r="C918" t="s">
        <v>8219</v>
      </c>
      <c r="D918">
        <v>290</v>
      </c>
      <c r="G918">
        <v>2414</v>
      </c>
      <c r="H918" s="3" t="s">
        <v>2415</v>
      </c>
      <c r="I918" t="s">
        <v>8221</v>
      </c>
      <c r="J918">
        <v>13</v>
      </c>
    </row>
    <row r="919" spans="1:10" ht="29" x14ac:dyDescent="0.35">
      <c r="A919">
        <v>1956</v>
      </c>
      <c r="B919" s="3" t="s">
        <v>1957</v>
      </c>
      <c r="C919" t="s">
        <v>8219</v>
      </c>
      <c r="D919">
        <v>365</v>
      </c>
      <c r="G919">
        <v>2415</v>
      </c>
      <c r="H919" s="3" t="s">
        <v>2416</v>
      </c>
      <c r="I919" t="s">
        <v>8221</v>
      </c>
      <c r="J919">
        <v>6</v>
      </c>
    </row>
    <row r="920" spans="1:10" x14ac:dyDescent="0.35">
      <c r="A920">
        <v>1957</v>
      </c>
      <c r="B920" s="3" t="s">
        <v>1958</v>
      </c>
      <c r="C920" t="s">
        <v>8219</v>
      </c>
      <c r="D920">
        <v>660</v>
      </c>
      <c r="G920">
        <v>2416</v>
      </c>
      <c r="H920" s="3" t="s">
        <v>2417</v>
      </c>
      <c r="I920" t="s">
        <v>8221</v>
      </c>
      <c r="J920">
        <v>1</v>
      </c>
    </row>
    <row r="921" spans="1:10" x14ac:dyDescent="0.35">
      <c r="A921">
        <v>1958</v>
      </c>
      <c r="B921" s="3" t="s">
        <v>1959</v>
      </c>
      <c r="C921" t="s">
        <v>8219</v>
      </c>
      <c r="D921">
        <v>1356</v>
      </c>
      <c r="G921">
        <v>2417</v>
      </c>
      <c r="H921" s="3" t="s">
        <v>2418</v>
      </c>
      <c r="I921" t="s">
        <v>8221</v>
      </c>
      <c r="J921">
        <v>0</v>
      </c>
    </row>
    <row r="922" spans="1:10" x14ac:dyDescent="0.35">
      <c r="A922">
        <v>1959</v>
      </c>
      <c r="B922" s="3" t="s">
        <v>1960</v>
      </c>
      <c r="C922" t="s">
        <v>8219</v>
      </c>
      <c r="D922">
        <v>424</v>
      </c>
      <c r="G922">
        <v>2418</v>
      </c>
      <c r="H922" s="3" t="s">
        <v>2419</v>
      </c>
      <c r="I922" t="s">
        <v>8221</v>
      </c>
      <c r="J922">
        <v>5</v>
      </c>
    </row>
    <row r="923" spans="1:10" ht="29" x14ac:dyDescent="0.35">
      <c r="A923">
        <v>1960</v>
      </c>
      <c r="B923" s="3" t="s">
        <v>1961</v>
      </c>
      <c r="C923" t="s">
        <v>8219</v>
      </c>
      <c r="D923">
        <v>33</v>
      </c>
      <c r="G923">
        <v>2419</v>
      </c>
      <c r="H923" s="3" t="s">
        <v>2420</v>
      </c>
      <c r="I923" t="s">
        <v>8221</v>
      </c>
      <c r="J923">
        <v>0</v>
      </c>
    </row>
    <row r="924" spans="1:10" ht="29" x14ac:dyDescent="0.35">
      <c r="A924">
        <v>1961</v>
      </c>
      <c r="B924" s="3" t="s">
        <v>1962</v>
      </c>
      <c r="C924" t="s">
        <v>8219</v>
      </c>
      <c r="D924">
        <v>1633</v>
      </c>
      <c r="G924">
        <v>2420</v>
      </c>
      <c r="H924" s="3" t="s">
        <v>2421</v>
      </c>
      <c r="I924" t="s">
        <v>8221</v>
      </c>
      <c r="J924">
        <v>36</v>
      </c>
    </row>
    <row r="925" spans="1:10" ht="29" x14ac:dyDescent="0.35">
      <c r="A925">
        <v>1962</v>
      </c>
      <c r="B925" s="3" t="s">
        <v>1963</v>
      </c>
      <c r="C925" t="s">
        <v>8219</v>
      </c>
      <c r="D925">
        <v>306</v>
      </c>
      <c r="G925">
        <v>2421</v>
      </c>
      <c r="H925" s="3" t="s">
        <v>2422</v>
      </c>
      <c r="I925" t="s">
        <v>8221</v>
      </c>
      <c r="J925">
        <v>1</v>
      </c>
    </row>
    <row r="926" spans="1:10" ht="29" x14ac:dyDescent="0.35">
      <c r="A926">
        <v>1963</v>
      </c>
      <c r="B926" s="3" t="s">
        <v>1964</v>
      </c>
      <c r="C926" t="s">
        <v>8219</v>
      </c>
      <c r="D926">
        <v>205</v>
      </c>
      <c r="G926">
        <v>2422</v>
      </c>
      <c r="H926" s="3" t="s">
        <v>2423</v>
      </c>
      <c r="I926" t="s">
        <v>8221</v>
      </c>
      <c r="J926">
        <v>1</v>
      </c>
    </row>
    <row r="927" spans="1:10" x14ac:dyDescent="0.35">
      <c r="A927">
        <v>1964</v>
      </c>
      <c r="B927" s="3" t="s">
        <v>1965</v>
      </c>
      <c r="C927" t="s">
        <v>8219</v>
      </c>
      <c r="D927">
        <v>1281</v>
      </c>
      <c r="G927">
        <v>2423</v>
      </c>
      <c r="H927" s="3" t="s">
        <v>2424</v>
      </c>
      <c r="I927" t="s">
        <v>8221</v>
      </c>
      <c r="J927">
        <v>1</v>
      </c>
    </row>
    <row r="928" spans="1:10" ht="29" x14ac:dyDescent="0.35">
      <c r="A928">
        <v>1965</v>
      </c>
      <c r="B928" s="3" t="s">
        <v>1966</v>
      </c>
      <c r="C928" t="s">
        <v>8219</v>
      </c>
      <c r="D928">
        <v>103</v>
      </c>
      <c r="G928">
        <v>2424</v>
      </c>
      <c r="H928" s="3" t="s">
        <v>2425</v>
      </c>
      <c r="I928" t="s">
        <v>8221</v>
      </c>
      <c r="J928">
        <v>9</v>
      </c>
    </row>
    <row r="929" spans="1:10" ht="29" x14ac:dyDescent="0.35">
      <c r="A929">
        <v>1966</v>
      </c>
      <c r="B929" s="3" t="s">
        <v>1967</v>
      </c>
      <c r="C929" t="s">
        <v>8219</v>
      </c>
      <c r="D929">
        <v>1513</v>
      </c>
      <c r="G929">
        <v>2425</v>
      </c>
      <c r="H929" s="3" t="s">
        <v>2426</v>
      </c>
      <c r="I929" t="s">
        <v>8221</v>
      </c>
      <c r="J929">
        <v>1</v>
      </c>
    </row>
    <row r="930" spans="1:10" ht="29" x14ac:dyDescent="0.35">
      <c r="A930">
        <v>1967</v>
      </c>
      <c r="B930" s="3" t="s">
        <v>1968</v>
      </c>
      <c r="C930" t="s">
        <v>8219</v>
      </c>
      <c r="D930">
        <v>405</v>
      </c>
      <c r="G930">
        <v>2426</v>
      </c>
      <c r="H930" s="3" t="s">
        <v>2427</v>
      </c>
      <c r="I930" t="s">
        <v>8221</v>
      </c>
      <c r="J930">
        <v>0</v>
      </c>
    </row>
    <row r="931" spans="1:10" ht="29" x14ac:dyDescent="0.35">
      <c r="A931">
        <v>1968</v>
      </c>
      <c r="B931" s="3" t="s">
        <v>1969</v>
      </c>
      <c r="C931" t="s">
        <v>8219</v>
      </c>
      <c r="D931">
        <v>510</v>
      </c>
      <c r="G931">
        <v>2427</v>
      </c>
      <c r="H931" s="3" t="s">
        <v>2428</v>
      </c>
      <c r="I931" t="s">
        <v>8221</v>
      </c>
      <c r="J931">
        <v>1</v>
      </c>
    </row>
    <row r="932" spans="1:10" ht="29" x14ac:dyDescent="0.35">
      <c r="A932">
        <v>1969</v>
      </c>
      <c r="B932" s="3" t="s">
        <v>1970</v>
      </c>
      <c r="C932" t="s">
        <v>8219</v>
      </c>
      <c r="D932">
        <v>1887</v>
      </c>
      <c r="G932">
        <v>2428</v>
      </c>
      <c r="H932" s="3" t="s">
        <v>2429</v>
      </c>
      <c r="I932" t="s">
        <v>8221</v>
      </c>
      <c r="J932">
        <v>1</v>
      </c>
    </row>
    <row r="933" spans="1:10" ht="29" x14ac:dyDescent="0.35">
      <c r="A933">
        <v>1970</v>
      </c>
      <c r="B933" s="3" t="s">
        <v>1971</v>
      </c>
      <c r="C933" t="s">
        <v>8219</v>
      </c>
      <c r="D933">
        <v>701</v>
      </c>
      <c r="G933">
        <v>2429</v>
      </c>
      <c r="H933" s="3" t="s">
        <v>2430</v>
      </c>
      <c r="I933" t="s">
        <v>8221</v>
      </c>
      <c r="J933">
        <v>4</v>
      </c>
    </row>
    <row r="934" spans="1:10" x14ac:dyDescent="0.35">
      <c r="A934">
        <v>1971</v>
      </c>
      <c r="B934" s="3" t="s">
        <v>1972</v>
      </c>
      <c r="C934" t="s">
        <v>8219</v>
      </c>
      <c r="D934">
        <v>3863</v>
      </c>
      <c r="G934">
        <v>2430</v>
      </c>
      <c r="H934" s="3" t="s">
        <v>2431</v>
      </c>
      <c r="I934" t="s">
        <v>8221</v>
      </c>
      <c r="J934">
        <v>2</v>
      </c>
    </row>
    <row r="935" spans="1:10" ht="29" x14ac:dyDescent="0.35">
      <c r="A935">
        <v>1972</v>
      </c>
      <c r="B935" s="3" t="s">
        <v>1973</v>
      </c>
      <c r="C935" t="s">
        <v>8219</v>
      </c>
      <c r="D935">
        <v>238</v>
      </c>
      <c r="G935">
        <v>2431</v>
      </c>
      <c r="H935" s="3" t="s">
        <v>2432</v>
      </c>
      <c r="I935" t="s">
        <v>8221</v>
      </c>
      <c r="J935">
        <v>2</v>
      </c>
    </row>
    <row r="936" spans="1:10" ht="29" x14ac:dyDescent="0.35">
      <c r="A936">
        <v>1973</v>
      </c>
      <c r="B936" s="3" t="s">
        <v>1974</v>
      </c>
      <c r="C936" t="s">
        <v>8219</v>
      </c>
      <c r="D936">
        <v>2051</v>
      </c>
      <c r="G936">
        <v>2432</v>
      </c>
      <c r="H936" s="3" t="s">
        <v>2433</v>
      </c>
      <c r="I936" t="s">
        <v>8221</v>
      </c>
      <c r="J936">
        <v>2</v>
      </c>
    </row>
    <row r="937" spans="1:10" ht="29" x14ac:dyDescent="0.35">
      <c r="A937">
        <v>1974</v>
      </c>
      <c r="B937" s="3" t="s">
        <v>1975</v>
      </c>
      <c r="C937" t="s">
        <v>8219</v>
      </c>
      <c r="D937">
        <v>402</v>
      </c>
      <c r="G937">
        <v>2433</v>
      </c>
      <c r="H937" s="3" t="s">
        <v>2434</v>
      </c>
      <c r="I937" t="s">
        <v>8221</v>
      </c>
      <c r="J937">
        <v>0</v>
      </c>
    </row>
    <row r="938" spans="1:10" x14ac:dyDescent="0.35">
      <c r="A938">
        <v>1975</v>
      </c>
      <c r="B938" s="3" t="s">
        <v>1976</v>
      </c>
      <c r="C938" t="s">
        <v>8219</v>
      </c>
      <c r="D938">
        <v>253</v>
      </c>
      <c r="G938">
        <v>2434</v>
      </c>
      <c r="H938" s="3" t="s">
        <v>2435</v>
      </c>
      <c r="I938" t="s">
        <v>8221</v>
      </c>
      <c r="J938">
        <v>2</v>
      </c>
    </row>
    <row r="939" spans="1:10" ht="29" x14ac:dyDescent="0.35">
      <c r="A939">
        <v>1976</v>
      </c>
      <c r="B939" s="3" t="s">
        <v>1977</v>
      </c>
      <c r="C939" t="s">
        <v>8219</v>
      </c>
      <c r="D939">
        <v>473</v>
      </c>
      <c r="G939">
        <v>2435</v>
      </c>
      <c r="H939" s="3" t="s">
        <v>2436</v>
      </c>
      <c r="I939" t="s">
        <v>8221</v>
      </c>
      <c r="J939">
        <v>4</v>
      </c>
    </row>
    <row r="940" spans="1:10" ht="29" x14ac:dyDescent="0.35">
      <c r="A940">
        <v>1977</v>
      </c>
      <c r="B940" s="3" t="s">
        <v>1978</v>
      </c>
      <c r="C940" t="s">
        <v>8219</v>
      </c>
      <c r="D940">
        <v>821</v>
      </c>
      <c r="G940">
        <v>2436</v>
      </c>
      <c r="H940" s="3" t="s">
        <v>2437</v>
      </c>
      <c r="I940" t="s">
        <v>8221</v>
      </c>
      <c r="J940">
        <v>2</v>
      </c>
    </row>
    <row r="941" spans="1:10" x14ac:dyDescent="0.35">
      <c r="A941">
        <v>1978</v>
      </c>
      <c r="B941" s="3" t="s">
        <v>1979</v>
      </c>
      <c r="C941" t="s">
        <v>8219</v>
      </c>
      <c r="D941">
        <v>388</v>
      </c>
      <c r="G941">
        <v>2437</v>
      </c>
      <c r="H941" s="3" t="s">
        <v>2438</v>
      </c>
      <c r="I941" t="s">
        <v>8221</v>
      </c>
      <c r="J941">
        <v>0</v>
      </c>
    </row>
    <row r="942" spans="1:10" ht="29" x14ac:dyDescent="0.35">
      <c r="A942">
        <v>1979</v>
      </c>
      <c r="B942" s="3" t="s">
        <v>1980</v>
      </c>
      <c r="C942" t="s">
        <v>8219</v>
      </c>
      <c r="D942">
        <v>813</v>
      </c>
      <c r="G942">
        <v>2438</v>
      </c>
      <c r="H942" s="3" t="s">
        <v>2439</v>
      </c>
      <c r="I942" t="s">
        <v>8221</v>
      </c>
      <c r="J942">
        <v>1</v>
      </c>
    </row>
    <row r="943" spans="1:10" x14ac:dyDescent="0.35">
      <c r="A943">
        <v>1980</v>
      </c>
      <c r="B943" s="3" t="s">
        <v>1981</v>
      </c>
      <c r="C943" t="s">
        <v>8219</v>
      </c>
      <c r="D943">
        <v>1945</v>
      </c>
      <c r="G943">
        <v>2439</v>
      </c>
      <c r="H943" s="3" t="s">
        <v>2440</v>
      </c>
      <c r="I943" t="s">
        <v>8221</v>
      </c>
      <c r="J943">
        <v>0</v>
      </c>
    </row>
    <row r="944" spans="1:10" x14ac:dyDescent="0.35">
      <c r="A944">
        <v>2001</v>
      </c>
      <c r="B944" s="3" t="s">
        <v>2002</v>
      </c>
      <c r="C944" t="s">
        <v>8219</v>
      </c>
      <c r="D944">
        <v>1637</v>
      </c>
      <c r="G944">
        <v>2440</v>
      </c>
      <c r="H944" s="3" t="s">
        <v>2441</v>
      </c>
      <c r="I944" t="s">
        <v>8221</v>
      </c>
      <c r="J944">
        <v>2</v>
      </c>
    </row>
    <row r="945" spans="1:10" ht="29" x14ac:dyDescent="0.35">
      <c r="A945">
        <v>2002</v>
      </c>
      <c r="B945" s="3" t="s">
        <v>2003</v>
      </c>
      <c r="C945" t="s">
        <v>8219</v>
      </c>
      <c r="D945">
        <v>1375</v>
      </c>
      <c r="G945">
        <v>2501</v>
      </c>
      <c r="H945" s="3" t="s">
        <v>2501</v>
      </c>
      <c r="I945" t="s">
        <v>8221</v>
      </c>
      <c r="J945">
        <v>7</v>
      </c>
    </row>
    <row r="946" spans="1:10" x14ac:dyDescent="0.35">
      <c r="A946">
        <v>2003</v>
      </c>
      <c r="B946" s="3" t="s">
        <v>2004</v>
      </c>
      <c r="C946" t="s">
        <v>8219</v>
      </c>
      <c r="D946">
        <v>17</v>
      </c>
      <c r="G946">
        <v>2502</v>
      </c>
      <c r="H946" s="3" t="s">
        <v>2502</v>
      </c>
      <c r="I946" t="s">
        <v>8221</v>
      </c>
      <c r="J946">
        <v>5</v>
      </c>
    </row>
    <row r="947" spans="1:10" x14ac:dyDescent="0.35">
      <c r="A947">
        <v>2004</v>
      </c>
      <c r="B947" s="3" t="s">
        <v>2005</v>
      </c>
      <c r="C947" t="s">
        <v>8219</v>
      </c>
      <c r="D947">
        <v>354</v>
      </c>
      <c r="G947">
        <v>2503</v>
      </c>
      <c r="H947" s="3" t="s">
        <v>2503</v>
      </c>
      <c r="I947" t="s">
        <v>8221</v>
      </c>
      <c r="J947">
        <v>0</v>
      </c>
    </row>
    <row r="948" spans="1:10" x14ac:dyDescent="0.35">
      <c r="A948">
        <v>2005</v>
      </c>
      <c r="B948" s="3" t="s">
        <v>2006</v>
      </c>
      <c r="C948" t="s">
        <v>8219</v>
      </c>
      <c r="D948">
        <v>191</v>
      </c>
      <c r="G948">
        <v>2504</v>
      </c>
      <c r="H948" s="3" t="s">
        <v>2504</v>
      </c>
      <c r="I948" t="s">
        <v>8221</v>
      </c>
      <c r="J948">
        <v>0</v>
      </c>
    </row>
    <row r="949" spans="1:10" x14ac:dyDescent="0.35">
      <c r="A949">
        <v>2006</v>
      </c>
      <c r="B949" s="3" t="s">
        <v>2007</v>
      </c>
      <c r="C949" t="s">
        <v>8219</v>
      </c>
      <c r="D949">
        <v>303</v>
      </c>
      <c r="G949">
        <v>2505</v>
      </c>
      <c r="H949" s="3" t="s">
        <v>2505</v>
      </c>
      <c r="I949" t="s">
        <v>8221</v>
      </c>
      <c r="J949">
        <v>0</v>
      </c>
    </row>
    <row r="950" spans="1:10" ht="29" x14ac:dyDescent="0.35">
      <c r="A950">
        <v>2007</v>
      </c>
      <c r="B950" s="3" t="s">
        <v>2008</v>
      </c>
      <c r="C950" t="s">
        <v>8219</v>
      </c>
      <c r="D950">
        <v>137</v>
      </c>
      <c r="G950">
        <v>2506</v>
      </c>
      <c r="H950" s="3" t="s">
        <v>2506</v>
      </c>
      <c r="I950" t="s">
        <v>8221</v>
      </c>
      <c r="J950">
        <v>2</v>
      </c>
    </row>
    <row r="951" spans="1:10" ht="29" x14ac:dyDescent="0.35">
      <c r="A951">
        <v>2008</v>
      </c>
      <c r="B951" s="3" t="s">
        <v>2009</v>
      </c>
      <c r="C951" t="s">
        <v>8219</v>
      </c>
      <c r="D951">
        <v>41</v>
      </c>
      <c r="G951">
        <v>2507</v>
      </c>
      <c r="H951" s="3" t="s">
        <v>2507</v>
      </c>
      <c r="I951" t="s">
        <v>8221</v>
      </c>
      <c r="J951">
        <v>0</v>
      </c>
    </row>
    <row r="952" spans="1:10" ht="29" x14ac:dyDescent="0.35">
      <c r="A952">
        <v>2009</v>
      </c>
      <c r="B952" s="3" t="s">
        <v>2010</v>
      </c>
      <c r="C952" t="s">
        <v>8219</v>
      </c>
      <c r="D952">
        <v>398</v>
      </c>
      <c r="G952">
        <v>2508</v>
      </c>
      <c r="H952" s="3" t="s">
        <v>2508</v>
      </c>
      <c r="I952" t="s">
        <v>8221</v>
      </c>
      <c r="J952">
        <v>0</v>
      </c>
    </row>
    <row r="953" spans="1:10" x14ac:dyDescent="0.35">
      <c r="A953">
        <v>2010</v>
      </c>
      <c r="B953" s="3" t="s">
        <v>2011</v>
      </c>
      <c r="C953" t="s">
        <v>8219</v>
      </c>
      <c r="D953">
        <v>1737</v>
      </c>
      <c r="G953">
        <v>2509</v>
      </c>
      <c r="H953" s="3" t="s">
        <v>2509</v>
      </c>
      <c r="I953" t="s">
        <v>8221</v>
      </c>
      <c r="J953">
        <v>28</v>
      </c>
    </row>
    <row r="954" spans="1:10" ht="29" x14ac:dyDescent="0.35">
      <c r="A954">
        <v>2011</v>
      </c>
      <c r="B954" s="3" t="s">
        <v>2012</v>
      </c>
      <c r="C954" t="s">
        <v>8219</v>
      </c>
      <c r="D954">
        <v>971</v>
      </c>
      <c r="G954">
        <v>2510</v>
      </c>
      <c r="H954" s="3" t="s">
        <v>2510</v>
      </c>
      <c r="I954" t="s">
        <v>8221</v>
      </c>
      <c r="J954">
        <v>2</v>
      </c>
    </row>
    <row r="955" spans="1:10" ht="29" x14ac:dyDescent="0.35">
      <c r="A955">
        <v>2012</v>
      </c>
      <c r="B955" s="3" t="s">
        <v>2013</v>
      </c>
      <c r="C955" t="s">
        <v>8219</v>
      </c>
      <c r="D955">
        <v>183</v>
      </c>
      <c r="G955">
        <v>2511</v>
      </c>
      <c r="H955" s="3" t="s">
        <v>2511</v>
      </c>
      <c r="I955" t="s">
        <v>8221</v>
      </c>
      <c r="J955">
        <v>0</v>
      </c>
    </row>
    <row r="956" spans="1:10" x14ac:dyDescent="0.35">
      <c r="A956">
        <v>2013</v>
      </c>
      <c r="B956" s="3" t="s">
        <v>2014</v>
      </c>
      <c r="C956" t="s">
        <v>8219</v>
      </c>
      <c r="D956">
        <v>4562</v>
      </c>
      <c r="G956">
        <v>2512</v>
      </c>
      <c r="H956" s="3" t="s">
        <v>2512</v>
      </c>
      <c r="I956" t="s">
        <v>8221</v>
      </c>
      <c r="J956">
        <v>0</v>
      </c>
    </row>
    <row r="957" spans="1:10" x14ac:dyDescent="0.35">
      <c r="A957">
        <v>2014</v>
      </c>
      <c r="B957" s="3" t="s">
        <v>2015</v>
      </c>
      <c r="C957" t="s">
        <v>8219</v>
      </c>
      <c r="D957">
        <v>26457</v>
      </c>
      <c r="G957">
        <v>2513</v>
      </c>
      <c r="H957" s="3" t="s">
        <v>2513</v>
      </c>
      <c r="I957" t="s">
        <v>8221</v>
      </c>
      <c r="J957">
        <v>0</v>
      </c>
    </row>
    <row r="958" spans="1:10" x14ac:dyDescent="0.35">
      <c r="A958">
        <v>2015</v>
      </c>
      <c r="B958" s="3" t="s">
        <v>2016</v>
      </c>
      <c r="C958" t="s">
        <v>8219</v>
      </c>
      <c r="D958">
        <v>162</v>
      </c>
      <c r="G958">
        <v>2514</v>
      </c>
      <c r="H958" s="3" t="s">
        <v>2514</v>
      </c>
      <c r="I958" t="s">
        <v>8221</v>
      </c>
      <c r="J958">
        <v>4</v>
      </c>
    </row>
    <row r="959" spans="1:10" ht="29" x14ac:dyDescent="0.35">
      <c r="A959">
        <v>2016</v>
      </c>
      <c r="B959" s="3" t="s">
        <v>2017</v>
      </c>
      <c r="C959" t="s">
        <v>8219</v>
      </c>
      <c r="D959">
        <v>479</v>
      </c>
      <c r="G959">
        <v>2515</v>
      </c>
      <c r="H959" s="3" t="s">
        <v>2515</v>
      </c>
      <c r="I959" t="s">
        <v>8221</v>
      </c>
      <c r="J959">
        <v>12</v>
      </c>
    </row>
    <row r="960" spans="1:10" x14ac:dyDescent="0.35">
      <c r="A960">
        <v>2017</v>
      </c>
      <c r="B960" s="3" t="s">
        <v>2018</v>
      </c>
      <c r="C960" t="s">
        <v>8219</v>
      </c>
      <c r="D960">
        <v>426</v>
      </c>
      <c r="G960">
        <v>2516</v>
      </c>
      <c r="H960" s="3" t="s">
        <v>2516</v>
      </c>
      <c r="I960" t="s">
        <v>8221</v>
      </c>
      <c r="J960">
        <v>0</v>
      </c>
    </row>
    <row r="961" spans="1:10" x14ac:dyDescent="0.35">
      <c r="A961">
        <v>2018</v>
      </c>
      <c r="B961" s="3" t="s">
        <v>2019</v>
      </c>
      <c r="C961" t="s">
        <v>8219</v>
      </c>
      <c r="D961">
        <v>450</v>
      </c>
      <c r="G961">
        <v>2517</v>
      </c>
      <c r="H961" s="3" t="s">
        <v>2517</v>
      </c>
      <c r="I961" t="s">
        <v>8221</v>
      </c>
      <c r="J961">
        <v>33</v>
      </c>
    </row>
    <row r="962" spans="1:10" ht="29" x14ac:dyDescent="0.35">
      <c r="A962">
        <v>2019</v>
      </c>
      <c r="B962" s="3" t="s">
        <v>2020</v>
      </c>
      <c r="C962" t="s">
        <v>8219</v>
      </c>
      <c r="D962">
        <v>1780</v>
      </c>
      <c r="G962">
        <v>2518</v>
      </c>
      <c r="H962" s="3" t="s">
        <v>2518</v>
      </c>
      <c r="I962" t="s">
        <v>8221</v>
      </c>
      <c r="J962">
        <v>0</v>
      </c>
    </row>
    <row r="963" spans="1:10" ht="29" x14ac:dyDescent="0.35">
      <c r="A963">
        <v>2020</v>
      </c>
      <c r="B963" s="3" t="s">
        <v>2021</v>
      </c>
      <c r="C963" t="s">
        <v>8219</v>
      </c>
      <c r="D963">
        <v>122</v>
      </c>
      <c r="G963">
        <v>2519</v>
      </c>
      <c r="H963" s="3" t="s">
        <v>2519</v>
      </c>
      <c r="I963" t="s">
        <v>8221</v>
      </c>
      <c r="J963">
        <v>4</v>
      </c>
    </row>
    <row r="964" spans="1:10" ht="29" x14ac:dyDescent="0.35">
      <c r="A964">
        <v>2021</v>
      </c>
      <c r="B964" s="3" t="s">
        <v>2022</v>
      </c>
      <c r="C964" t="s">
        <v>8219</v>
      </c>
      <c r="D964">
        <v>95</v>
      </c>
      <c r="G964">
        <v>2520</v>
      </c>
      <c r="H964" s="3" t="s">
        <v>2520</v>
      </c>
      <c r="I964" t="s">
        <v>8221</v>
      </c>
      <c r="J964">
        <v>0</v>
      </c>
    </row>
    <row r="965" spans="1:10" ht="29" x14ac:dyDescent="0.35">
      <c r="A965">
        <v>2022</v>
      </c>
      <c r="B965" s="3" t="s">
        <v>2023</v>
      </c>
      <c r="C965" t="s">
        <v>8219</v>
      </c>
      <c r="D965">
        <v>325</v>
      </c>
      <c r="G965">
        <v>2581</v>
      </c>
      <c r="H965" s="3" t="s">
        <v>2581</v>
      </c>
      <c r="I965" t="s">
        <v>8221</v>
      </c>
      <c r="J965">
        <v>11</v>
      </c>
    </row>
    <row r="966" spans="1:10" ht="29" x14ac:dyDescent="0.35">
      <c r="A966">
        <v>2023</v>
      </c>
      <c r="B966" s="3" t="s">
        <v>2024</v>
      </c>
      <c r="C966" t="s">
        <v>8219</v>
      </c>
      <c r="D966">
        <v>353</v>
      </c>
      <c r="G966">
        <v>2582</v>
      </c>
      <c r="H966" s="3" t="s">
        <v>2582</v>
      </c>
      <c r="I966" t="s">
        <v>8221</v>
      </c>
      <c r="J966">
        <v>1</v>
      </c>
    </row>
    <row r="967" spans="1:10" x14ac:dyDescent="0.35">
      <c r="A967">
        <v>2024</v>
      </c>
      <c r="B967" s="3" t="s">
        <v>2025</v>
      </c>
      <c r="C967" t="s">
        <v>8219</v>
      </c>
      <c r="D967">
        <v>105</v>
      </c>
      <c r="G967">
        <v>2583</v>
      </c>
      <c r="H967" s="3" t="s">
        <v>2583</v>
      </c>
      <c r="I967" t="s">
        <v>8221</v>
      </c>
      <c r="J967">
        <v>5</v>
      </c>
    </row>
    <row r="968" spans="1:10" ht="29" x14ac:dyDescent="0.35">
      <c r="A968">
        <v>2025</v>
      </c>
      <c r="B968" s="3" t="s">
        <v>2026</v>
      </c>
      <c r="C968" t="s">
        <v>8219</v>
      </c>
      <c r="D968">
        <v>729</v>
      </c>
      <c r="G968">
        <v>2584</v>
      </c>
      <c r="H968" s="3" t="s">
        <v>2584</v>
      </c>
      <c r="I968" t="s">
        <v>8221</v>
      </c>
      <c r="J968">
        <v>0</v>
      </c>
    </row>
    <row r="969" spans="1:10" x14ac:dyDescent="0.35">
      <c r="A969">
        <v>2026</v>
      </c>
      <c r="B969" s="3" t="s">
        <v>2027</v>
      </c>
      <c r="C969" t="s">
        <v>8219</v>
      </c>
      <c r="D969">
        <v>454</v>
      </c>
      <c r="G969">
        <v>2585</v>
      </c>
      <c r="H969" s="3" t="s">
        <v>2585</v>
      </c>
      <c r="I969" t="s">
        <v>8221</v>
      </c>
      <c r="J969">
        <v>1</v>
      </c>
    </row>
    <row r="970" spans="1:10" ht="29" x14ac:dyDescent="0.35">
      <c r="A970">
        <v>2027</v>
      </c>
      <c r="B970" s="3" t="s">
        <v>2028</v>
      </c>
      <c r="C970" t="s">
        <v>8219</v>
      </c>
      <c r="D970">
        <v>539</v>
      </c>
      <c r="G970">
        <v>2586</v>
      </c>
      <c r="H970" s="3" t="s">
        <v>2586</v>
      </c>
      <c r="I970" t="s">
        <v>8221</v>
      </c>
      <c r="J970">
        <v>1</v>
      </c>
    </row>
    <row r="971" spans="1:10" ht="29" x14ac:dyDescent="0.35">
      <c r="A971">
        <v>2028</v>
      </c>
      <c r="B971" s="3" t="s">
        <v>2029</v>
      </c>
      <c r="C971" t="s">
        <v>8219</v>
      </c>
      <c r="D971">
        <v>79</v>
      </c>
      <c r="G971">
        <v>2587</v>
      </c>
      <c r="H971" s="3" t="s">
        <v>2587</v>
      </c>
      <c r="I971" t="s">
        <v>8221</v>
      </c>
      <c r="J971">
        <v>6</v>
      </c>
    </row>
    <row r="972" spans="1:10" ht="29" x14ac:dyDescent="0.35">
      <c r="A972">
        <v>2029</v>
      </c>
      <c r="B972" s="3" t="s">
        <v>2030</v>
      </c>
      <c r="C972" t="s">
        <v>8219</v>
      </c>
      <c r="D972">
        <v>94</v>
      </c>
      <c r="G972">
        <v>2588</v>
      </c>
      <c r="H972" s="3" t="s">
        <v>2588</v>
      </c>
      <c r="I972" t="s">
        <v>8221</v>
      </c>
      <c r="J972">
        <v>8</v>
      </c>
    </row>
    <row r="973" spans="1:10" ht="29" x14ac:dyDescent="0.35">
      <c r="A973">
        <v>2030</v>
      </c>
      <c r="B973" s="3" t="s">
        <v>2031</v>
      </c>
      <c r="C973" t="s">
        <v>8219</v>
      </c>
      <c r="D973">
        <v>625</v>
      </c>
      <c r="G973">
        <v>2589</v>
      </c>
      <c r="H973" s="3" t="s">
        <v>2589</v>
      </c>
      <c r="I973" t="s">
        <v>8221</v>
      </c>
      <c r="J973">
        <v>1</v>
      </c>
    </row>
    <row r="974" spans="1:10" ht="29" x14ac:dyDescent="0.35">
      <c r="A974">
        <v>2031</v>
      </c>
      <c r="B974" s="3" t="s">
        <v>2032</v>
      </c>
      <c r="C974" t="s">
        <v>8219</v>
      </c>
      <c r="D974">
        <v>508</v>
      </c>
      <c r="G974">
        <v>2590</v>
      </c>
      <c r="H974" s="3" t="s">
        <v>2590</v>
      </c>
      <c r="I974" t="s">
        <v>8221</v>
      </c>
      <c r="J974">
        <v>0</v>
      </c>
    </row>
    <row r="975" spans="1:10" ht="29" x14ac:dyDescent="0.35">
      <c r="A975">
        <v>2032</v>
      </c>
      <c r="B975" s="3" t="s">
        <v>2033</v>
      </c>
      <c r="C975" t="s">
        <v>8219</v>
      </c>
      <c r="D975">
        <v>531</v>
      </c>
      <c r="G975">
        <v>2591</v>
      </c>
      <c r="H975" s="3" t="s">
        <v>2591</v>
      </c>
      <c r="I975" t="s">
        <v>8221</v>
      </c>
      <c r="J975">
        <v>2</v>
      </c>
    </row>
    <row r="976" spans="1:10" x14ac:dyDescent="0.35">
      <c r="A976">
        <v>2033</v>
      </c>
      <c r="B976" s="3" t="s">
        <v>2034</v>
      </c>
      <c r="C976" t="s">
        <v>8219</v>
      </c>
      <c r="D976">
        <v>158</v>
      </c>
      <c r="G976">
        <v>2592</v>
      </c>
      <c r="H976" s="3" t="s">
        <v>2592</v>
      </c>
      <c r="I976" t="s">
        <v>8221</v>
      </c>
      <c r="J976">
        <v>1</v>
      </c>
    </row>
    <row r="977" spans="1:10" ht="29" x14ac:dyDescent="0.35">
      <c r="A977">
        <v>2034</v>
      </c>
      <c r="B977" s="3" t="s">
        <v>2035</v>
      </c>
      <c r="C977" t="s">
        <v>8219</v>
      </c>
      <c r="D977">
        <v>508</v>
      </c>
      <c r="G977">
        <v>2593</v>
      </c>
      <c r="H977" s="3" t="s">
        <v>2593</v>
      </c>
      <c r="I977" t="s">
        <v>8221</v>
      </c>
      <c r="J977">
        <v>0</v>
      </c>
    </row>
    <row r="978" spans="1:10" ht="29" x14ac:dyDescent="0.35">
      <c r="A978">
        <v>2035</v>
      </c>
      <c r="B978" s="3" t="s">
        <v>2036</v>
      </c>
      <c r="C978" t="s">
        <v>8219</v>
      </c>
      <c r="D978">
        <v>644</v>
      </c>
      <c r="G978">
        <v>2594</v>
      </c>
      <c r="H978" s="3" t="s">
        <v>2594</v>
      </c>
      <c r="I978" t="s">
        <v>8221</v>
      </c>
      <c r="J978">
        <v>1</v>
      </c>
    </row>
    <row r="979" spans="1:10" x14ac:dyDescent="0.35">
      <c r="A979">
        <v>2036</v>
      </c>
      <c r="B979" s="3" t="s">
        <v>2037</v>
      </c>
      <c r="C979" t="s">
        <v>8219</v>
      </c>
      <c r="D979">
        <v>848</v>
      </c>
      <c r="G979">
        <v>2595</v>
      </c>
      <c r="H979" s="3" t="s">
        <v>2595</v>
      </c>
      <c r="I979" t="s">
        <v>8221</v>
      </c>
      <c r="J979">
        <v>19</v>
      </c>
    </row>
    <row r="980" spans="1:10" ht="29" x14ac:dyDescent="0.35">
      <c r="A980">
        <v>2037</v>
      </c>
      <c r="B980" s="3" t="s">
        <v>2038</v>
      </c>
      <c r="C980" t="s">
        <v>8219</v>
      </c>
      <c r="D980">
        <v>429</v>
      </c>
      <c r="G980">
        <v>2596</v>
      </c>
      <c r="H980" s="3" t="s">
        <v>2596</v>
      </c>
      <c r="I980" t="s">
        <v>8221</v>
      </c>
      <c r="J980">
        <v>27</v>
      </c>
    </row>
    <row r="981" spans="1:10" ht="29" x14ac:dyDescent="0.35">
      <c r="A981">
        <v>2038</v>
      </c>
      <c r="B981" s="3" t="s">
        <v>2039</v>
      </c>
      <c r="C981" t="s">
        <v>8219</v>
      </c>
      <c r="D981">
        <v>204</v>
      </c>
      <c r="G981">
        <v>2597</v>
      </c>
      <c r="H981" s="3" t="s">
        <v>2597</v>
      </c>
      <c r="I981" t="s">
        <v>8221</v>
      </c>
      <c r="J981">
        <v>7</v>
      </c>
    </row>
    <row r="982" spans="1:10" ht="29" x14ac:dyDescent="0.35">
      <c r="A982">
        <v>2039</v>
      </c>
      <c r="B982" s="3" t="s">
        <v>2040</v>
      </c>
      <c r="C982" t="s">
        <v>8219</v>
      </c>
      <c r="D982">
        <v>379</v>
      </c>
      <c r="G982">
        <v>2598</v>
      </c>
      <c r="H982" s="3" t="s">
        <v>2598</v>
      </c>
      <c r="I982" t="s">
        <v>8221</v>
      </c>
      <c r="J982">
        <v>14</v>
      </c>
    </row>
    <row r="983" spans="1:10" x14ac:dyDescent="0.35">
      <c r="A983">
        <v>2040</v>
      </c>
      <c r="B983" s="3" t="s">
        <v>2041</v>
      </c>
      <c r="C983" t="s">
        <v>8219</v>
      </c>
      <c r="D983">
        <v>271</v>
      </c>
      <c r="G983">
        <v>2599</v>
      </c>
      <c r="H983" s="3" t="s">
        <v>2599</v>
      </c>
      <c r="I983" t="s">
        <v>8221</v>
      </c>
      <c r="J983">
        <v>5</v>
      </c>
    </row>
    <row r="984" spans="1:10" ht="29" x14ac:dyDescent="0.35">
      <c r="A984">
        <v>2041</v>
      </c>
      <c r="B984" s="3" t="s">
        <v>2042</v>
      </c>
      <c r="C984" t="s">
        <v>8219</v>
      </c>
      <c r="D984">
        <v>120</v>
      </c>
      <c r="G984">
        <v>2600</v>
      </c>
      <c r="H984" s="3" t="s">
        <v>2600</v>
      </c>
      <c r="I984" t="s">
        <v>8221</v>
      </c>
      <c r="J984">
        <v>30</v>
      </c>
    </row>
    <row r="985" spans="1:10" ht="29" x14ac:dyDescent="0.35">
      <c r="A985">
        <v>2042</v>
      </c>
      <c r="B985" s="3" t="s">
        <v>2043</v>
      </c>
      <c r="C985" t="s">
        <v>8219</v>
      </c>
      <c r="D985">
        <v>140</v>
      </c>
      <c r="G985">
        <v>2641</v>
      </c>
      <c r="H985" s="3" t="s">
        <v>2641</v>
      </c>
      <c r="I985" t="s">
        <v>8221</v>
      </c>
      <c r="J985">
        <v>1</v>
      </c>
    </row>
    <row r="986" spans="1:10" ht="29" x14ac:dyDescent="0.35">
      <c r="A986">
        <v>2043</v>
      </c>
      <c r="B986" s="3" t="s">
        <v>2044</v>
      </c>
      <c r="C986" t="s">
        <v>8219</v>
      </c>
      <c r="D986">
        <v>193</v>
      </c>
      <c r="G986">
        <v>2642</v>
      </c>
      <c r="H986" s="3" t="s">
        <v>2642</v>
      </c>
      <c r="I986" t="s">
        <v>8221</v>
      </c>
      <c r="J986">
        <v>0</v>
      </c>
    </row>
    <row r="987" spans="1:10" x14ac:dyDescent="0.35">
      <c r="A987">
        <v>2044</v>
      </c>
      <c r="B987" s="3" t="s">
        <v>2045</v>
      </c>
      <c r="C987" t="s">
        <v>8219</v>
      </c>
      <c r="D987">
        <v>180</v>
      </c>
      <c r="G987">
        <v>2670</v>
      </c>
      <c r="H987" s="3" t="s">
        <v>2670</v>
      </c>
      <c r="I987" t="s">
        <v>8221</v>
      </c>
      <c r="J987">
        <v>60</v>
      </c>
    </row>
    <row r="988" spans="1:10" ht="29" x14ac:dyDescent="0.35">
      <c r="A988">
        <v>2045</v>
      </c>
      <c r="B988" s="3" t="s">
        <v>2046</v>
      </c>
      <c r="C988" t="s">
        <v>8219</v>
      </c>
      <c r="D988">
        <v>263</v>
      </c>
      <c r="G988">
        <v>2671</v>
      </c>
      <c r="H988" s="3" t="s">
        <v>2671</v>
      </c>
      <c r="I988" t="s">
        <v>8221</v>
      </c>
      <c r="J988">
        <v>84</v>
      </c>
    </row>
    <row r="989" spans="1:10" ht="29" x14ac:dyDescent="0.35">
      <c r="A989">
        <v>2046</v>
      </c>
      <c r="B989" s="3" t="s">
        <v>2047</v>
      </c>
      <c r="C989" t="s">
        <v>8219</v>
      </c>
      <c r="D989">
        <v>217</v>
      </c>
      <c r="G989">
        <v>2672</v>
      </c>
      <c r="H989" s="3" t="s">
        <v>2672</v>
      </c>
      <c r="I989" t="s">
        <v>8221</v>
      </c>
      <c r="J989">
        <v>47</v>
      </c>
    </row>
    <row r="990" spans="1:10" ht="29" x14ac:dyDescent="0.35">
      <c r="A990">
        <v>2047</v>
      </c>
      <c r="B990" s="3" t="s">
        <v>2048</v>
      </c>
      <c r="C990" t="s">
        <v>8219</v>
      </c>
      <c r="D990">
        <v>443</v>
      </c>
      <c r="G990">
        <v>2673</v>
      </c>
      <c r="H990" s="3" t="s">
        <v>2673</v>
      </c>
      <c r="I990" t="s">
        <v>8221</v>
      </c>
      <c r="J990">
        <v>66</v>
      </c>
    </row>
    <row r="991" spans="1:10" ht="29" x14ac:dyDescent="0.35">
      <c r="A991">
        <v>2048</v>
      </c>
      <c r="B991" s="3" t="s">
        <v>2049</v>
      </c>
      <c r="C991" t="s">
        <v>8219</v>
      </c>
      <c r="D991">
        <v>1373</v>
      </c>
      <c r="G991">
        <v>2674</v>
      </c>
      <c r="H991" s="3" t="s">
        <v>2674</v>
      </c>
      <c r="I991" t="s">
        <v>8221</v>
      </c>
      <c r="J991">
        <v>171</v>
      </c>
    </row>
    <row r="992" spans="1:10" ht="29" x14ac:dyDescent="0.35">
      <c r="A992">
        <v>2049</v>
      </c>
      <c r="B992" s="3" t="s">
        <v>2050</v>
      </c>
      <c r="C992" t="s">
        <v>8219</v>
      </c>
      <c r="D992">
        <v>742</v>
      </c>
      <c r="G992">
        <v>2675</v>
      </c>
      <c r="H992" s="3" t="s">
        <v>2675</v>
      </c>
      <c r="I992" t="s">
        <v>8221</v>
      </c>
      <c r="J992">
        <v>29</v>
      </c>
    </row>
    <row r="993" spans="1:10" ht="29" x14ac:dyDescent="0.35">
      <c r="A993">
        <v>2050</v>
      </c>
      <c r="B993" s="3" t="s">
        <v>2051</v>
      </c>
      <c r="C993" t="s">
        <v>8219</v>
      </c>
      <c r="D993">
        <v>170</v>
      </c>
      <c r="G993">
        <v>2676</v>
      </c>
      <c r="H993" s="3" t="s">
        <v>2676</v>
      </c>
      <c r="I993" t="s">
        <v>8221</v>
      </c>
      <c r="J993">
        <v>9</v>
      </c>
    </row>
    <row r="994" spans="1:10" ht="29" x14ac:dyDescent="0.35">
      <c r="A994">
        <v>2051</v>
      </c>
      <c r="B994" s="3" t="s">
        <v>2052</v>
      </c>
      <c r="C994" t="s">
        <v>8219</v>
      </c>
      <c r="D994">
        <v>242</v>
      </c>
      <c r="G994">
        <v>2677</v>
      </c>
      <c r="H994" s="3" t="s">
        <v>2677</v>
      </c>
      <c r="I994" t="s">
        <v>8221</v>
      </c>
      <c r="J994">
        <v>27</v>
      </c>
    </row>
    <row r="995" spans="1:10" ht="29" x14ac:dyDescent="0.35">
      <c r="A995">
        <v>2052</v>
      </c>
      <c r="B995" s="3" t="s">
        <v>2053</v>
      </c>
      <c r="C995" t="s">
        <v>8219</v>
      </c>
      <c r="D995">
        <v>541</v>
      </c>
      <c r="G995">
        <v>2678</v>
      </c>
      <c r="H995" s="3" t="s">
        <v>2678</v>
      </c>
      <c r="I995" t="s">
        <v>8221</v>
      </c>
      <c r="J995">
        <v>2</v>
      </c>
    </row>
    <row r="996" spans="1:10" ht="29" x14ac:dyDescent="0.35">
      <c r="A996">
        <v>2053</v>
      </c>
      <c r="B996" s="3" t="s">
        <v>2054</v>
      </c>
      <c r="C996" t="s">
        <v>8219</v>
      </c>
      <c r="D996">
        <v>121</v>
      </c>
      <c r="G996">
        <v>2679</v>
      </c>
      <c r="H996" s="3" t="s">
        <v>2679</v>
      </c>
      <c r="I996" t="s">
        <v>8221</v>
      </c>
      <c r="J996">
        <v>3</v>
      </c>
    </row>
    <row r="997" spans="1:10" ht="29" x14ac:dyDescent="0.35">
      <c r="A997">
        <v>2054</v>
      </c>
      <c r="B997" s="3" t="s">
        <v>2055</v>
      </c>
      <c r="C997" t="s">
        <v>8219</v>
      </c>
      <c r="D997">
        <v>621</v>
      </c>
      <c r="G997">
        <v>2680</v>
      </c>
      <c r="H997" s="3" t="s">
        <v>2680</v>
      </c>
      <c r="I997" t="s">
        <v>8221</v>
      </c>
      <c r="J997">
        <v>4</v>
      </c>
    </row>
    <row r="998" spans="1:10" x14ac:dyDescent="0.35">
      <c r="A998">
        <v>2055</v>
      </c>
      <c r="B998" s="3" t="s">
        <v>2056</v>
      </c>
      <c r="C998" t="s">
        <v>8219</v>
      </c>
      <c r="D998">
        <v>101</v>
      </c>
      <c r="G998">
        <v>2681</v>
      </c>
      <c r="H998" s="3" t="s">
        <v>2681</v>
      </c>
      <c r="I998" t="s">
        <v>8221</v>
      </c>
      <c r="J998">
        <v>2</v>
      </c>
    </row>
    <row r="999" spans="1:10" ht="29" x14ac:dyDescent="0.35">
      <c r="A999">
        <v>2056</v>
      </c>
      <c r="B999" s="3" t="s">
        <v>2057</v>
      </c>
      <c r="C999" t="s">
        <v>8219</v>
      </c>
      <c r="D999">
        <v>554</v>
      </c>
      <c r="G999">
        <v>2682</v>
      </c>
      <c r="H999" s="3" t="s">
        <v>2682</v>
      </c>
      <c r="I999" t="s">
        <v>8221</v>
      </c>
      <c r="J999">
        <v>20</v>
      </c>
    </row>
    <row r="1000" spans="1:10" ht="29" x14ac:dyDescent="0.35">
      <c r="A1000">
        <v>2057</v>
      </c>
      <c r="B1000" s="3" t="s">
        <v>2058</v>
      </c>
      <c r="C1000" t="s">
        <v>8219</v>
      </c>
      <c r="D1000">
        <v>666</v>
      </c>
      <c r="G1000">
        <v>2683</v>
      </c>
      <c r="H1000" s="3" t="s">
        <v>2683</v>
      </c>
      <c r="I1000" t="s">
        <v>8221</v>
      </c>
      <c r="J1000">
        <v>3</v>
      </c>
    </row>
    <row r="1001" spans="1:10" x14ac:dyDescent="0.35">
      <c r="A1001">
        <v>2058</v>
      </c>
      <c r="B1001" s="3" t="s">
        <v>2059</v>
      </c>
      <c r="C1001" t="s">
        <v>8219</v>
      </c>
      <c r="D1001">
        <v>410</v>
      </c>
      <c r="G1001">
        <v>2684</v>
      </c>
      <c r="H1001" s="3" t="s">
        <v>2684</v>
      </c>
      <c r="I1001" t="s">
        <v>8221</v>
      </c>
      <c r="J1001">
        <v>4</v>
      </c>
    </row>
    <row r="1002" spans="1:10" ht="29" x14ac:dyDescent="0.35">
      <c r="A1002">
        <v>2059</v>
      </c>
      <c r="B1002" s="3" t="s">
        <v>2060</v>
      </c>
      <c r="C1002" t="s">
        <v>8219</v>
      </c>
      <c r="D1002">
        <v>375</v>
      </c>
      <c r="G1002">
        <v>2685</v>
      </c>
      <c r="H1002" s="3" t="s">
        <v>2685</v>
      </c>
      <c r="I1002" t="s">
        <v>8221</v>
      </c>
      <c r="J1002">
        <v>1</v>
      </c>
    </row>
    <row r="1003" spans="1:10" ht="29" x14ac:dyDescent="0.35">
      <c r="A1003">
        <v>2060</v>
      </c>
      <c r="B1003" s="3" t="s">
        <v>2061</v>
      </c>
      <c r="C1003" t="s">
        <v>8219</v>
      </c>
      <c r="D1003">
        <v>1364</v>
      </c>
      <c r="G1003">
        <v>2686</v>
      </c>
      <c r="H1003" s="3" t="s">
        <v>2686</v>
      </c>
      <c r="I1003" t="s">
        <v>8221</v>
      </c>
      <c r="J1003">
        <v>0</v>
      </c>
    </row>
    <row r="1004" spans="1:10" ht="29" x14ac:dyDescent="0.35">
      <c r="A1004">
        <v>2061</v>
      </c>
      <c r="B1004" s="3" t="s">
        <v>2062</v>
      </c>
      <c r="C1004" t="s">
        <v>8219</v>
      </c>
      <c r="D1004">
        <v>35</v>
      </c>
      <c r="G1004">
        <v>2687</v>
      </c>
      <c r="H1004" s="3" t="s">
        <v>2687</v>
      </c>
      <c r="I1004" t="s">
        <v>8221</v>
      </c>
      <c r="J1004">
        <v>0</v>
      </c>
    </row>
    <row r="1005" spans="1:10" x14ac:dyDescent="0.35">
      <c r="A1005">
        <v>2062</v>
      </c>
      <c r="B1005" s="3" t="s">
        <v>2063</v>
      </c>
      <c r="C1005" t="s">
        <v>8219</v>
      </c>
      <c r="D1005">
        <v>203</v>
      </c>
      <c r="G1005">
        <v>2688</v>
      </c>
      <c r="H1005" s="3" t="s">
        <v>2688</v>
      </c>
      <c r="I1005" t="s">
        <v>8221</v>
      </c>
      <c r="J1005">
        <v>14</v>
      </c>
    </row>
    <row r="1006" spans="1:10" ht="29" x14ac:dyDescent="0.35">
      <c r="A1006">
        <v>2063</v>
      </c>
      <c r="B1006" s="3" t="s">
        <v>2064</v>
      </c>
      <c r="C1006" t="s">
        <v>8219</v>
      </c>
      <c r="D1006">
        <v>49</v>
      </c>
      <c r="G1006">
        <v>2689</v>
      </c>
      <c r="H1006" s="3" t="s">
        <v>2689</v>
      </c>
      <c r="I1006" t="s">
        <v>8221</v>
      </c>
      <c r="J1006">
        <v>1</v>
      </c>
    </row>
    <row r="1007" spans="1:10" ht="29" x14ac:dyDescent="0.35">
      <c r="A1007">
        <v>2064</v>
      </c>
      <c r="B1007" s="3" t="s">
        <v>2065</v>
      </c>
      <c r="C1007" t="s">
        <v>8219</v>
      </c>
      <c r="D1007">
        <v>5812</v>
      </c>
      <c r="G1007">
        <v>2690</v>
      </c>
      <c r="H1007" s="3" t="s">
        <v>2690</v>
      </c>
      <c r="I1007" t="s">
        <v>8221</v>
      </c>
      <c r="J1007">
        <v>118</v>
      </c>
    </row>
    <row r="1008" spans="1:10" ht="29" x14ac:dyDescent="0.35">
      <c r="A1008">
        <v>2065</v>
      </c>
      <c r="B1008" s="3" t="s">
        <v>2066</v>
      </c>
      <c r="C1008" t="s">
        <v>8219</v>
      </c>
      <c r="D1008">
        <v>1556</v>
      </c>
      <c r="G1008">
        <v>2691</v>
      </c>
      <c r="H1008" s="3" t="s">
        <v>2691</v>
      </c>
      <c r="I1008" t="s">
        <v>8221</v>
      </c>
      <c r="J1008">
        <v>2</v>
      </c>
    </row>
    <row r="1009" spans="1:10" ht="29" x14ac:dyDescent="0.35">
      <c r="A1009">
        <v>2066</v>
      </c>
      <c r="B1009" s="3" t="s">
        <v>2067</v>
      </c>
      <c r="C1009" t="s">
        <v>8219</v>
      </c>
      <c r="D1009">
        <v>65</v>
      </c>
      <c r="G1009">
        <v>2692</v>
      </c>
      <c r="H1009" s="3" t="s">
        <v>2692</v>
      </c>
      <c r="I1009" t="s">
        <v>8221</v>
      </c>
      <c r="J1009">
        <v>1</v>
      </c>
    </row>
    <row r="1010" spans="1:10" x14ac:dyDescent="0.35">
      <c r="A1010">
        <v>2067</v>
      </c>
      <c r="B1010" s="3" t="s">
        <v>2068</v>
      </c>
      <c r="C1010" t="s">
        <v>8219</v>
      </c>
      <c r="D1010">
        <v>10</v>
      </c>
      <c r="G1010">
        <v>2693</v>
      </c>
      <c r="H1010" s="3" t="s">
        <v>2693</v>
      </c>
      <c r="I1010" t="s">
        <v>8221</v>
      </c>
      <c r="J1010">
        <v>3</v>
      </c>
    </row>
    <row r="1011" spans="1:10" ht="29" x14ac:dyDescent="0.35">
      <c r="A1011">
        <v>2068</v>
      </c>
      <c r="B1011" s="3" t="s">
        <v>2069</v>
      </c>
      <c r="C1011" t="s">
        <v>8219</v>
      </c>
      <c r="D1011">
        <v>76</v>
      </c>
      <c r="G1011">
        <v>2694</v>
      </c>
      <c r="H1011" s="3" t="s">
        <v>2694</v>
      </c>
      <c r="I1011" t="s">
        <v>8221</v>
      </c>
      <c r="J1011">
        <v>1</v>
      </c>
    </row>
    <row r="1012" spans="1:10" ht="29" x14ac:dyDescent="0.35">
      <c r="A1012">
        <v>2069</v>
      </c>
      <c r="B1012" s="3" t="s">
        <v>2070</v>
      </c>
      <c r="C1012" t="s">
        <v>8219</v>
      </c>
      <c r="D1012">
        <v>263</v>
      </c>
      <c r="G1012">
        <v>2695</v>
      </c>
      <c r="H1012" s="3" t="s">
        <v>2695</v>
      </c>
      <c r="I1012" t="s">
        <v>8221</v>
      </c>
      <c r="J1012">
        <v>3</v>
      </c>
    </row>
    <row r="1013" spans="1:10" ht="29" x14ac:dyDescent="0.35">
      <c r="A1013">
        <v>2070</v>
      </c>
      <c r="B1013" s="3" t="s">
        <v>2071</v>
      </c>
      <c r="C1013" t="s">
        <v>8219</v>
      </c>
      <c r="D1013">
        <v>1530</v>
      </c>
      <c r="G1013">
        <v>2696</v>
      </c>
      <c r="H1013" s="3" t="s">
        <v>2696</v>
      </c>
      <c r="I1013" t="s">
        <v>8221</v>
      </c>
      <c r="J1013">
        <v>38</v>
      </c>
    </row>
    <row r="1014" spans="1:10" ht="29" x14ac:dyDescent="0.35">
      <c r="A1014">
        <v>2071</v>
      </c>
      <c r="B1014" s="3" t="s">
        <v>2072</v>
      </c>
      <c r="C1014" t="s">
        <v>8219</v>
      </c>
      <c r="D1014">
        <v>278</v>
      </c>
      <c r="G1014">
        <v>2697</v>
      </c>
      <c r="H1014" s="3" t="s">
        <v>2697</v>
      </c>
      <c r="I1014" t="s">
        <v>8221</v>
      </c>
      <c r="J1014">
        <v>52</v>
      </c>
    </row>
    <row r="1015" spans="1:10" ht="29" x14ac:dyDescent="0.35">
      <c r="A1015">
        <v>2072</v>
      </c>
      <c r="B1015" s="3" t="s">
        <v>2073</v>
      </c>
      <c r="C1015" t="s">
        <v>8219</v>
      </c>
      <c r="D1015">
        <v>350</v>
      </c>
      <c r="G1015">
        <v>2698</v>
      </c>
      <c r="H1015" s="3" t="s">
        <v>2698</v>
      </c>
      <c r="I1015" t="s">
        <v>8221</v>
      </c>
      <c r="J1015">
        <v>2</v>
      </c>
    </row>
    <row r="1016" spans="1:10" x14ac:dyDescent="0.35">
      <c r="A1016">
        <v>2073</v>
      </c>
      <c r="B1016" s="3" t="s">
        <v>2074</v>
      </c>
      <c r="C1016" t="s">
        <v>8219</v>
      </c>
      <c r="D1016">
        <v>470</v>
      </c>
      <c r="G1016">
        <v>2699</v>
      </c>
      <c r="H1016" s="3" t="s">
        <v>2699</v>
      </c>
      <c r="I1016" t="s">
        <v>8221</v>
      </c>
      <c r="J1016">
        <v>0</v>
      </c>
    </row>
    <row r="1017" spans="1:10" ht="29" x14ac:dyDescent="0.35">
      <c r="A1017">
        <v>2074</v>
      </c>
      <c r="B1017" s="3" t="s">
        <v>2075</v>
      </c>
      <c r="C1017" t="s">
        <v>8219</v>
      </c>
      <c r="D1017">
        <v>3</v>
      </c>
      <c r="G1017">
        <v>2700</v>
      </c>
      <c r="H1017" s="3" t="s">
        <v>2700</v>
      </c>
      <c r="I1017" t="s">
        <v>8221</v>
      </c>
      <c r="J1017">
        <v>4</v>
      </c>
    </row>
    <row r="1018" spans="1:10" x14ac:dyDescent="0.35">
      <c r="A1018">
        <v>2075</v>
      </c>
      <c r="B1018" s="3" t="s">
        <v>2076</v>
      </c>
      <c r="C1018" t="s">
        <v>8219</v>
      </c>
      <c r="D1018">
        <v>8200</v>
      </c>
      <c r="G1018">
        <v>2741</v>
      </c>
      <c r="H1018" s="3" t="s">
        <v>2741</v>
      </c>
      <c r="I1018" t="s">
        <v>8221</v>
      </c>
      <c r="J1018">
        <v>4</v>
      </c>
    </row>
    <row r="1019" spans="1:10" ht="29" x14ac:dyDescent="0.35">
      <c r="A1019">
        <v>2076</v>
      </c>
      <c r="B1019" s="3" t="s">
        <v>2077</v>
      </c>
      <c r="C1019" t="s">
        <v>8219</v>
      </c>
      <c r="D1019">
        <v>8359</v>
      </c>
      <c r="G1019">
        <v>2742</v>
      </c>
      <c r="H1019" s="3" t="s">
        <v>2742</v>
      </c>
      <c r="I1019" t="s">
        <v>8221</v>
      </c>
      <c r="J1019">
        <v>18</v>
      </c>
    </row>
    <row r="1020" spans="1:10" ht="29" x14ac:dyDescent="0.35">
      <c r="A1020">
        <v>2077</v>
      </c>
      <c r="B1020" s="3" t="s">
        <v>2078</v>
      </c>
      <c r="C1020" t="s">
        <v>8219</v>
      </c>
      <c r="D1020">
        <v>188</v>
      </c>
      <c r="G1020">
        <v>2743</v>
      </c>
      <c r="H1020" s="3" t="s">
        <v>2743</v>
      </c>
      <c r="I1020" t="s">
        <v>8221</v>
      </c>
      <c r="J1020">
        <v>0</v>
      </c>
    </row>
    <row r="1021" spans="1:10" ht="29" x14ac:dyDescent="0.35">
      <c r="A1021">
        <v>2078</v>
      </c>
      <c r="B1021" s="3" t="s">
        <v>2079</v>
      </c>
      <c r="C1021" t="s">
        <v>8219</v>
      </c>
      <c r="D1021">
        <v>48</v>
      </c>
      <c r="G1021">
        <v>2744</v>
      </c>
      <c r="H1021" s="3" t="s">
        <v>2744</v>
      </c>
      <c r="I1021" t="s">
        <v>8221</v>
      </c>
      <c r="J1021">
        <v>22</v>
      </c>
    </row>
    <row r="1022" spans="1:10" ht="29" x14ac:dyDescent="0.35">
      <c r="A1022">
        <v>2079</v>
      </c>
      <c r="B1022" s="3" t="s">
        <v>2080</v>
      </c>
      <c r="C1022" t="s">
        <v>8219</v>
      </c>
      <c r="D1022">
        <v>607</v>
      </c>
      <c r="G1022">
        <v>2745</v>
      </c>
      <c r="H1022" s="3" t="s">
        <v>2745</v>
      </c>
      <c r="I1022" t="s">
        <v>8221</v>
      </c>
      <c r="J1022">
        <v>49</v>
      </c>
    </row>
    <row r="1023" spans="1:10" ht="29" x14ac:dyDescent="0.35">
      <c r="A1023">
        <v>2080</v>
      </c>
      <c r="B1023" s="3" t="s">
        <v>2081</v>
      </c>
      <c r="C1023" t="s">
        <v>8219</v>
      </c>
      <c r="D1023">
        <v>50</v>
      </c>
      <c r="G1023">
        <v>2746</v>
      </c>
      <c r="H1023" s="3" t="s">
        <v>2746</v>
      </c>
      <c r="I1023" t="s">
        <v>8221</v>
      </c>
      <c r="J1023">
        <v>19</v>
      </c>
    </row>
    <row r="1024" spans="1:10" ht="29" x14ac:dyDescent="0.35">
      <c r="A1024">
        <v>2081</v>
      </c>
      <c r="B1024" s="3" t="s">
        <v>2082</v>
      </c>
      <c r="C1024" t="s">
        <v>8219</v>
      </c>
      <c r="D1024">
        <v>55</v>
      </c>
      <c r="G1024">
        <v>2747</v>
      </c>
      <c r="H1024" s="3" t="s">
        <v>2747</v>
      </c>
      <c r="I1024" t="s">
        <v>8221</v>
      </c>
      <c r="J1024">
        <v>4</v>
      </c>
    </row>
    <row r="1025" spans="1:10" x14ac:dyDescent="0.35">
      <c r="A1025">
        <v>2082</v>
      </c>
      <c r="B1025" s="3" t="s">
        <v>2083</v>
      </c>
      <c r="C1025" t="s">
        <v>8219</v>
      </c>
      <c r="D1025">
        <v>38</v>
      </c>
      <c r="G1025">
        <v>2748</v>
      </c>
      <c r="H1025" s="3" t="s">
        <v>2748</v>
      </c>
      <c r="I1025" t="s">
        <v>8221</v>
      </c>
      <c r="J1025">
        <v>4</v>
      </c>
    </row>
    <row r="1026" spans="1:10" ht="29" x14ac:dyDescent="0.35">
      <c r="A1026">
        <v>2083</v>
      </c>
      <c r="B1026" s="3" t="s">
        <v>2084</v>
      </c>
      <c r="C1026" t="s">
        <v>8219</v>
      </c>
      <c r="D1026">
        <v>25</v>
      </c>
      <c r="G1026">
        <v>2749</v>
      </c>
      <c r="H1026" s="3" t="s">
        <v>2749</v>
      </c>
      <c r="I1026" t="s">
        <v>8221</v>
      </c>
      <c r="J1026">
        <v>2</v>
      </c>
    </row>
    <row r="1027" spans="1:10" x14ac:dyDescent="0.35">
      <c r="A1027">
        <v>2084</v>
      </c>
      <c r="B1027" s="3" t="s">
        <v>2085</v>
      </c>
      <c r="C1027" t="s">
        <v>8219</v>
      </c>
      <c r="D1027">
        <v>46</v>
      </c>
      <c r="G1027">
        <v>2750</v>
      </c>
      <c r="H1027" s="3" t="s">
        <v>2750</v>
      </c>
      <c r="I1027" t="s">
        <v>8221</v>
      </c>
      <c r="J1027">
        <v>0</v>
      </c>
    </row>
    <row r="1028" spans="1:10" ht="29" x14ac:dyDescent="0.35">
      <c r="A1028">
        <v>2085</v>
      </c>
      <c r="B1028" s="3" t="s">
        <v>2086</v>
      </c>
      <c r="C1028" t="s">
        <v>8219</v>
      </c>
      <c r="D1028">
        <v>83</v>
      </c>
      <c r="G1028">
        <v>2751</v>
      </c>
      <c r="H1028" s="3" t="s">
        <v>2751</v>
      </c>
      <c r="I1028" t="s">
        <v>8221</v>
      </c>
      <c r="J1028">
        <v>0</v>
      </c>
    </row>
    <row r="1029" spans="1:10" ht="29" x14ac:dyDescent="0.35">
      <c r="A1029">
        <v>2086</v>
      </c>
      <c r="B1029" s="3" t="s">
        <v>2087</v>
      </c>
      <c r="C1029" t="s">
        <v>8219</v>
      </c>
      <c r="D1029">
        <v>35</v>
      </c>
      <c r="G1029">
        <v>2752</v>
      </c>
      <c r="H1029" s="3" t="s">
        <v>2752</v>
      </c>
      <c r="I1029" t="s">
        <v>8221</v>
      </c>
      <c r="J1029">
        <v>14</v>
      </c>
    </row>
    <row r="1030" spans="1:10" ht="29" x14ac:dyDescent="0.35">
      <c r="A1030">
        <v>2087</v>
      </c>
      <c r="B1030" s="3" t="s">
        <v>2088</v>
      </c>
      <c r="C1030" t="s">
        <v>8219</v>
      </c>
      <c r="D1030">
        <v>25</v>
      </c>
      <c r="G1030">
        <v>2753</v>
      </c>
      <c r="H1030" s="3" t="s">
        <v>2753</v>
      </c>
      <c r="I1030" t="s">
        <v>8221</v>
      </c>
      <c r="J1030">
        <v>8</v>
      </c>
    </row>
    <row r="1031" spans="1:10" x14ac:dyDescent="0.35">
      <c r="A1031">
        <v>2088</v>
      </c>
      <c r="B1031" s="3" t="s">
        <v>2089</v>
      </c>
      <c r="C1031" t="s">
        <v>8219</v>
      </c>
      <c r="D1031">
        <v>75</v>
      </c>
      <c r="G1031">
        <v>2754</v>
      </c>
      <c r="H1031" s="3" t="s">
        <v>2754</v>
      </c>
      <c r="I1031" t="s">
        <v>8221</v>
      </c>
      <c r="J1031">
        <v>0</v>
      </c>
    </row>
    <row r="1032" spans="1:10" x14ac:dyDescent="0.35">
      <c r="A1032">
        <v>2089</v>
      </c>
      <c r="B1032" s="3" t="s">
        <v>2090</v>
      </c>
      <c r="C1032" t="s">
        <v>8219</v>
      </c>
      <c r="D1032">
        <v>62</v>
      </c>
      <c r="G1032">
        <v>2755</v>
      </c>
      <c r="H1032" s="3" t="s">
        <v>2755</v>
      </c>
      <c r="I1032" t="s">
        <v>8221</v>
      </c>
      <c r="J1032">
        <v>15</v>
      </c>
    </row>
    <row r="1033" spans="1:10" x14ac:dyDescent="0.35">
      <c r="A1033">
        <v>2090</v>
      </c>
      <c r="B1033" s="3" t="s">
        <v>2091</v>
      </c>
      <c r="C1033" t="s">
        <v>8219</v>
      </c>
      <c r="D1033">
        <v>160</v>
      </c>
      <c r="G1033">
        <v>2756</v>
      </c>
      <c r="H1033" s="3" t="s">
        <v>2756</v>
      </c>
      <c r="I1033" t="s">
        <v>8221</v>
      </c>
      <c r="J1033">
        <v>33</v>
      </c>
    </row>
    <row r="1034" spans="1:10" ht="29" x14ac:dyDescent="0.35">
      <c r="A1034">
        <v>2091</v>
      </c>
      <c r="B1034" s="3" t="s">
        <v>2092</v>
      </c>
      <c r="C1034" t="s">
        <v>8219</v>
      </c>
      <c r="D1034">
        <v>246</v>
      </c>
      <c r="G1034">
        <v>2757</v>
      </c>
      <c r="H1034" s="3" t="s">
        <v>2757</v>
      </c>
      <c r="I1034" t="s">
        <v>8221</v>
      </c>
      <c r="J1034">
        <v>2</v>
      </c>
    </row>
    <row r="1035" spans="1:10" ht="29" x14ac:dyDescent="0.35">
      <c r="A1035">
        <v>2092</v>
      </c>
      <c r="B1035" s="3" t="s">
        <v>2093</v>
      </c>
      <c r="C1035" t="s">
        <v>8219</v>
      </c>
      <c r="D1035">
        <v>55</v>
      </c>
      <c r="G1035">
        <v>2758</v>
      </c>
      <c r="H1035" s="3" t="s">
        <v>2758</v>
      </c>
      <c r="I1035" t="s">
        <v>8221</v>
      </c>
      <c r="J1035">
        <v>6</v>
      </c>
    </row>
    <row r="1036" spans="1:10" ht="29" x14ac:dyDescent="0.35">
      <c r="A1036">
        <v>2093</v>
      </c>
      <c r="B1036" s="3" t="s">
        <v>2094</v>
      </c>
      <c r="C1036" t="s">
        <v>8219</v>
      </c>
      <c r="D1036">
        <v>23</v>
      </c>
      <c r="G1036">
        <v>2759</v>
      </c>
      <c r="H1036" s="3" t="s">
        <v>2759</v>
      </c>
      <c r="I1036" t="s">
        <v>8221</v>
      </c>
      <c r="J1036">
        <v>2</v>
      </c>
    </row>
    <row r="1037" spans="1:10" ht="29" x14ac:dyDescent="0.35">
      <c r="A1037">
        <v>2094</v>
      </c>
      <c r="B1037" s="3" t="s">
        <v>2095</v>
      </c>
      <c r="C1037" t="s">
        <v>8219</v>
      </c>
      <c r="D1037">
        <v>72</v>
      </c>
      <c r="G1037">
        <v>2760</v>
      </c>
      <c r="H1037" s="3" t="s">
        <v>2760</v>
      </c>
      <c r="I1037" t="s">
        <v>8221</v>
      </c>
      <c r="J1037">
        <v>0</v>
      </c>
    </row>
    <row r="1038" spans="1:10" ht="29" x14ac:dyDescent="0.35">
      <c r="A1038">
        <v>2095</v>
      </c>
      <c r="B1038" s="3" t="s">
        <v>2096</v>
      </c>
      <c r="C1038" t="s">
        <v>8219</v>
      </c>
      <c r="D1038">
        <v>22</v>
      </c>
      <c r="G1038">
        <v>2761</v>
      </c>
      <c r="H1038" s="3" t="s">
        <v>2761</v>
      </c>
      <c r="I1038" t="s">
        <v>8221</v>
      </c>
      <c r="J1038">
        <v>4</v>
      </c>
    </row>
    <row r="1039" spans="1:10" ht="29" x14ac:dyDescent="0.35">
      <c r="A1039">
        <v>2096</v>
      </c>
      <c r="B1039" s="3" t="s">
        <v>2097</v>
      </c>
      <c r="C1039" t="s">
        <v>8219</v>
      </c>
      <c r="D1039">
        <v>14</v>
      </c>
      <c r="G1039">
        <v>2762</v>
      </c>
      <c r="H1039" s="3" t="s">
        <v>2762</v>
      </c>
      <c r="I1039" t="s">
        <v>8221</v>
      </c>
      <c r="J1039">
        <v>1</v>
      </c>
    </row>
    <row r="1040" spans="1:10" x14ac:dyDescent="0.35">
      <c r="A1040">
        <v>2097</v>
      </c>
      <c r="B1040" s="3" t="s">
        <v>2098</v>
      </c>
      <c r="C1040" t="s">
        <v>8219</v>
      </c>
      <c r="D1040">
        <v>38</v>
      </c>
      <c r="G1040">
        <v>2763</v>
      </c>
      <c r="H1040" s="3" t="s">
        <v>2763</v>
      </c>
      <c r="I1040" t="s">
        <v>8221</v>
      </c>
      <c r="J1040">
        <v>3</v>
      </c>
    </row>
    <row r="1041" spans="1:10" x14ac:dyDescent="0.35">
      <c r="A1041">
        <v>2098</v>
      </c>
      <c r="B1041" s="3" t="s">
        <v>2099</v>
      </c>
      <c r="C1041" t="s">
        <v>8219</v>
      </c>
      <c r="D1041">
        <v>32</v>
      </c>
      <c r="G1041">
        <v>2764</v>
      </c>
      <c r="H1041" s="3" t="s">
        <v>2764</v>
      </c>
      <c r="I1041" t="s">
        <v>8221</v>
      </c>
      <c r="J1041">
        <v>4</v>
      </c>
    </row>
    <row r="1042" spans="1:10" ht="29" x14ac:dyDescent="0.35">
      <c r="A1042">
        <v>2099</v>
      </c>
      <c r="B1042" s="3" t="s">
        <v>2100</v>
      </c>
      <c r="C1042" t="s">
        <v>8219</v>
      </c>
      <c r="D1042">
        <v>63</v>
      </c>
      <c r="G1042">
        <v>2765</v>
      </c>
      <c r="H1042" s="3" t="s">
        <v>2765</v>
      </c>
      <c r="I1042" t="s">
        <v>8221</v>
      </c>
      <c r="J1042">
        <v>0</v>
      </c>
    </row>
    <row r="1043" spans="1:10" x14ac:dyDescent="0.35">
      <c r="A1043">
        <v>2100</v>
      </c>
      <c r="B1043" s="3" t="s">
        <v>2101</v>
      </c>
      <c r="C1043" t="s">
        <v>8219</v>
      </c>
      <c r="D1043">
        <v>27</v>
      </c>
      <c r="G1043">
        <v>2766</v>
      </c>
      <c r="H1043" s="3" t="s">
        <v>2766</v>
      </c>
      <c r="I1043" t="s">
        <v>8221</v>
      </c>
      <c r="J1043">
        <v>4</v>
      </c>
    </row>
    <row r="1044" spans="1:10" ht="29" x14ac:dyDescent="0.35">
      <c r="A1044">
        <v>2101</v>
      </c>
      <c r="B1044" s="3" t="s">
        <v>2102</v>
      </c>
      <c r="C1044" t="s">
        <v>8219</v>
      </c>
      <c r="D1044">
        <v>44</v>
      </c>
      <c r="G1044">
        <v>2767</v>
      </c>
      <c r="H1044" s="3" t="s">
        <v>2767</v>
      </c>
      <c r="I1044" t="s">
        <v>8221</v>
      </c>
      <c r="J1044">
        <v>3</v>
      </c>
    </row>
    <row r="1045" spans="1:10" x14ac:dyDescent="0.35">
      <c r="A1045">
        <v>2102</v>
      </c>
      <c r="B1045" s="3" t="s">
        <v>2103</v>
      </c>
      <c r="C1045" t="s">
        <v>8219</v>
      </c>
      <c r="D1045">
        <v>38</v>
      </c>
      <c r="G1045">
        <v>2768</v>
      </c>
      <c r="H1045" s="3" t="s">
        <v>2768</v>
      </c>
      <c r="I1045" t="s">
        <v>8221</v>
      </c>
      <c r="J1045">
        <v>34</v>
      </c>
    </row>
    <row r="1046" spans="1:10" x14ac:dyDescent="0.35">
      <c r="A1046">
        <v>2103</v>
      </c>
      <c r="B1046" s="3" t="s">
        <v>2104</v>
      </c>
      <c r="C1046" t="s">
        <v>8219</v>
      </c>
      <c r="D1046">
        <v>115</v>
      </c>
      <c r="G1046">
        <v>2769</v>
      </c>
      <c r="H1046" s="3" t="s">
        <v>2769</v>
      </c>
      <c r="I1046" t="s">
        <v>8221</v>
      </c>
      <c r="J1046">
        <v>2</v>
      </c>
    </row>
    <row r="1047" spans="1:10" ht="29" x14ac:dyDescent="0.35">
      <c r="A1047">
        <v>2104</v>
      </c>
      <c r="B1047" s="3" t="s">
        <v>2105</v>
      </c>
      <c r="C1047" t="s">
        <v>8219</v>
      </c>
      <c r="D1047">
        <v>37</v>
      </c>
      <c r="G1047">
        <v>2770</v>
      </c>
      <c r="H1047" s="3" t="s">
        <v>2770</v>
      </c>
      <c r="I1047" t="s">
        <v>8221</v>
      </c>
      <c r="J1047">
        <v>33</v>
      </c>
    </row>
    <row r="1048" spans="1:10" x14ac:dyDescent="0.35">
      <c r="A1048">
        <v>2105</v>
      </c>
      <c r="B1048" s="3" t="s">
        <v>2106</v>
      </c>
      <c r="C1048" t="s">
        <v>8219</v>
      </c>
      <c r="D1048">
        <v>99</v>
      </c>
      <c r="G1048">
        <v>2771</v>
      </c>
      <c r="H1048" s="3" t="s">
        <v>2771</v>
      </c>
      <c r="I1048" t="s">
        <v>8221</v>
      </c>
      <c r="J1048">
        <v>0</v>
      </c>
    </row>
    <row r="1049" spans="1:10" ht="29" x14ac:dyDescent="0.35">
      <c r="A1049">
        <v>2106</v>
      </c>
      <c r="B1049" s="3" t="s">
        <v>2107</v>
      </c>
      <c r="C1049" t="s">
        <v>8219</v>
      </c>
      <c r="D1049">
        <v>44</v>
      </c>
      <c r="G1049">
        <v>2772</v>
      </c>
      <c r="H1049" s="3" t="s">
        <v>2772</v>
      </c>
      <c r="I1049" t="s">
        <v>8221</v>
      </c>
      <c r="J1049">
        <v>0</v>
      </c>
    </row>
    <row r="1050" spans="1:10" x14ac:dyDescent="0.35">
      <c r="A1050">
        <v>2107</v>
      </c>
      <c r="B1050" s="3" t="s">
        <v>2108</v>
      </c>
      <c r="C1050" t="s">
        <v>8219</v>
      </c>
      <c r="D1050">
        <v>58</v>
      </c>
      <c r="G1050">
        <v>2773</v>
      </c>
      <c r="H1050" s="3" t="s">
        <v>2773</v>
      </c>
      <c r="I1050" t="s">
        <v>8221</v>
      </c>
      <c r="J1050">
        <v>1</v>
      </c>
    </row>
    <row r="1051" spans="1:10" ht="29" x14ac:dyDescent="0.35">
      <c r="A1051">
        <v>2108</v>
      </c>
      <c r="B1051" s="3" t="s">
        <v>2109</v>
      </c>
      <c r="C1051" t="s">
        <v>8219</v>
      </c>
      <c r="D1051">
        <v>191</v>
      </c>
      <c r="G1051">
        <v>2774</v>
      </c>
      <c r="H1051" s="3" t="s">
        <v>2774</v>
      </c>
      <c r="I1051" t="s">
        <v>8221</v>
      </c>
      <c r="J1051">
        <v>13</v>
      </c>
    </row>
    <row r="1052" spans="1:10" ht="29" x14ac:dyDescent="0.35">
      <c r="A1052">
        <v>2109</v>
      </c>
      <c r="B1052" s="3" t="s">
        <v>2110</v>
      </c>
      <c r="C1052" t="s">
        <v>8219</v>
      </c>
      <c r="D1052">
        <v>40</v>
      </c>
      <c r="G1052">
        <v>2775</v>
      </c>
      <c r="H1052" s="3" t="s">
        <v>2775</v>
      </c>
      <c r="I1052" t="s">
        <v>8221</v>
      </c>
      <c r="J1052">
        <v>2</v>
      </c>
    </row>
    <row r="1053" spans="1:10" x14ac:dyDescent="0.35">
      <c r="A1053">
        <v>2110</v>
      </c>
      <c r="B1053" s="3" t="s">
        <v>2111</v>
      </c>
      <c r="C1053" t="s">
        <v>8219</v>
      </c>
      <c r="D1053">
        <v>38</v>
      </c>
      <c r="G1053">
        <v>2776</v>
      </c>
      <c r="H1053" s="3" t="s">
        <v>2776</v>
      </c>
      <c r="I1053" t="s">
        <v>8221</v>
      </c>
      <c r="J1053">
        <v>36</v>
      </c>
    </row>
    <row r="1054" spans="1:10" ht="29" x14ac:dyDescent="0.35">
      <c r="A1054">
        <v>2111</v>
      </c>
      <c r="B1054" s="3" t="s">
        <v>2112</v>
      </c>
      <c r="C1054" t="s">
        <v>8219</v>
      </c>
      <c r="D1054">
        <v>39</v>
      </c>
      <c r="G1054">
        <v>2777</v>
      </c>
      <c r="H1054" s="3" t="s">
        <v>2777</v>
      </c>
      <c r="I1054" t="s">
        <v>8221</v>
      </c>
      <c r="J1054">
        <v>1</v>
      </c>
    </row>
    <row r="1055" spans="1:10" ht="29" x14ac:dyDescent="0.35">
      <c r="A1055">
        <v>2112</v>
      </c>
      <c r="B1055" s="3" t="s">
        <v>2113</v>
      </c>
      <c r="C1055" t="s">
        <v>8219</v>
      </c>
      <c r="D1055">
        <v>11</v>
      </c>
      <c r="G1055">
        <v>2778</v>
      </c>
      <c r="H1055" s="3" t="s">
        <v>2778</v>
      </c>
      <c r="I1055" t="s">
        <v>8221</v>
      </c>
      <c r="J1055">
        <v>15</v>
      </c>
    </row>
    <row r="1056" spans="1:10" ht="29" x14ac:dyDescent="0.35">
      <c r="A1056">
        <v>2113</v>
      </c>
      <c r="B1056" s="3" t="s">
        <v>2114</v>
      </c>
      <c r="C1056" t="s">
        <v>8219</v>
      </c>
      <c r="D1056">
        <v>107</v>
      </c>
      <c r="G1056">
        <v>2779</v>
      </c>
      <c r="H1056" s="3" t="s">
        <v>2779</v>
      </c>
      <c r="I1056" t="s">
        <v>8221</v>
      </c>
      <c r="J1056">
        <v>1</v>
      </c>
    </row>
    <row r="1057" spans="1:10" ht="29" x14ac:dyDescent="0.35">
      <c r="A1057">
        <v>2114</v>
      </c>
      <c r="B1057" s="3" t="s">
        <v>2115</v>
      </c>
      <c r="C1057" t="s">
        <v>8219</v>
      </c>
      <c r="D1057">
        <v>147</v>
      </c>
      <c r="G1057">
        <v>2780</v>
      </c>
      <c r="H1057" s="3" t="s">
        <v>2780</v>
      </c>
      <c r="I1057" t="s">
        <v>8221</v>
      </c>
      <c r="J1057">
        <v>0</v>
      </c>
    </row>
    <row r="1058" spans="1:10" x14ac:dyDescent="0.35">
      <c r="A1058">
        <v>2115</v>
      </c>
      <c r="B1058" s="3" t="s">
        <v>2116</v>
      </c>
      <c r="C1058" t="s">
        <v>8219</v>
      </c>
      <c r="D1058">
        <v>36</v>
      </c>
      <c r="G1058">
        <v>2841</v>
      </c>
      <c r="H1058" s="3" t="s">
        <v>2841</v>
      </c>
      <c r="I1058" t="s">
        <v>8221</v>
      </c>
      <c r="J1058">
        <v>1</v>
      </c>
    </row>
    <row r="1059" spans="1:10" ht="29" x14ac:dyDescent="0.35">
      <c r="A1059">
        <v>2116</v>
      </c>
      <c r="B1059" s="3" t="s">
        <v>2117</v>
      </c>
      <c r="C1059" t="s">
        <v>8219</v>
      </c>
      <c r="D1059">
        <v>92</v>
      </c>
      <c r="G1059">
        <v>2842</v>
      </c>
      <c r="H1059" s="3" t="s">
        <v>2842</v>
      </c>
      <c r="I1059" t="s">
        <v>8221</v>
      </c>
      <c r="J1059">
        <v>0</v>
      </c>
    </row>
    <row r="1060" spans="1:10" x14ac:dyDescent="0.35">
      <c r="A1060">
        <v>2117</v>
      </c>
      <c r="B1060" s="3" t="s">
        <v>2118</v>
      </c>
      <c r="C1060" t="s">
        <v>8219</v>
      </c>
      <c r="D1060">
        <v>35</v>
      </c>
      <c r="G1060">
        <v>2843</v>
      </c>
      <c r="H1060" s="3" t="s">
        <v>2843</v>
      </c>
      <c r="I1060" t="s">
        <v>8221</v>
      </c>
      <c r="J1060">
        <v>0</v>
      </c>
    </row>
    <row r="1061" spans="1:10" x14ac:dyDescent="0.35">
      <c r="A1061">
        <v>2118</v>
      </c>
      <c r="B1061" s="3" t="s">
        <v>2119</v>
      </c>
      <c r="C1061" t="s">
        <v>8219</v>
      </c>
      <c r="D1061">
        <v>17</v>
      </c>
      <c r="G1061">
        <v>2844</v>
      </c>
      <c r="H1061" s="3" t="s">
        <v>2844</v>
      </c>
      <c r="I1061" t="s">
        <v>8221</v>
      </c>
      <c r="J1061">
        <v>1</v>
      </c>
    </row>
    <row r="1062" spans="1:10" ht="29" x14ac:dyDescent="0.35">
      <c r="A1062">
        <v>2119</v>
      </c>
      <c r="B1062" s="3" t="s">
        <v>2120</v>
      </c>
      <c r="C1062" t="s">
        <v>8219</v>
      </c>
      <c r="D1062">
        <v>22</v>
      </c>
      <c r="G1062">
        <v>2845</v>
      </c>
      <c r="H1062" s="3" t="s">
        <v>2845</v>
      </c>
      <c r="I1062" t="s">
        <v>8221</v>
      </c>
      <c r="J1062">
        <v>39</v>
      </c>
    </row>
    <row r="1063" spans="1:10" ht="29" x14ac:dyDescent="0.35">
      <c r="A1063">
        <v>2120</v>
      </c>
      <c r="B1063" s="3" t="s">
        <v>2121</v>
      </c>
      <c r="C1063" t="s">
        <v>8219</v>
      </c>
      <c r="D1063">
        <v>69</v>
      </c>
      <c r="G1063">
        <v>2846</v>
      </c>
      <c r="H1063" s="3" t="s">
        <v>2846</v>
      </c>
      <c r="I1063" t="s">
        <v>8221</v>
      </c>
      <c r="J1063">
        <v>0</v>
      </c>
    </row>
    <row r="1064" spans="1:10" x14ac:dyDescent="0.35">
      <c r="A1064">
        <v>2161</v>
      </c>
      <c r="B1064" s="3" t="s">
        <v>2162</v>
      </c>
      <c r="C1064" t="s">
        <v>8219</v>
      </c>
      <c r="D1064">
        <v>13</v>
      </c>
      <c r="G1064">
        <v>2847</v>
      </c>
      <c r="H1064" s="3" t="s">
        <v>2847</v>
      </c>
      <c r="I1064" t="s">
        <v>8221</v>
      </c>
      <c r="J1064">
        <v>0</v>
      </c>
    </row>
    <row r="1065" spans="1:10" ht="29" x14ac:dyDescent="0.35">
      <c r="A1065">
        <v>2162</v>
      </c>
      <c r="B1065" s="3" t="s">
        <v>2163</v>
      </c>
      <c r="C1065" t="s">
        <v>8219</v>
      </c>
      <c r="D1065">
        <v>58</v>
      </c>
      <c r="G1065">
        <v>2848</v>
      </c>
      <c r="H1065" s="3" t="s">
        <v>2848</v>
      </c>
      <c r="I1065" t="s">
        <v>8221</v>
      </c>
      <c r="J1065">
        <v>3</v>
      </c>
    </row>
    <row r="1066" spans="1:10" x14ac:dyDescent="0.35">
      <c r="A1066">
        <v>2163</v>
      </c>
      <c r="B1066" s="3" t="s">
        <v>2164</v>
      </c>
      <c r="C1066" t="s">
        <v>8219</v>
      </c>
      <c r="D1066">
        <v>44</v>
      </c>
      <c r="G1066">
        <v>2849</v>
      </c>
      <c r="H1066" s="3" t="s">
        <v>2849</v>
      </c>
      <c r="I1066" t="s">
        <v>8221</v>
      </c>
      <c r="J1066">
        <v>1</v>
      </c>
    </row>
    <row r="1067" spans="1:10" x14ac:dyDescent="0.35">
      <c r="A1067">
        <v>2164</v>
      </c>
      <c r="B1067" s="3" t="s">
        <v>2165</v>
      </c>
      <c r="C1067" t="s">
        <v>8219</v>
      </c>
      <c r="D1067">
        <v>83</v>
      </c>
      <c r="G1067">
        <v>2850</v>
      </c>
      <c r="H1067" s="3" t="s">
        <v>2850</v>
      </c>
      <c r="I1067" t="s">
        <v>8221</v>
      </c>
      <c r="J1067">
        <v>13</v>
      </c>
    </row>
    <row r="1068" spans="1:10" ht="29" x14ac:dyDescent="0.35">
      <c r="A1068">
        <v>2165</v>
      </c>
      <c r="B1068" s="3" t="s">
        <v>2166</v>
      </c>
      <c r="C1068" t="s">
        <v>8219</v>
      </c>
      <c r="D1068">
        <v>117</v>
      </c>
      <c r="G1068">
        <v>2851</v>
      </c>
      <c r="H1068" s="3" t="s">
        <v>2851</v>
      </c>
      <c r="I1068" t="s">
        <v>8221</v>
      </c>
      <c r="J1068">
        <v>0</v>
      </c>
    </row>
    <row r="1069" spans="1:10" x14ac:dyDescent="0.35">
      <c r="A1069">
        <v>2166</v>
      </c>
      <c r="B1069" s="3" t="s">
        <v>2167</v>
      </c>
      <c r="C1069" t="s">
        <v>8219</v>
      </c>
      <c r="D1069">
        <v>32</v>
      </c>
      <c r="G1069">
        <v>2852</v>
      </c>
      <c r="H1069" s="3" t="s">
        <v>2852</v>
      </c>
      <c r="I1069" t="s">
        <v>8221</v>
      </c>
      <c r="J1069">
        <v>6</v>
      </c>
    </row>
    <row r="1070" spans="1:10" ht="29" x14ac:dyDescent="0.35">
      <c r="A1070">
        <v>2167</v>
      </c>
      <c r="B1070" s="3" t="s">
        <v>2168</v>
      </c>
      <c r="C1070" t="s">
        <v>8219</v>
      </c>
      <c r="D1070">
        <v>8</v>
      </c>
      <c r="G1070">
        <v>2853</v>
      </c>
      <c r="H1070" s="3" t="s">
        <v>2853</v>
      </c>
      <c r="I1070" t="s">
        <v>8221</v>
      </c>
      <c r="J1070">
        <v>0</v>
      </c>
    </row>
    <row r="1071" spans="1:10" ht="29" x14ac:dyDescent="0.35">
      <c r="A1071">
        <v>2168</v>
      </c>
      <c r="B1071" s="3" t="s">
        <v>2169</v>
      </c>
      <c r="C1071" t="s">
        <v>8219</v>
      </c>
      <c r="D1071">
        <v>340</v>
      </c>
      <c r="G1071">
        <v>2854</v>
      </c>
      <c r="H1071" s="3" t="s">
        <v>2854</v>
      </c>
      <c r="I1071" t="s">
        <v>8221</v>
      </c>
      <c r="J1071">
        <v>14</v>
      </c>
    </row>
    <row r="1072" spans="1:10" x14ac:dyDescent="0.35">
      <c r="A1072">
        <v>2169</v>
      </c>
      <c r="B1072" s="3" t="s">
        <v>2170</v>
      </c>
      <c r="C1072" t="s">
        <v>8219</v>
      </c>
      <c r="D1072">
        <v>7</v>
      </c>
      <c r="G1072">
        <v>2855</v>
      </c>
      <c r="H1072" s="3" t="s">
        <v>2855</v>
      </c>
      <c r="I1072" t="s">
        <v>8221</v>
      </c>
      <c r="J1072">
        <v>5</v>
      </c>
    </row>
    <row r="1073" spans="1:10" x14ac:dyDescent="0.35">
      <c r="A1073">
        <v>2170</v>
      </c>
      <c r="B1073" s="3" t="s">
        <v>2171</v>
      </c>
      <c r="C1073" t="s">
        <v>8219</v>
      </c>
      <c r="D1073">
        <v>19</v>
      </c>
      <c r="G1073">
        <v>2856</v>
      </c>
      <c r="H1073" s="3" t="s">
        <v>2856</v>
      </c>
      <c r="I1073" t="s">
        <v>8221</v>
      </c>
      <c r="J1073">
        <v>6</v>
      </c>
    </row>
    <row r="1074" spans="1:10" x14ac:dyDescent="0.35">
      <c r="A1074">
        <v>2171</v>
      </c>
      <c r="B1074" s="3" t="s">
        <v>2172</v>
      </c>
      <c r="C1074" t="s">
        <v>8219</v>
      </c>
      <c r="D1074">
        <v>47</v>
      </c>
      <c r="G1074">
        <v>2857</v>
      </c>
      <c r="H1074" s="3" t="s">
        <v>2857</v>
      </c>
      <c r="I1074" t="s">
        <v>8221</v>
      </c>
      <c r="J1074">
        <v>15</v>
      </c>
    </row>
    <row r="1075" spans="1:10" x14ac:dyDescent="0.35">
      <c r="A1075">
        <v>2172</v>
      </c>
      <c r="B1075" s="3" t="s">
        <v>2173</v>
      </c>
      <c r="C1075" t="s">
        <v>8219</v>
      </c>
      <c r="D1075">
        <v>13</v>
      </c>
      <c r="G1075">
        <v>2858</v>
      </c>
      <c r="H1075" s="3" t="s">
        <v>2858</v>
      </c>
      <c r="I1075" t="s">
        <v>8221</v>
      </c>
      <c r="J1075">
        <v>0</v>
      </c>
    </row>
    <row r="1076" spans="1:10" ht="29" x14ac:dyDescent="0.35">
      <c r="A1076">
        <v>2173</v>
      </c>
      <c r="B1076" s="3" t="s">
        <v>2174</v>
      </c>
      <c r="C1076" t="s">
        <v>8219</v>
      </c>
      <c r="D1076">
        <v>90</v>
      </c>
      <c r="G1076">
        <v>2859</v>
      </c>
      <c r="H1076" s="3" t="s">
        <v>2859</v>
      </c>
      <c r="I1076" t="s">
        <v>8221</v>
      </c>
      <c r="J1076">
        <v>1</v>
      </c>
    </row>
    <row r="1077" spans="1:10" x14ac:dyDescent="0.35">
      <c r="A1077">
        <v>2174</v>
      </c>
      <c r="B1077" s="3" t="s">
        <v>2175</v>
      </c>
      <c r="C1077" t="s">
        <v>8219</v>
      </c>
      <c r="D1077">
        <v>63</v>
      </c>
      <c r="G1077">
        <v>2860</v>
      </c>
      <c r="H1077" s="3" t="s">
        <v>2860</v>
      </c>
      <c r="I1077" t="s">
        <v>8221</v>
      </c>
      <c r="J1077">
        <v>9</v>
      </c>
    </row>
    <row r="1078" spans="1:10" x14ac:dyDescent="0.35">
      <c r="A1078">
        <v>2175</v>
      </c>
      <c r="B1078" s="3" t="s">
        <v>2176</v>
      </c>
      <c r="C1078" t="s">
        <v>8219</v>
      </c>
      <c r="D1078">
        <v>26</v>
      </c>
      <c r="G1078">
        <v>2861</v>
      </c>
      <c r="H1078" s="3" t="s">
        <v>2861</v>
      </c>
      <c r="I1078" t="s">
        <v>8221</v>
      </c>
      <c r="J1078">
        <v>3</v>
      </c>
    </row>
    <row r="1079" spans="1:10" x14ac:dyDescent="0.35">
      <c r="A1079">
        <v>2176</v>
      </c>
      <c r="B1079" s="3" t="s">
        <v>2177</v>
      </c>
      <c r="C1079" t="s">
        <v>8219</v>
      </c>
      <c r="D1079">
        <v>71</v>
      </c>
      <c r="G1079">
        <v>2862</v>
      </c>
      <c r="H1079" s="3" t="s">
        <v>2862</v>
      </c>
      <c r="I1079" t="s">
        <v>8221</v>
      </c>
      <c r="J1079">
        <v>3</v>
      </c>
    </row>
    <row r="1080" spans="1:10" x14ac:dyDescent="0.35">
      <c r="A1080">
        <v>2177</v>
      </c>
      <c r="B1080" s="3" t="s">
        <v>2178</v>
      </c>
      <c r="C1080" t="s">
        <v>8219</v>
      </c>
      <c r="D1080">
        <v>38</v>
      </c>
      <c r="G1080">
        <v>2863</v>
      </c>
      <c r="H1080" s="3" t="s">
        <v>2863</v>
      </c>
      <c r="I1080" t="s">
        <v>8221</v>
      </c>
      <c r="J1080">
        <v>1</v>
      </c>
    </row>
    <row r="1081" spans="1:10" x14ac:dyDescent="0.35">
      <c r="A1081">
        <v>2178</v>
      </c>
      <c r="B1081" s="3" t="s">
        <v>2179</v>
      </c>
      <c r="C1081" t="s">
        <v>8219</v>
      </c>
      <c r="D1081">
        <v>859</v>
      </c>
      <c r="G1081">
        <v>2864</v>
      </c>
      <c r="H1081" s="3" t="s">
        <v>2864</v>
      </c>
      <c r="I1081" t="s">
        <v>8221</v>
      </c>
      <c r="J1081">
        <v>3</v>
      </c>
    </row>
    <row r="1082" spans="1:10" x14ac:dyDescent="0.35">
      <c r="A1082">
        <v>2179</v>
      </c>
      <c r="B1082" s="3" t="s">
        <v>2180</v>
      </c>
      <c r="C1082" t="s">
        <v>8219</v>
      </c>
      <c r="D1082">
        <v>21</v>
      </c>
      <c r="G1082">
        <v>2865</v>
      </c>
      <c r="H1082" s="3" t="s">
        <v>2865</v>
      </c>
      <c r="I1082" t="s">
        <v>8221</v>
      </c>
      <c r="J1082">
        <v>0</v>
      </c>
    </row>
    <row r="1083" spans="1:10" x14ac:dyDescent="0.35">
      <c r="A1083">
        <v>2180</v>
      </c>
      <c r="B1083" s="3" t="s">
        <v>2181</v>
      </c>
      <c r="C1083" t="s">
        <v>8219</v>
      </c>
      <c r="D1083">
        <v>78</v>
      </c>
      <c r="G1083">
        <v>2866</v>
      </c>
      <c r="H1083" s="3" t="s">
        <v>2866</v>
      </c>
      <c r="I1083" t="s">
        <v>8221</v>
      </c>
      <c r="J1083">
        <v>2</v>
      </c>
    </row>
    <row r="1084" spans="1:10" x14ac:dyDescent="0.35">
      <c r="A1084">
        <v>2181</v>
      </c>
      <c r="B1084" s="3" t="s">
        <v>2182</v>
      </c>
      <c r="C1084" t="s">
        <v>8219</v>
      </c>
      <c r="D1084">
        <v>53</v>
      </c>
      <c r="G1084">
        <v>2867</v>
      </c>
      <c r="H1084" s="3" t="s">
        <v>2867</v>
      </c>
      <c r="I1084" t="s">
        <v>8221</v>
      </c>
      <c r="J1084">
        <v>10</v>
      </c>
    </row>
    <row r="1085" spans="1:10" ht="29" x14ac:dyDescent="0.35">
      <c r="A1085">
        <v>2182</v>
      </c>
      <c r="B1085" s="3" t="s">
        <v>2183</v>
      </c>
      <c r="C1085" t="s">
        <v>8219</v>
      </c>
      <c r="D1085">
        <v>356</v>
      </c>
      <c r="G1085">
        <v>2868</v>
      </c>
      <c r="H1085" s="3" t="s">
        <v>2868</v>
      </c>
      <c r="I1085" t="s">
        <v>8221</v>
      </c>
      <c r="J1085">
        <v>60</v>
      </c>
    </row>
    <row r="1086" spans="1:10" ht="29" x14ac:dyDescent="0.35">
      <c r="A1086">
        <v>2183</v>
      </c>
      <c r="B1086" s="3" t="s">
        <v>2184</v>
      </c>
      <c r="C1086" t="s">
        <v>8219</v>
      </c>
      <c r="D1086">
        <v>279</v>
      </c>
      <c r="G1086">
        <v>2869</v>
      </c>
      <c r="H1086" s="3" t="s">
        <v>2869</v>
      </c>
      <c r="I1086" t="s">
        <v>8221</v>
      </c>
      <c r="J1086">
        <v>5</v>
      </c>
    </row>
    <row r="1087" spans="1:10" ht="29" x14ac:dyDescent="0.35">
      <c r="A1087">
        <v>2184</v>
      </c>
      <c r="B1087" s="3" t="s">
        <v>2185</v>
      </c>
      <c r="C1087" t="s">
        <v>8219</v>
      </c>
      <c r="D1087">
        <v>266</v>
      </c>
      <c r="G1087">
        <v>2870</v>
      </c>
      <c r="H1087" s="3" t="s">
        <v>2870</v>
      </c>
      <c r="I1087" t="s">
        <v>8221</v>
      </c>
      <c r="J1087">
        <v>9</v>
      </c>
    </row>
    <row r="1088" spans="1:10" x14ac:dyDescent="0.35">
      <c r="A1088">
        <v>2185</v>
      </c>
      <c r="B1088" s="3" t="s">
        <v>2186</v>
      </c>
      <c r="C1088" t="s">
        <v>8219</v>
      </c>
      <c r="D1088">
        <v>623</v>
      </c>
      <c r="G1088">
        <v>2871</v>
      </c>
      <c r="H1088" s="3" t="s">
        <v>2871</v>
      </c>
      <c r="I1088" t="s">
        <v>8221</v>
      </c>
      <c r="J1088">
        <v>13</v>
      </c>
    </row>
    <row r="1089" spans="1:10" x14ac:dyDescent="0.35">
      <c r="A1089">
        <v>2186</v>
      </c>
      <c r="B1089" s="3" t="s">
        <v>2187</v>
      </c>
      <c r="C1089" t="s">
        <v>8219</v>
      </c>
      <c r="D1089">
        <v>392</v>
      </c>
      <c r="G1089">
        <v>2872</v>
      </c>
      <c r="H1089" s="3" t="s">
        <v>2872</v>
      </c>
      <c r="I1089" t="s">
        <v>8221</v>
      </c>
      <c r="J1089">
        <v>0</v>
      </c>
    </row>
    <row r="1090" spans="1:10" x14ac:dyDescent="0.35">
      <c r="A1090">
        <v>2187</v>
      </c>
      <c r="B1090" s="3" t="s">
        <v>2188</v>
      </c>
      <c r="C1090" t="s">
        <v>8219</v>
      </c>
      <c r="D1090">
        <v>3562</v>
      </c>
      <c r="G1090">
        <v>2873</v>
      </c>
      <c r="H1090" s="3" t="s">
        <v>2873</v>
      </c>
      <c r="I1090" t="s">
        <v>8221</v>
      </c>
      <c r="J1090">
        <v>8</v>
      </c>
    </row>
    <row r="1091" spans="1:10" ht="29" x14ac:dyDescent="0.35">
      <c r="A1091">
        <v>2188</v>
      </c>
      <c r="B1091" s="3" t="s">
        <v>2189</v>
      </c>
      <c r="C1091" t="s">
        <v>8219</v>
      </c>
      <c r="D1091">
        <v>514</v>
      </c>
      <c r="G1091">
        <v>2874</v>
      </c>
      <c r="H1091" s="3" t="s">
        <v>2874</v>
      </c>
      <c r="I1091" t="s">
        <v>8221</v>
      </c>
      <c r="J1091">
        <v>3</v>
      </c>
    </row>
    <row r="1092" spans="1:10" x14ac:dyDescent="0.35">
      <c r="A1092">
        <v>2189</v>
      </c>
      <c r="B1092" s="3" t="s">
        <v>2190</v>
      </c>
      <c r="C1092" t="s">
        <v>8219</v>
      </c>
      <c r="D1092">
        <v>88</v>
      </c>
      <c r="G1092">
        <v>2875</v>
      </c>
      <c r="H1092" s="3" t="s">
        <v>2875</v>
      </c>
      <c r="I1092" t="s">
        <v>8221</v>
      </c>
      <c r="J1092">
        <v>3</v>
      </c>
    </row>
    <row r="1093" spans="1:10" ht="29" x14ac:dyDescent="0.35">
      <c r="A1093">
        <v>2190</v>
      </c>
      <c r="B1093" s="3" t="s">
        <v>2191</v>
      </c>
      <c r="C1093" t="s">
        <v>8219</v>
      </c>
      <c r="D1093">
        <v>537</v>
      </c>
      <c r="G1093">
        <v>2876</v>
      </c>
      <c r="H1093" s="3" t="s">
        <v>2876</v>
      </c>
      <c r="I1093" t="s">
        <v>8221</v>
      </c>
      <c r="J1093">
        <v>0</v>
      </c>
    </row>
    <row r="1094" spans="1:10" x14ac:dyDescent="0.35">
      <c r="A1094">
        <v>2191</v>
      </c>
      <c r="B1094" s="3" t="s">
        <v>2192</v>
      </c>
      <c r="C1094" t="s">
        <v>8219</v>
      </c>
      <c r="D1094">
        <v>25</v>
      </c>
      <c r="G1094">
        <v>2877</v>
      </c>
      <c r="H1094" s="3" t="s">
        <v>2877</v>
      </c>
      <c r="I1094" t="s">
        <v>8221</v>
      </c>
      <c r="J1094">
        <v>6</v>
      </c>
    </row>
    <row r="1095" spans="1:10" ht="29" x14ac:dyDescent="0.35">
      <c r="A1095">
        <v>2192</v>
      </c>
      <c r="B1095" s="3" t="s">
        <v>2193</v>
      </c>
      <c r="C1095" t="s">
        <v>8219</v>
      </c>
      <c r="D1095">
        <v>3238</v>
      </c>
      <c r="G1095">
        <v>2878</v>
      </c>
      <c r="H1095" s="3" t="s">
        <v>2878</v>
      </c>
      <c r="I1095" t="s">
        <v>8221</v>
      </c>
      <c r="J1095">
        <v>4</v>
      </c>
    </row>
    <row r="1096" spans="1:10" ht="29" x14ac:dyDescent="0.35">
      <c r="A1096">
        <v>2193</v>
      </c>
      <c r="B1096" s="3" t="s">
        <v>2194</v>
      </c>
      <c r="C1096" t="s">
        <v>8219</v>
      </c>
      <c r="D1096">
        <v>897</v>
      </c>
      <c r="G1096">
        <v>2879</v>
      </c>
      <c r="H1096" s="3" t="s">
        <v>2879</v>
      </c>
      <c r="I1096" t="s">
        <v>8221</v>
      </c>
      <c r="J1096">
        <v>1</v>
      </c>
    </row>
    <row r="1097" spans="1:10" x14ac:dyDescent="0.35">
      <c r="A1097">
        <v>2194</v>
      </c>
      <c r="B1097" s="3" t="s">
        <v>2195</v>
      </c>
      <c r="C1097" t="s">
        <v>8219</v>
      </c>
      <c r="D1097">
        <v>878</v>
      </c>
      <c r="G1097">
        <v>2880</v>
      </c>
      <c r="H1097" s="3" t="s">
        <v>2880</v>
      </c>
      <c r="I1097" t="s">
        <v>8221</v>
      </c>
      <c r="J1097">
        <v>29</v>
      </c>
    </row>
    <row r="1098" spans="1:10" ht="29" x14ac:dyDescent="0.35">
      <c r="A1098">
        <v>2195</v>
      </c>
      <c r="B1098" s="3" t="s">
        <v>2196</v>
      </c>
      <c r="C1098" t="s">
        <v>8219</v>
      </c>
      <c r="D1098">
        <v>115</v>
      </c>
      <c r="G1098">
        <v>2881</v>
      </c>
      <c r="H1098" s="3" t="s">
        <v>2881</v>
      </c>
      <c r="I1098" t="s">
        <v>8221</v>
      </c>
      <c r="J1098">
        <v>0</v>
      </c>
    </row>
    <row r="1099" spans="1:10" ht="29" x14ac:dyDescent="0.35">
      <c r="A1099">
        <v>2196</v>
      </c>
      <c r="B1099" s="3" t="s">
        <v>2197</v>
      </c>
      <c r="C1099" t="s">
        <v>8219</v>
      </c>
      <c r="D1099">
        <v>234</v>
      </c>
      <c r="G1099">
        <v>2882</v>
      </c>
      <c r="H1099" s="3" t="s">
        <v>2882</v>
      </c>
      <c r="I1099" t="s">
        <v>8221</v>
      </c>
      <c r="J1099">
        <v>4</v>
      </c>
    </row>
    <row r="1100" spans="1:10" ht="29" x14ac:dyDescent="0.35">
      <c r="A1100">
        <v>2197</v>
      </c>
      <c r="B1100" s="3" t="s">
        <v>2198</v>
      </c>
      <c r="C1100" t="s">
        <v>8219</v>
      </c>
      <c r="D1100">
        <v>4330</v>
      </c>
      <c r="G1100">
        <v>2883</v>
      </c>
      <c r="H1100" s="3" t="s">
        <v>2883</v>
      </c>
      <c r="I1100" t="s">
        <v>8221</v>
      </c>
      <c r="J1100">
        <v>5</v>
      </c>
    </row>
    <row r="1101" spans="1:10" x14ac:dyDescent="0.35">
      <c r="A1101">
        <v>2198</v>
      </c>
      <c r="B1101" s="3" t="s">
        <v>2199</v>
      </c>
      <c r="C1101" t="s">
        <v>8219</v>
      </c>
      <c r="D1101">
        <v>651</v>
      </c>
      <c r="G1101">
        <v>2884</v>
      </c>
      <c r="H1101" s="3" t="s">
        <v>2884</v>
      </c>
      <c r="I1101" t="s">
        <v>8221</v>
      </c>
      <c r="J1101">
        <v>4</v>
      </c>
    </row>
    <row r="1102" spans="1:10" x14ac:dyDescent="0.35">
      <c r="A1102">
        <v>2199</v>
      </c>
      <c r="B1102" s="3" t="s">
        <v>2200</v>
      </c>
      <c r="C1102" t="s">
        <v>8219</v>
      </c>
      <c r="D1102">
        <v>251</v>
      </c>
      <c r="G1102">
        <v>2885</v>
      </c>
      <c r="H1102" s="3" t="s">
        <v>2885</v>
      </c>
      <c r="I1102" t="s">
        <v>8221</v>
      </c>
      <c r="J1102">
        <v>5</v>
      </c>
    </row>
    <row r="1103" spans="1:10" ht="29" x14ac:dyDescent="0.35">
      <c r="A1103">
        <v>2200</v>
      </c>
      <c r="B1103" s="3" t="s">
        <v>2201</v>
      </c>
      <c r="C1103" t="s">
        <v>8219</v>
      </c>
      <c r="D1103">
        <v>263</v>
      </c>
      <c r="G1103">
        <v>2886</v>
      </c>
      <c r="H1103" s="3" t="s">
        <v>2886</v>
      </c>
      <c r="I1103" t="s">
        <v>8221</v>
      </c>
      <c r="J1103">
        <v>1</v>
      </c>
    </row>
    <row r="1104" spans="1:10" ht="29" x14ac:dyDescent="0.35">
      <c r="A1104">
        <v>2201</v>
      </c>
      <c r="B1104" s="3" t="s">
        <v>2202</v>
      </c>
      <c r="C1104" t="s">
        <v>8219</v>
      </c>
      <c r="D1104">
        <v>28</v>
      </c>
      <c r="G1104">
        <v>2887</v>
      </c>
      <c r="H1104" s="3" t="s">
        <v>2887</v>
      </c>
      <c r="I1104" t="s">
        <v>8221</v>
      </c>
      <c r="J1104">
        <v>1</v>
      </c>
    </row>
    <row r="1105" spans="1:10" ht="29" x14ac:dyDescent="0.35">
      <c r="A1105">
        <v>2202</v>
      </c>
      <c r="B1105" s="3" t="s">
        <v>2203</v>
      </c>
      <c r="C1105" t="s">
        <v>8219</v>
      </c>
      <c r="D1105">
        <v>721</v>
      </c>
      <c r="G1105">
        <v>2888</v>
      </c>
      <c r="H1105" s="3" t="s">
        <v>2888</v>
      </c>
      <c r="I1105" t="s">
        <v>8221</v>
      </c>
      <c r="J1105">
        <v>0</v>
      </c>
    </row>
    <row r="1106" spans="1:10" x14ac:dyDescent="0.35">
      <c r="A1106">
        <v>2203</v>
      </c>
      <c r="B1106" s="3" t="s">
        <v>2204</v>
      </c>
      <c r="C1106" t="s">
        <v>8219</v>
      </c>
      <c r="D1106">
        <v>50</v>
      </c>
      <c r="G1106">
        <v>2889</v>
      </c>
      <c r="H1106" s="3" t="s">
        <v>2889</v>
      </c>
      <c r="I1106" t="s">
        <v>8221</v>
      </c>
      <c r="J1106">
        <v>14</v>
      </c>
    </row>
    <row r="1107" spans="1:10" ht="29" x14ac:dyDescent="0.35">
      <c r="A1107">
        <v>2204</v>
      </c>
      <c r="B1107" s="3" t="s">
        <v>2205</v>
      </c>
      <c r="C1107" t="s">
        <v>8219</v>
      </c>
      <c r="D1107">
        <v>73</v>
      </c>
      <c r="G1107">
        <v>2890</v>
      </c>
      <c r="H1107" s="3" t="s">
        <v>2890</v>
      </c>
      <c r="I1107" t="s">
        <v>8221</v>
      </c>
      <c r="J1107">
        <v>3</v>
      </c>
    </row>
    <row r="1108" spans="1:10" x14ac:dyDescent="0.35">
      <c r="A1108">
        <v>2205</v>
      </c>
      <c r="B1108" s="3" t="s">
        <v>2206</v>
      </c>
      <c r="C1108" t="s">
        <v>8219</v>
      </c>
      <c r="D1108">
        <v>27</v>
      </c>
      <c r="G1108">
        <v>2891</v>
      </c>
      <c r="H1108" s="3" t="s">
        <v>2891</v>
      </c>
      <c r="I1108" t="s">
        <v>8221</v>
      </c>
      <c r="J1108">
        <v>10</v>
      </c>
    </row>
    <row r="1109" spans="1:10" x14ac:dyDescent="0.35">
      <c r="A1109">
        <v>2206</v>
      </c>
      <c r="B1109" s="3" t="s">
        <v>2207</v>
      </c>
      <c r="C1109" t="s">
        <v>8219</v>
      </c>
      <c r="D1109">
        <v>34</v>
      </c>
      <c r="G1109">
        <v>2892</v>
      </c>
      <c r="H1109" s="3" t="s">
        <v>2892</v>
      </c>
      <c r="I1109" t="s">
        <v>8221</v>
      </c>
      <c r="J1109">
        <v>17</v>
      </c>
    </row>
    <row r="1110" spans="1:10" x14ac:dyDescent="0.35">
      <c r="A1110">
        <v>2207</v>
      </c>
      <c r="B1110" s="3" t="s">
        <v>2208</v>
      </c>
      <c r="C1110" t="s">
        <v>8219</v>
      </c>
      <c r="D1110">
        <v>7</v>
      </c>
      <c r="G1110">
        <v>2893</v>
      </c>
      <c r="H1110" s="3" t="s">
        <v>2893</v>
      </c>
      <c r="I1110" t="s">
        <v>8221</v>
      </c>
      <c r="J1110">
        <v>2</v>
      </c>
    </row>
    <row r="1111" spans="1:10" ht="29" x14ac:dyDescent="0.35">
      <c r="A1111">
        <v>2208</v>
      </c>
      <c r="B1111" s="3" t="s">
        <v>2209</v>
      </c>
      <c r="C1111" t="s">
        <v>8219</v>
      </c>
      <c r="D1111">
        <v>24</v>
      </c>
      <c r="G1111">
        <v>2894</v>
      </c>
      <c r="H1111" s="3" t="s">
        <v>2894</v>
      </c>
      <c r="I1111" t="s">
        <v>8221</v>
      </c>
      <c r="J1111">
        <v>0</v>
      </c>
    </row>
    <row r="1112" spans="1:10" ht="29" x14ac:dyDescent="0.35">
      <c r="A1112">
        <v>2209</v>
      </c>
      <c r="B1112" s="3" t="s">
        <v>2210</v>
      </c>
      <c r="C1112" t="s">
        <v>8219</v>
      </c>
      <c r="D1112">
        <v>15</v>
      </c>
      <c r="G1112">
        <v>2895</v>
      </c>
      <c r="H1112" s="3" t="s">
        <v>2895</v>
      </c>
      <c r="I1112" t="s">
        <v>8221</v>
      </c>
      <c r="J1112">
        <v>4</v>
      </c>
    </row>
    <row r="1113" spans="1:10" ht="29" x14ac:dyDescent="0.35">
      <c r="A1113">
        <v>2210</v>
      </c>
      <c r="B1113" s="3" t="s">
        <v>2211</v>
      </c>
      <c r="C1113" t="s">
        <v>8219</v>
      </c>
      <c r="D1113">
        <v>72</v>
      </c>
      <c r="G1113">
        <v>2896</v>
      </c>
      <c r="H1113" s="3" t="s">
        <v>2896</v>
      </c>
      <c r="I1113" t="s">
        <v>8221</v>
      </c>
      <c r="J1113">
        <v>12</v>
      </c>
    </row>
    <row r="1114" spans="1:10" x14ac:dyDescent="0.35">
      <c r="A1114">
        <v>2211</v>
      </c>
      <c r="B1114" s="3" t="s">
        <v>2212</v>
      </c>
      <c r="C1114" t="s">
        <v>8219</v>
      </c>
      <c r="D1114">
        <v>120</v>
      </c>
      <c r="G1114">
        <v>2897</v>
      </c>
      <c r="H1114" s="3" t="s">
        <v>2897</v>
      </c>
      <c r="I1114" t="s">
        <v>8221</v>
      </c>
      <c r="J1114">
        <v>3</v>
      </c>
    </row>
    <row r="1115" spans="1:10" x14ac:dyDescent="0.35">
      <c r="A1115">
        <v>2212</v>
      </c>
      <c r="B1115" s="3" t="s">
        <v>2213</v>
      </c>
      <c r="C1115" t="s">
        <v>8219</v>
      </c>
      <c r="D1115">
        <v>123</v>
      </c>
      <c r="G1115">
        <v>2898</v>
      </c>
      <c r="H1115" s="3" t="s">
        <v>2898</v>
      </c>
      <c r="I1115" t="s">
        <v>8221</v>
      </c>
      <c r="J1115">
        <v>12</v>
      </c>
    </row>
    <row r="1116" spans="1:10" x14ac:dyDescent="0.35">
      <c r="A1116">
        <v>2213</v>
      </c>
      <c r="B1116" s="3" t="s">
        <v>2214</v>
      </c>
      <c r="C1116" t="s">
        <v>8219</v>
      </c>
      <c r="D1116">
        <v>1</v>
      </c>
      <c r="G1116">
        <v>2899</v>
      </c>
      <c r="H1116" s="3" t="s">
        <v>2899</v>
      </c>
      <c r="I1116" t="s">
        <v>8221</v>
      </c>
      <c r="J1116">
        <v>0</v>
      </c>
    </row>
    <row r="1117" spans="1:10" x14ac:dyDescent="0.35">
      <c r="A1117">
        <v>2214</v>
      </c>
      <c r="B1117" s="3" t="s">
        <v>2215</v>
      </c>
      <c r="C1117" t="s">
        <v>8219</v>
      </c>
      <c r="D1117">
        <v>24</v>
      </c>
      <c r="G1117">
        <v>2900</v>
      </c>
      <c r="H1117" s="3" t="s">
        <v>2900</v>
      </c>
      <c r="I1117" t="s">
        <v>8221</v>
      </c>
      <c r="J1117">
        <v>7</v>
      </c>
    </row>
    <row r="1118" spans="1:10" ht="29" x14ac:dyDescent="0.35">
      <c r="A1118">
        <v>2215</v>
      </c>
      <c r="B1118" s="3" t="s">
        <v>2216</v>
      </c>
      <c r="C1118" t="s">
        <v>8219</v>
      </c>
      <c r="D1118">
        <v>33</v>
      </c>
      <c r="G1118">
        <v>2901</v>
      </c>
      <c r="H1118" s="3" t="s">
        <v>2901</v>
      </c>
      <c r="I1118" t="s">
        <v>8221</v>
      </c>
      <c r="J1118">
        <v>2</v>
      </c>
    </row>
    <row r="1119" spans="1:10" ht="29" x14ac:dyDescent="0.35">
      <c r="A1119">
        <v>2216</v>
      </c>
      <c r="B1119" s="3" t="s">
        <v>2217</v>
      </c>
      <c r="C1119" t="s">
        <v>8219</v>
      </c>
      <c r="D1119">
        <v>14</v>
      </c>
      <c r="G1119">
        <v>2902</v>
      </c>
      <c r="H1119" s="3" t="s">
        <v>2902</v>
      </c>
      <c r="I1119" t="s">
        <v>8221</v>
      </c>
      <c r="J1119">
        <v>1</v>
      </c>
    </row>
    <row r="1120" spans="1:10" ht="29" x14ac:dyDescent="0.35">
      <c r="A1120">
        <v>2217</v>
      </c>
      <c r="B1120" s="3" t="s">
        <v>2218</v>
      </c>
      <c r="C1120" t="s">
        <v>8219</v>
      </c>
      <c r="D1120">
        <v>9</v>
      </c>
      <c r="G1120">
        <v>2903</v>
      </c>
      <c r="H1120" s="3" t="s">
        <v>2903</v>
      </c>
      <c r="I1120" t="s">
        <v>8221</v>
      </c>
      <c r="J1120">
        <v>4</v>
      </c>
    </row>
    <row r="1121" spans="1:10" x14ac:dyDescent="0.35">
      <c r="A1121">
        <v>2218</v>
      </c>
      <c r="B1121" s="3" t="s">
        <v>2219</v>
      </c>
      <c r="C1121" t="s">
        <v>8219</v>
      </c>
      <c r="D1121">
        <v>76</v>
      </c>
      <c r="G1121">
        <v>2904</v>
      </c>
      <c r="H1121" s="3" t="s">
        <v>2904</v>
      </c>
      <c r="I1121" t="s">
        <v>8221</v>
      </c>
      <c r="J1121">
        <v>4</v>
      </c>
    </row>
    <row r="1122" spans="1:10" ht="29" x14ac:dyDescent="0.35">
      <c r="A1122">
        <v>2219</v>
      </c>
      <c r="B1122" s="3" t="s">
        <v>2220</v>
      </c>
      <c r="C1122" t="s">
        <v>8219</v>
      </c>
      <c r="D1122">
        <v>19</v>
      </c>
      <c r="G1122">
        <v>2905</v>
      </c>
      <c r="H1122" s="3" t="s">
        <v>2905</v>
      </c>
      <c r="I1122" t="s">
        <v>8221</v>
      </c>
      <c r="J1122">
        <v>17</v>
      </c>
    </row>
    <row r="1123" spans="1:10" x14ac:dyDescent="0.35">
      <c r="A1123">
        <v>2220</v>
      </c>
      <c r="B1123" s="3" t="s">
        <v>2221</v>
      </c>
      <c r="C1123" t="s">
        <v>8219</v>
      </c>
      <c r="D1123">
        <v>69</v>
      </c>
      <c r="G1123">
        <v>2906</v>
      </c>
      <c r="H1123" s="3" t="s">
        <v>2906</v>
      </c>
      <c r="I1123" t="s">
        <v>8221</v>
      </c>
      <c r="J1123">
        <v>7</v>
      </c>
    </row>
    <row r="1124" spans="1:10" ht="29" x14ac:dyDescent="0.35">
      <c r="A1124">
        <v>2221</v>
      </c>
      <c r="B1124" s="3" t="s">
        <v>2222</v>
      </c>
      <c r="C1124" t="s">
        <v>8219</v>
      </c>
      <c r="D1124">
        <v>218</v>
      </c>
      <c r="G1124">
        <v>2907</v>
      </c>
      <c r="H1124" s="3" t="s">
        <v>2907</v>
      </c>
      <c r="I1124" t="s">
        <v>8221</v>
      </c>
      <c r="J1124">
        <v>2</v>
      </c>
    </row>
    <row r="1125" spans="1:10" x14ac:dyDescent="0.35">
      <c r="A1125">
        <v>2222</v>
      </c>
      <c r="B1125" s="3" t="s">
        <v>2223</v>
      </c>
      <c r="C1125" t="s">
        <v>8219</v>
      </c>
      <c r="D1125">
        <v>30</v>
      </c>
      <c r="G1125">
        <v>2908</v>
      </c>
      <c r="H1125" s="3" t="s">
        <v>2908</v>
      </c>
      <c r="I1125" t="s">
        <v>8221</v>
      </c>
      <c r="J1125">
        <v>5</v>
      </c>
    </row>
    <row r="1126" spans="1:10" x14ac:dyDescent="0.35">
      <c r="A1126">
        <v>2223</v>
      </c>
      <c r="B1126" s="3" t="s">
        <v>2224</v>
      </c>
      <c r="C1126" t="s">
        <v>8219</v>
      </c>
      <c r="D1126">
        <v>100</v>
      </c>
      <c r="G1126">
        <v>2909</v>
      </c>
      <c r="H1126" s="3" t="s">
        <v>2909</v>
      </c>
      <c r="I1126" t="s">
        <v>8221</v>
      </c>
      <c r="J1126">
        <v>1</v>
      </c>
    </row>
    <row r="1127" spans="1:10" ht="29" x14ac:dyDescent="0.35">
      <c r="A1127">
        <v>2224</v>
      </c>
      <c r="B1127" s="3" t="s">
        <v>2225</v>
      </c>
      <c r="C1127" t="s">
        <v>8219</v>
      </c>
      <c r="D1127">
        <v>296</v>
      </c>
      <c r="G1127">
        <v>2910</v>
      </c>
      <c r="H1127" s="3" t="s">
        <v>2910</v>
      </c>
      <c r="I1127" t="s">
        <v>8221</v>
      </c>
      <c r="J1127">
        <v>1</v>
      </c>
    </row>
    <row r="1128" spans="1:10" ht="29" x14ac:dyDescent="0.35">
      <c r="A1128">
        <v>2225</v>
      </c>
      <c r="B1128" s="3" t="s">
        <v>2226</v>
      </c>
      <c r="C1128" t="s">
        <v>8219</v>
      </c>
      <c r="D1128">
        <v>1204</v>
      </c>
      <c r="G1128">
        <v>2911</v>
      </c>
      <c r="H1128" s="3" t="s">
        <v>2911</v>
      </c>
      <c r="I1128" t="s">
        <v>8221</v>
      </c>
      <c r="J1128">
        <v>14</v>
      </c>
    </row>
    <row r="1129" spans="1:10" x14ac:dyDescent="0.35">
      <c r="A1129">
        <v>2226</v>
      </c>
      <c r="B1129" s="3" t="s">
        <v>2227</v>
      </c>
      <c r="C1129" t="s">
        <v>8219</v>
      </c>
      <c r="D1129">
        <v>321</v>
      </c>
      <c r="G1129">
        <v>2912</v>
      </c>
      <c r="H1129" s="3" t="s">
        <v>2912</v>
      </c>
      <c r="I1129" t="s">
        <v>8221</v>
      </c>
      <c r="J1129">
        <v>26</v>
      </c>
    </row>
    <row r="1130" spans="1:10" ht="29" x14ac:dyDescent="0.35">
      <c r="A1130">
        <v>2227</v>
      </c>
      <c r="B1130" s="3" t="s">
        <v>2228</v>
      </c>
      <c r="C1130" t="s">
        <v>8219</v>
      </c>
      <c r="D1130">
        <v>301</v>
      </c>
      <c r="G1130">
        <v>2913</v>
      </c>
      <c r="H1130" s="3" t="s">
        <v>2913</v>
      </c>
      <c r="I1130" t="s">
        <v>8221</v>
      </c>
      <c r="J1130">
        <v>2</v>
      </c>
    </row>
    <row r="1131" spans="1:10" ht="29" x14ac:dyDescent="0.35">
      <c r="A1131">
        <v>2228</v>
      </c>
      <c r="B1131" s="3" t="s">
        <v>2229</v>
      </c>
      <c r="C1131" t="s">
        <v>8219</v>
      </c>
      <c r="D1131">
        <v>144</v>
      </c>
      <c r="G1131">
        <v>2914</v>
      </c>
      <c r="H1131" s="3" t="s">
        <v>2914</v>
      </c>
      <c r="I1131" t="s">
        <v>8221</v>
      </c>
      <c r="J1131">
        <v>1</v>
      </c>
    </row>
    <row r="1132" spans="1:10" ht="29" x14ac:dyDescent="0.35">
      <c r="A1132">
        <v>2229</v>
      </c>
      <c r="B1132" s="3" t="s">
        <v>2230</v>
      </c>
      <c r="C1132" t="s">
        <v>8219</v>
      </c>
      <c r="D1132">
        <v>539</v>
      </c>
      <c r="G1132">
        <v>2915</v>
      </c>
      <c r="H1132" s="3" t="s">
        <v>2915</v>
      </c>
      <c r="I1132" t="s">
        <v>8221</v>
      </c>
      <c r="J1132">
        <v>3</v>
      </c>
    </row>
    <row r="1133" spans="1:10" x14ac:dyDescent="0.35">
      <c r="A1133">
        <v>2230</v>
      </c>
      <c r="B1133" s="3" t="s">
        <v>2231</v>
      </c>
      <c r="C1133" t="s">
        <v>8219</v>
      </c>
      <c r="D1133">
        <v>498</v>
      </c>
      <c r="G1133">
        <v>2916</v>
      </c>
      <c r="H1133" s="3" t="s">
        <v>2916</v>
      </c>
      <c r="I1133" t="s">
        <v>8221</v>
      </c>
      <c r="J1133">
        <v>7</v>
      </c>
    </row>
    <row r="1134" spans="1:10" x14ac:dyDescent="0.35">
      <c r="A1134">
        <v>2231</v>
      </c>
      <c r="B1134" s="3" t="s">
        <v>2232</v>
      </c>
      <c r="C1134" t="s">
        <v>8219</v>
      </c>
      <c r="D1134">
        <v>1113</v>
      </c>
      <c r="G1134">
        <v>2917</v>
      </c>
      <c r="H1134" s="3" t="s">
        <v>2917</v>
      </c>
      <c r="I1134" t="s">
        <v>8221</v>
      </c>
      <c r="J1134">
        <v>9</v>
      </c>
    </row>
    <row r="1135" spans="1:10" x14ac:dyDescent="0.35">
      <c r="A1135">
        <v>2232</v>
      </c>
      <c r="B1135" s="3" t="s">
        <v>2233</v>
      </c>
      <c r="C1135" t="s">
        <v>8219</v>
      </c>
      <c r="D1135">
        <v>988</v>
      </c>
      <c r="G1135">
        <v>2918</v>
      </c>
      <c r="H1135" s="3" t="s">
        <v>2918</v>
      </c>
      <c r="I1135" t="s">
        <v>8221</v>
      </c>
      <c r="J1135">
        <v>20</v>
      </c>
    </row>
    <row r="1136" spans="1:10" ht="29" x14ac:dyDescent="0.35">
      <c r="A1136">
        <v>2233</v>
      </c>
      <c r="B1136" s="3" t="s">
        <v>2234</v>
      </c>
      <c r="C1136" t="s">
        <v>8219</v>
      </c>
      <c r="D1136">
        <v>391</v>
      </c>
      <c r="G1136">
        <v>2919</v>
      </c>
      <c r="H1136" s="3" t="s">
        <v>2919</v>
      </c>
      <c r="I1136" t="s">
        <v>8221</v>
      </c>
      <c r="J1136">
        <v>6</v>
      </c>
    </row>
    <row r="1137" spans="1:10" ht="29" x14ac:dyDescent="0.35">
      <c r="A1137">
        <v>2234</v>
      </c>
      <c r="B1137" s="3" t="s">
        <v>2235</v>
      </c>
      <c r="C1137" t="s">
        <v>8219</v>
      </c>
      <c r="D1137">
        <v>28</v>
      </c>
      <c r="G1137">
        <v>2920</v>
      </c>
      <c r="H1137" s="3" t="s">
        <v>2920</v>
      </c>
      <c r="I1137" t="s">
        <v>8221</v>
      </c>
      <c r="J1137">
        <v>13</v>
      </c>
    </row>
    <row r="1138" spans="1:10" ht="29" x14ac:dyDescent="0.35">
      <c r="A1138">
        <v>2235</v>
      </c>
      <c r="B1138" s="3" t="s">
        <v>2236</v>
      </c>
      <c r="C1138" t="s">
        <v>8219</v>
      </c>
      <c r="D1138">
        <v>147</v>
      </c>
      <c r="G1138">
        <v>2941</v>
      </c>
      <c r="H1138" s="3" t="s">
        <v>2941</v>
      </c>
      <c r="I1138" t="s">
        <v>8221</v>
      </c>
      <c r="J1138">
        <v>1</v>
      </c>
    </row>
    <row r="1139" spans="1:10" ht="29" x14ac:dyDescent="0.35">
      <c r="A1139">
        <v>2236</v>
      </c>
      <c r="B1139" s="3" t="s">
        <v>2237</v>
      </c>
      <c r="C1139" t="s">
        <v>8219</v>
      </c>
      <c r="D1139">
        <v>680</v>
      </c>
      <c r="G1139">
        <v>2942</v>
      </c>
      <c r="H1139" s="3" t="s">
        <v>2942</v>
      </c>
      <c r="I1139" t="s">
        <v>8221</v>
      </c>
      <c r="J1139">
        <v>202</v>
      </c>
    </row>
    <row r="1140" spans="1:10" ht="29" x14ac:dyDescent="0.35">
      <c r="A1140">
        <v>2237</v>
      </c>
      <c r="B1140" s="3" t="s">
        <v>2238</v>
      </c>
      <c r="C1140" t="s">
        <v>8219</v>
      </c>
      <c r="D1140">
        <v>983</v>
      </c>
      <c r="G1140">
        <v>2943</v>
      </c>
      <c r="H1140" s="3" t="s">
        <v>2943</v>
      </c>
      <c r="I1140" t="s">
        <v>8221</v>
      </c>
      <c r="J1140">
        <v>0</v>
      </c>
    </row>
    <row r="1141" spans="1:10" x14ac:dyDescent="0.35">
      <c r="A1141">
        <v>2238</v>
      </c>
      <c r="B1141" s="3" t="s">
        <v>2239</v>
      </c>
      <c r="C1141" t="s">
        <v>8219</v>
      </c>
      <c r="D1141">
        <v>79</v>
      </c>
      <c r="G1141">
        <v>2944</v>
      </c>
      <c r="H1141" s="3" t="s">
        <v>2944</v>
      </c>
      <c r="I1141" t="s">
        <v>8221</v>
      </c>
      <c r="J1141">
        <v>1</v>
      </c>
    </row>
    <row r="1142" spans="1:10" x14ac:dyDescent="0.35">
      <c r="A1142">
        <v>2239</v>
      </c>
      <c r="B1142" s="3" t="s">
        <v>2240</v>
      </c>
      <c r="C1142" t="s">
        <v>8219</v>
      </c>
      <c r="D1142">
        <v>426</v>
      </c>
      <c r="G1142">
        <v>2945</v>
      </c>
      <c r="H1142" s="3" t="s">
        <v>2945</v>
      </c>
      <c r="I1142" t="s">
        <v>8221</v>
      </c>
      <c r="J1142">
        <v>0</v>
      </c>
    </row>
    <row r="1143" spans="1:10" x14ac:dyDescent="0.35">
      <c r="A1143">
        <v>2240</v>
      </c>
      <c r="B1143" s="3" t="s">
        <v>2241</v>
      </c>
      <c r="C1143" t="s">
        <v>8219</v>
      </c>
      <c r="D1143">
        <v>96</v>
      </c>
      <c r="G1143">
        <v>2946</v>
      </c>
      <c r="H1143" s="3" t="s">
        <v>2946</v>
      </c>
      <c r="I1143" t="s">
        <v>8221</v>
      </c>
      <c r="J1143">
        <v>2</v>
      </c>
    </row>
    <row r="1144" spans="1:10" ht="29" x14ac:dyDescent="0.35">
      <c r="A1144">
        <v>2241</v>
      </c>
      <c r="B1144" s="3" t="s">
        <v>2242</v>
      </c>
      <c r="C1144" t="s">
        <v>8219</v>
      </c>
      <c r="D1144">
        <v>163</v>
      </c>
      <c r="G1144">
        <v>2947</v>
      </c>
      <c r="H1144" s="3" t="s">
        <v>2947</v>
      </c>
      <c r="I1144" t="s">
        <v>8221</v>
      </c>
      <c r="J1144">
        <v>13</v>
      </c>
    </row>
    <row r="1145" spans="1:10" x14ac:dyDescent="0.35">
      <c r="A1145">
        <v>2242</v>
      </c>
      <c r="B1145" s="3" t="s">
        <v>2243</v>
      </c>
      <c r="C1145" t="s">
        <v>8219</v>
      </c>
      <c r="D1145">
        <v>2525</v>
      </c>
      <c r="G1145">
        <v>2948</v>
      </c>
      <c r="H1145" s="3" t="s">
        <v>2948</v>
      </c>
      <c r="I1145" t="s">
        <v>8221</v>
      </c>
      <c r="J1145">
        <v>9</v>
      </c>
    </row>
    <row r="1146" spans="1:10" ht="29" x14ac:dyDescent="0.35">
      <c r="A1146">
        <v>2243</v>
      </c>
      <c r="B1146" s="3" t="s">
        <v>2244</v>
      </c>
      <c r="C1146" t="s">
        <v>8219</v>
      </c>
      <c r="D1146">
        <v>2035</v>
      </c>
      <c r="G1146">
        <v>2949</v>
      </c>
      <c r="H1146" s="3" t="s">
        <v>2949</v>
      </c>
      <c r="I1146" t="s">
        <v>8221</v>
      </c>
      <c r="J1146">
        <v>2</v>
      </c>
    </row>
    <row r="1147" spans="1:10" ht="29" x14ac:dyDescent="0.35">
      <c r="A1147">
        <v>2244</v>
      </c>
      <c r="B1147" s="3" t="s">
        <v>2245</v>
      </c>
      <c r="C1147" t="s">
        <v>8219</v>
      </c>
      <c r="D1147">
        <v>290</v>
      </c>
      <c r="G1147">
        <v>2950</v>
      </c>
      <c r="H1147" s="3" t="s">
        <v>2950</v>
      </c>
      <c r="I1147" t="s">
        <v>8221</v>
      </c>
      <c r="J1147">
        <v>0</v>
      </c>
    </row>
    <row r="1148" spans="1:10" ht="29" x14ac:dyDescent="0.35">
      <c r="A1148">
        <v>2245</v>
      </c>
      <c r="B1148" s="3" t="s">
        <v>2246</v>
      </c>
      <c r="C1148" t="s">
        <v>8219</v>
      </c>
      <c r="D1148">
        <v>1980</v>
      </c>
      <c r="G1148">
        <v>3051</v>
      </c>
      <c r="H1148" s="3" t="s">
        <v>3051</v>
      </c>
      <c r="I1148" t="s">
        <v>8221</v>
      </c>
      <c r="J1148">
        <v>35</v>
      </c>
    </row>
    <row r="1149" spans="1:10" ht="29" x14ac:dyDescent="0.35">
      <c r="A1149">
        <v>2246</v>
      </c>
      <c r="B1149" s="3" t="s">
        <v>2247</v>
      </c>
      <c r="C1149" t="s">
        <v>8219</v>
      </c>
      <c r="D1149">
        <v>57</v>
      </c>
      <c r="G1149">
        <v>3052</v>
      </c>
      <c r="H1149" s="3" t="s">
        <v>3052</v>
      </c>
      <c r="I1149" t="s">
        <v>8221</v>
      </c>
      <c r="J1149">
        <v>2</v>
      </c>
    </row>
    <row r="1150" spans="1:10" x14ac:dyDescent="0.35">
      <c r="A1150">
        <v>2247</v>
      </c>
      <c r="B1150" s="3" t="s">
        <v>2248</v>
      </c>
      <c r="C1150" t="s">
        <v>8219</v>
      </c>
      <c r="D1150">
        <v>380</v>
      </c>
      <c r="G1150">
        <v>3053</v>
      </c>
      <c r="H1150" s="3" t="s">
        <v>3053</v>
      </c>
      <c r="I1150" t="s">
        <v>8221</v>
      </c>
      <c r="J1150">
        <v>3</v>
      </c>
    </row>
    <row r="1151" spans="1:10" ht="29" x14ac:dyDescent="0.35">
      <c r="A1151">
        <v>2248</v>
      </c>
      <c r="B1151" s="3" t="s">
        <v>2249</v>
      </c>
      <c r="C1151" t="s">
        <v>8219</v>
      </c>
      <c r="D1151">
        <v>128</v>
      </c>
      <c r="G1151">
        <v>3054</v>
      </c>
      <c r="H1151" s="3" t="s">
        <v>3054</v>
      </c>
      <c r="I1151" t="s">
        <v>8221</v>
      </c>
      <c r="J1151">
        <v>0</v>
      </c>
    </row>
    <row r="1152" spans="1:10" x14ac:dyDescent="0.35">
      <c r="A1152">
        <v>2249</v>
      </c>
      <c r="B1152" s="3" t="s">
        <v>2250</v>
      </c>
      <c r="C1152" t="s">
        <v>8219</v>
      </c>
      <c r="D1152">
        <v>180</v>
      </c>
      <c r="G1152">
        <v>3055</v>
      </c>
      <c r="H1152" s="3" t="s">
        <v>3055</v>
      </c>
      <c r="I1152" t="s">
        <v>8221</v>
      </c>
      <c r="J1152">
        <v>1</v>
      </c>
    </row>
    <row r="1153" spans="1:10" x14ac:dyDescent="0.35">
      <c r="A1153">
        <v>2250</v>
      </c>
      <c r="B1153" s="3" t="s">
        <v>2251</v>
      </c>
      <c r="C1153" t="s">
        <v>8219</v>
      </c>
      <c r="D1153">
        <v>571</v>
      </c>
      <c r="G1153">
        <v>3056</v>
      </c>
      <c r="H1153" s="3" t="s">
        <v>3056</v>
      </c>
      <c r="I1153" t="s">
        <v>8221</v>
      </c>
      <c r="J1153">
        <v>0</v>
      </c>
    </row>
    <row r="1154" spans="1:10" x14ac:dyDescent="0.35">
      <c r="A1154">
        <v>2251</v>
      </c>
      <c r="B1154" s="3" t="s">
        <v>2252</v>
      </c>
      <c r="C1154" t="s">
        <v>8219</v>
      </c>
      <c r="D1154">
        <v>480</v>
      </c>
      <c r="G1154">
        <v>3057</v>
      </c>
      <c r="H1154" s="3" t="s">
        <v>3057</v>
      </c>
      <c r="I1154" t="s">
        <v>8221</v>
      </c>
      <c r="J1154">
        <v>0</v>
      </c>
    </row>
    <row r="1155" spans="1:10" x14ac:dyDescent="0.35">
      <c r="A1155">
        <v>2252</v>
      </c>
      <c r="B1155" s="3" t="s">
        <v>2253</v>
      </c>
      <c r="C1155" t="s">
        <v>8219</v>
      </c>
      <c r="D1155">
        <v>249</v>
      </c>
      <c r="G1155">
        <v>3058</v>
      </c>
      <c r="H1155" s="3" t="s">
        <v>3058</v>
      </c>
      <c r="I1155" t="s">
        <v>8221</v>
      </c>
      <c r="J1155">
        <v>3</v>
      </c>
    </row>
    <row r="1156" spans="1:10" ht="29" x14ac:dyDescent="0.35">
      <c r="A1156">
        <v>2253</v>
      </c>
      <c r="B1156" s="3" t="s">
        <v>2254</v>
      </c>
      <c r="C1156" t="s">
        <v>8219</v>
      </c>
      <c r="D1156">
        <v>84</v>
      </c>
      <c r="G1156">
        <v>3059</v>
      </c>
      <c r="H1156" s="3" t="s">
        <v>3059</v>
      </c>
      <c r="I1156" t="s">
        <v>8221</v>
      </c>
      <c r="J1156">
        <v>11</v>
      </c>
    </row>
    <row r="1157" spans="1:10" x14ac:dyDescent="0.35">
      <c r="A1157">
        <v>2254</v>
      </c>
      <c r="B1157" s="3" t="s">
        <v>2255</v>
      </c>
      <c r="C1157" t="s">
        <v>8219</v>
      </c>
      <c r="D1157">
        <v>197</v>
      </c>
      <c r="G1157">
        <v>3060</v>
      </c>
      <c r="H1157" s="3" t="s">
        <v>3060</v>
      </c>
      <c r="I1157" t="s">
        <v>8221</v>
      </c>
      <c r="J1157">
        <v>6</v>
      </c>
    </row>
    <row r="1158" spans="1:10" x14ac:dyDescent="0.35">
      <c r="A1158">
        <v>2255</v>
      </c>
      <c r="B1158" s="3" t="s">
        <v>2256</v>
      </c>
      <c r="C1158" t="s">
        <v>8219</v>
      </c>
      <c r="D1158">
        <v>271</v>
      </c>
      <c r="G1158">
        <v>3061</v>
      </c>
      <c r="H1158" s="3" t="s">
        <v>3061</v>
      </c>
      <c r="I1158" t="s">
        <v>8221</v>
      </c>
      <c r="J1158">
        <v>0</v>
      </c>
    </row>
    <row r="1159" spans="1:10" ht="29" x14ac:dyDescent="0.35">
      <c r="A1159">
        <v>2256</v>
      </c>
      <c r="B1159" s="3" t="s">
        <v>2257</v>
      </c>
      <c r="C1159" t="s">
        <v>8219</v>
      </c>
      <c r="D1159">
        <v>50</v>
      </c>
      <c r="G1159">
        <v>3062</v>
      </c>
      <c r="H1159" s="3" t="s">
        <v>3062</v>
      </c>
      <c r="I1159" t="s">
        <v>8221</v>
      </c>
      <c r="J1159">
        <v>67</v>
      </c>
    </row>
    <row r="1160" spans="1:10" ht="29" x14ac:dyDescent="0.35">
      <c r="A1160">
        <v>2257</v>
      </c>
      <c r="B1160" s="3" t="s">
        <v>2258</v>
      </c>
      <c r="C1160" t="s">
        <v>8219</v>
      </c>
      <c r="D1160">
        <v>169</v>
      </c>
      <c r="G1160">
        <v>3063</v>
      </c>
      <c r="H1160" s="3" t="s">
        <v>3063</v>
      </c>
      <c r="I1160" t="s">
        <v>8221</v>
      </c>
      <c r="J1160">
        <v>23</v>
      </c>
    </row>
    <row r="1161" spans="1:10" x14ac:dyDescent="0.35">
      <c r="A1161">
        <v>2258</v>
      </c>
      <c r="B1161" s="3" t="s">
        <v>2259</v>
      </c>
      <c r="C1161" t="s">
        <v>8219</v>
      </c>
      <c r="D1161">
        <v>205</v>
      </c>
      <c r="G1161">
        <v>3064</v>
      </c>
      <c r="H1161" s="3" t="s">
        <v>3064</v>
      </c>
      <c r="I1161" t="s">
        <v>8221</v>
      </c>
      <c r="J1161">
        <v>72</v>
      </c>
    </row>
    <row r="1162" spans="1:10" x14ac:dyDescent="0.35">
      <c r="A1162">
        <v>2259</v>
      </c>
      <c r="B1162" s="3" t="s">
        <v>2260</v>
      </c>
      <c r="C1162" t="s">
        <v>8219</v>
      </c>
      <c r="D1162">
        <v>206</v>
      </c>
      <c r="G1162">
        <v>3065</v>
      </c>
      <c r="H1162" s="3" t="s">
        <v>3065</v>
      </c>
      <c r="I1162" t="s">
        <v>8221</v>
      </c>
      <c r="J1162">
        <v>2</v>
      </c>
    </row>
    <row r="1163" spans="1:10" x14ac:dyDescent="0.35">
      <c r="A1163">
        <v>2260</v>
      </c>
      <c r="B1163" s="3" t="s">
        <v>2261</v>
      </c>
      <c r="C1163" t="s">
        <v>8219</v>
      </c>
      <c r="D1163">
        <v>84</v>
      </c>
      <c r="G1163">
        <v>3066</v>
      </c>
      <c r="H1163" s="3" t="s">
        <v>3066</v>
      </c>
      <c r="I1163" t="s">
        <v>8221</v>
      </c>
      <c r="J1163">
        <v>15</v>
      </c>
    </row>
    <row r="1164" spans="1:10" ht="29" x14ac:dyDescent="0.35">
      <c r="A1164">
        <v>2261</v>
      </c>
      <c r="B1164" s="3" t="s">
        <v>2262</v>
      </c>
      <c r="C1164" t="s">
        <v>8219</v>
      </c>
      <c r="D1164">
        <v>210</v>
      </c>
      <c r="G1164">
        <v>3067</v>
      </c>
      <c r="H1164" s="3" t="s">
        <v>3067</v>
      </c>
      <c r="I1164" t="s">
        <v>8221</v>
      </c>
      <c r="J1164">
        <v>1</v>
      </c>
    </row>
    <row r="1165" spans="1:10" ht="29" x14ac:dyDescent="0.35">
      <c r="A1165">
        <v>2262</v>
      </c>
      <c r="B1165" s="3" t="s">
        <v>2263</v>
      </c>
      <c r="C1165" t="s">
        <v>8219</v>
      </c>
      <c r="D1165">
        <v>181</v>
      </c>
      <c r="G1165">
        <v>3068</v>
      </c>
      <c r="H1165" s="3" t="s">
        <v>3068</v>
      </c>
      <c r="I1165" t="s">
        <v>8221</v>
      </c>
      <c r="J1165">
        <v>2</v>
      </c>
    </row>
    <row r="1166" spans="1:10" ht="29" x14ac:dyDescent="0.35">
      <c r="A1166">
        <v>2263</v>
      </c>
      <c r="B1166" s="3" t="s">
        <v>2264</v>
      </c>
      <c r="C1166" t="s">
        <v>8219</v>
      </c>
      <c r="D1166">
        <v>60</v>
      </c>
      <c r="G1166">
        <v>3069</v>
      </c>
      <c r="H1166" s="3" t="s">
        <v>3069</v>
      </c>
      <c r="I1166" t="s">
        <v>8221</v>
      </c>
      <c r="J1166">
        <v>7</v>
      </c>
    </row>
    <row r="1167" spans="1:10" ht="29" x14ac:dyDescent="0.35">
      <c r="A1167">
        <v>2264</v>
      </c>
      <c r="B1167" s="3" t="s">
        <v>2265</v>
      </c>
      <c r="C1167" t="s">
        <v>8219</v>
      </c>
      <c r="D1167">
        <v>445</v>
      </c>
      <c r="G1167">
        <v>3070</v>
      </c>
      <c r="H1167" s="3" t="s">
        <v>3070</v>
      </c>
      <c r="I1167" t="s">
        <v>8221</v>
      </c>
      <c r="J1167">
        <v>16</v>
      </c>
    </row>
    <row r="1168" spans="1:10" ht="29" x14ac:dyDescent="0.35">
      <c r="A1168">
        <v>2265</v>
      </c>
      <c r="B1168" s="3" t="s">
        <v>2266</v>
      </c>
      <c r="C1168" t="s">
        <v>8219</v>
      </c>
      <c r="D1168">
        <v>17</v>
      </c>
      <c r="G1168">
        <v>3071</v>
      </c>
      <c r="H1168" s="3" t="s">
        <v>3071</v>
      </c>
      <c r="I1168" t="s">
        <v>8221</v>
      </c>
      <c r="J1168">
        <v>117</v>
      </c>
    </row>
    <row r="1169" spans="1:10" x14ac:dyDescent="0.35">
      <c r="A1169">
        <v>2266</v>
      </c>
      <c r="B1169" s="3" t="s">
        <v>2267</v>
      </c>
      <c r="C1169" t="s">
        <v>8219</v>
      </c>
      <c r="D1169">
        <v>194</v>
      </c>
      <c r="G1169">
        <v>3072</v>
      </c>
      <c r="H1169" s="3" t="s">
        <v>3072</v>
      </c>
      <c r="I1169" t="s">
        <v>8221</v>
      </c>
      <c r="J1169">
        <v>2</v>
      </c>
    </row>
    <row r="1170" spans="1:10" ht="29" x14ac:dyDescent="0.35">
      <c r="A1170">
        <v>2267</v>
      </c>
      <c r="B1170" s="3" t="s">
        <v>2268</v>
      </c>
      <c r="C1170" t="s">
        <v>8219</v>
      </c>
      <c r="D1170">
        <v>404</v>
      </c>
      <c r="G1170">
        <v>3073</v>
      </c>
      <c r="H1170" s="3" t="s">
        <v>3073</v>
      </c>
      <c r="I1170" t="s">
        <v>8221</v>
      </c>
      <c r="J1170">
        <v>7</v>
      </c>
    </row>
    <row r="1171" spans="1:10" x14ac:dyDescent="0.35">
      <c r="A1171">
        <v>2268</v>
      </c>
      <c r="B1171" s="3" t="s">
        <v>2269</v>
      </c>
      <c r="C1171" t="s">
        <v>8219</v>
      </c>
      <c r="D1171">
        <v>194</v>
      </c>
      <c r="G1171">
        <v>3074</v>
      </c>
      <c r="H1171" s="3" t="s">
        <v>3074</v>
      </c>
      <c r="I1171" t="s">
        <v>8221</v>
      </c>
      <c r="J1171">
        <v>3</v>
      </c>
    </row>
    <row r="1172" spans="1:10" x14ac:dyDescent="0.35">
      <c r="A1172">
        <v>2269</v>
      </c>
      <c r="B1172" s="3" t="s">
        <v>2270</v>
      </c>
      <c r="C1172" t="s">
        <v>8219</v>
      </c>
      <c r="D1172">
        <v>902</v>
      </c>
      <c r="G1172">
        <v>3075</v>
      </c>
      <c r="H1172" s="3" t="s">
        <v>3075</v>
      </c>
      <c r="I1172" t="s">
        <v>8221</v>
      </c>
      <c r="J1172">
        <v>20</v>
      </c>
    </row>
    <row r="1173" spans="1:10" x14ac:dyDescent="0.35">
      <c r="A1173">
        <v>2270</v>
      </c>
      <c r="B1173" s="3" t="s">
        <v>2271</v>
      </c>
      <c r="C1173" t="s">
        <v>8219</v>
      </c>
      <c r="D1173">
        <v>1670</v>
      </c>
      <c r="G1173">
        <v>3076</v>
      </c>
      <c r="H1173" s="3" t="s">
        <v>3076</v>
      </c>
      <c r="I1173" t="s">
        <v>8221</v>
      </c>
      <c r="J1173">
        <v>50</v>
      </c>
    </row>
    <row r="1174" spans="1:10" ht="29" x14ac:dyDescent="0.35">
      <c r="A1174">
        <v>2271</v>
      </c>
      <c r="B1174" s="3" t="s">
        <v>2272</v>
      </c>
      <c r="C1174" t="s">
        <v>8219</v>
      </c>
      <c r="D1174">
        <v>1328</v>
      </c>
      <c r="G1174">
        <v>3077</v>
      </c>
      <c r="H1174" s="3" t="s">
        <v>3077</v>
      </c>
      <c r="I1174" t="s">
        <v>8221</v>
      </c>
      <c r="J1174">
        <v>2</v>
      </c>
    </row>
    <row r="1175" spans="1:10" ht="29" x14ac:dyDescent="0.35">
      <c r="A1175">
        <v>2272</v>
      </c>
      <c r="B1175" s="3" t="s">
        <v>2273</v>
      </c>
      <c r="C1175" t="s">
        <v>8219</v>
      </c>
      <c r="D1175">
        <v>944</v>
      </c>
      <c r="G1175">
        <v>3078</v>
      </c>
      <c r="H1175" s="3" t="s">
        <v>3078</v>
      </c>
      <c r="I1175" t="s">
        <v>8221</v>
      </c>
      <c r="J1175">
        <v>3</v>
      </c>
    </row>
    <row r="1176" spans="1:10" x14ac:dyDescent="0.35">
      <c r="A1176">
        <v>2273</v>
      </c>
      <c r="B1176" s="3" t="s">
        <v>2274</v>
      </c>
      <c r="C1176" t="s">
        <v>8219</v>
      </c>
      <c r="D1176">
        <v>147</v>
      </c>
      <c r="G1176">
        <v>3079</v>
      </c>
      <c r="H1176" s="3" t="s">
        <v>3079</v>
      </c>
      <c r="I1176" t="s">
        <v>8221</v>
      </c>
      <c r="J1176">
        <v>27</v>
      </c>
    </row>
    <row r="1177" spans="1:10" ht="29" x14ac:dyDescent="0.35">
      <c r="A1177">
        <v>2274</v>
      </c>
      <c r="B1177" s="3" t="s">
        <v>2275</v>
      </c>
      <c r="C1177" t="s">
        <v>8219</v>
      </c>
      <c r="D1177">
        <v>99</v>
      </c>
      <c r="G1177">
        <v>3080</v>
      </c>
      <c r="H1177" s="3" t="s">
        <v>3080</v>
      </c>
      <c r="I1177" t="s">
        <v>8221</v>
      </c>
      <c r="J1177">
        <v>7</v>
      </c>
    </row>
    <row r="1178" spans="1:10" ht="29" x14ac:dyDescent="0.35">
      <c r="A1178">
        <v>2275</v>
      </c>
      <c r="B1178" s="3" t="s">
        <v>2276</v>
      </c>
      <c r="C1178" t="s">
        <v>8219</v>
      </c>
      <c r="D1178">
        <v>79</v>
      </c>
      <c r="G1178">
        <v>3081</v>
      </c>
      <c r="H1178" s="3" t="s">
        <v>3081</v>
      </c>
      <c r="I1178" t="s">
        <v>8221</v>
      </c>
      <c r="J1178">
        <v>5</v>
      </c>
    </row>
    <row r="1179" spans="1:10" ht="29" x14ac:dyDescent="0.35">
      <c r="A1179">
        <v>2276</v>
      </c>
      <c r="B1179" s="3" t="s">
        <v>2277</v>
      </c>
      <c r="C1179" t="s">
        <v>8219</v>
      </c>
      <c r="D1179">
        <v>75</v>
      </c>
      <c r="G1179">
        <v>3082</v>
      </c>
      <c r="H1179" s="3" t="s">
        <v>3082</v>
      </c>
      <c r="I1179" t="s">
        <v>8221</v>
      </c>
      <c r="J1179">
        <v>0</v>
      </c>
    </row>
    <row r="1180" spans="1:10" x14ac:dyDescent="0.35">
      <c r="A1180">
        <v>2277</v>
      </c>
      <c r="B1180" s="3" t="s">
        <v>2278</v>
      </c>
      <c r="C1180" t="s">
        <v>8219</v>
      </c>
      <c r="D1180">
        <v>207</v>
      </c>
      <c r="G1180">
        <v>3083</v>
      </c>
      <c r="H1180" s="3" t="s">
        <v>3083</v>
      </c>
      <c r="I1180" t="s">
        <v>8221</v>
      </c>
      <c r="J1180">
        <v>3</v>
      </c>
    </row>
    <row r="1181" spans="1:10" ht="29" x14ac:dyDescent="0.35">
      <c r="A1181">
        <v>2278</v>
      </c>
      <c r="B1181" s="3" t="s">
        <v>2279</v>
      </c>
      <c r="C1181" t="s">
        <v>8219</v>
      </c>
      <c r="D1181">
        <v>102</v>
      </c>
      <c r="G1181">
        <v>3084</v>
      </c>
      <c r="H1181" s="3" t="s">
        <v>3084</v>
      </c>
      <c r="I1181" t="s">
        <v>8221</v>
      </c>
      <c r="J1181">
        <v>6</v>
      </c>
    </row>
    <row r="1182" spans="1:10" x14ac:dyDescent="0.35">
      <c r="A1182">
        <v>2279</v>
      </c>
      <c r="B1182" s="3" t="s">
        <v>2280</v>
      </c>
      <c r="C1182" t="s">
        <v>8219</v>
      </c>
      <c r="D1182">
        <v>32</v>
      </c>
      <c r="G1182">
        <v>3085</v>
      </c>
      <c r="H1182" s="3" t="s">
        <v>3085</v>
      </c>
      <c r="I1182" t="s">
        <v>8221</v>
      </c>
      <c r="J1182">
        <v>9</v>
      </c>
    </row>
    <row r="1183" spans="1:10" ht="29" x14ac:dyDescent="0.35">
      <c r="A1183">
        <v>2280</v>
      </c>
      <c r="B1183" s="3" t="s">
        <v>2281</v>
      </c>
      <c r="C1183" t="s">
        <v>8219</v>
      </c>
      <c r="D1183">
        <v>480</v>
      </c>
      <c r="G1183">
        <v>3086</v>
      </c>
      <c r="H1183" s="3" t="s">
        <v>3086</v>
      </c>
      <c r="I1183" t="s">
        <v>8221</v>
      </c>
      <c r="J1183">
        <v>3</v>
      </c>
    </row>
    <row r="1184" spans="1:10" ht="29" x14ac:dyDescent="0.35">
      <c r="A1184">
        <v>2281</v>
      </c>
      <c r="B1184" s="3" t="s">
        <v>2282</v>
      </c>
      <c r="C1184" t="s">
        <v>8219</v>
      </c>
      <c r="D1184">
        <v>11</v>
      </c>
      <c r="G1184">
        <v>3087</v>
      </c>
      <c r="H1184" s="3" t="s">
        <v>3087</v>
      </c>
      <c r="I1184" t="s">
        <v>8221</v>
      </c>
      <c r="J1184">
        <v>2</v>
      </c>
    </row>
    <row r="1185" spans="1:10" ht="29" x14ac:dyDescent="0.35">
      <c r="A1185">
        <v>2282</v>
      </c>
      <c r="B1185" s="3" t="s">
        <v>2283</v>
      </c>
      <c r="C1185" t="s">
        <v>8219</v>
      </c>
      <c r="D1185">
        <v>12</v>
      </c>
      <c r="G1185">
        <v>3088</v>
      </c>
      <c r="H1185" s="3" t="s">
        <v>3088</v>
      </c>
      <c r="I1185" t="s">
        <v>8221</v>
      </c>
      <c r="J1185">
        <v>3</v>
      </c>
    </row>
    <row r="1186" spans="1:10" ht="29" x14ac:dyDescent="0.35">
      <c r="A1186">
        <v>2283</v>
      </c>
      <c r="B1186" s="3" t="s">
        <v>2284</v>
      </c>
      <c r="C1186" t="s">
        <v>8219</v>
      </c>
      <c r="D1186">
        <v>48</v>
      </c>
      <c r="G1186">
        <v>3089</v>
      </c>
      <c r="H1186" s="3" t="s">
        <v>3089</v>
      </c>
      <c r="I1186" t="s">
        <v>8221</v>
      </c>
      <c r="J1186">
        <v>45</v>
      </c>
    </row>
    <row r="1187" spans="1:10" ht="29" x14ac:dyDescent="0.35">
      <c r="A1187">
        <v>2284</v>
      </c>
      <c r="B1187" s="3" t="s">
        <v>2285</v>
      </c>
      <c r="C1187" t="s">
        <v>8219</v>
      </c>
      <c r="D1187">
        <v>59</v>
      </c>
      <c r="G1187">
        <v>3090</v>
      </c>
      <c r="H1187" s="3" t="s">
        <v>3090</v>
      </c>
      <c r="I1187" t="s">
        <v>8221</v>
      </c>
      <c r="J1187">
        <v>9</v>
      </c>
    </row>
    <row r="1188" spans="1:10" ht="29" x14ac:dyDescent="0.35">
      <c r="A1188">
        <v>2285</v>
      </c>
      <c r="B1188" s="3" t="s">
        <v>2286</v>
      </c>
      <c r="C1188" t="s">
        <v>8219</v>
      </c>
      <c r="D1188">
        <v>79</v>
      </c>
      <c r="G1188">
        <v>3091</v>
      </c>
      <c r="H1188" s="3" t="s">
        <v>3091</v>
      </c>
      <c r="I1188" t="s">
        <v>8221</v>
      </c>
      <c r="J1188">
        <v>9</v>
      </c>
    </row>
    <row r="1189" spans="1:10" ht="29" x14ac:dyDescent="0.35">
      <c r="A1189">
        <v>2286</v>
      </c>
      <c r="B1189" s="3" t="s">
        <v>2287</v>
      </c>
      <c r="C1189" t="s">
        <v>8219</v>
      </c>
      <c r="D1189">
        <v>14</v>
      </c>
      <c r="G1189">
        <v>3092</v>
      </c>
      <c r="H1189" s="3" t="s">
        <v>3092</v>
      </c>
      <c r="I1189" t="s">
        <v>8221</v>
      </c>
      <c r="J1189">
        <v>21</v>
      </c>
    </row>
    <row r="1190" spans="1:10" ht="29" x14ac:dyDescent="0.35">
      <c r="A1190">
        <v>2287</v>
      </c>
      <c r="B1190" s="3" t="s">
        <v>2288</v>
      </c>
      <c r="C1190" t="s">
        <v>8219</v>
      </c>
      <c r="D1190">
        <v>106</v>
      </c>
      <c r="G1190">
        <v>3093</v>
      </c>
      <c r="H1190" s="3" t="s">
        <v>3093</v>
      </c>
      <c r="I1190" t="s">
        <v>8221</v>
      </c>
      <c r="J1190">
        <v>17</v>
      </c>
    </row>
    <row r="1191" spans="1:10" ht="29" x14ac:dyDescent="0.35">
      <c r="A1191">
        <v>2288</v>
      </c>
      <c r="B1191" s="3" t="s">
        <v>2289</v>
      </c>
      <c r="C1191" t="s">
        <v>8219</v>
      </c>
      <c r="D1191">
        <v>25</v>
      </c>
      <c r="G1191">
        <v>3094</v>
      </c>
      <c r="H1191" s="3" t="s">
        <v>3094</v>
      </c>
      <c r="I1191" t="s">
        <v>8221</v>
      </c>
      <c r="J1191">
        <v>1</v>
      </c>
    </row>
    <row r="1192" spans="1:10" x14ac:dyDescent="0.35">
      <c r="A1192">
        <v>2289</v>
      </c>
      <c r="B1192" s="3" t="s">
        <v>2290</v>
      </c>
      <c r="C1192" t="s">
        <v>8219</v>
      </c>
      <c r="D1192">
        <v>25</v>
      </c>
      <c r="G1192">
        <v>3095</v>
      </c>
      <c r="H1192" s="3" t="s">
        <v>3095</v>
      </c>
      <c r="I1192" t="s">
        <v>8221</v>
      </c>
      <c r="J1192">
        <v>1</v>
      </c>
    </row>
    <row r="1193" spans="1:10" ht="29" x14ac:dyDescent="0.35">
      <c r="A1193">
        <v>2290</v>
      </c>
      <c r="B1193" s="3" t="s">
        <v>2291</v>
      </c>
      <c r="C1193" t="s">
        <v>8219</v>
      </c>
      <c r="D1193">
        <v>29</v>
      </c>
      <c r="G1193">
        <v>3096</v>
      </c>
      <c r="H1193" s="3" t="s">
        <v>3096</v>
      </c>
      <c r="I1193" t="s">
        <v>8221</v>
      </c>
      <c r="J1193">
        <v>14</v>
      </c>
    </row>
    <row r="1194" spans="1:10" ht="29" x14ac:dyDescent="0.35">
      <c r="A1194">
        <v>2291</v>
      </c>
      <c r="B1194" s="3" t="s">
        <v>2292</v>
      </c>
      <c r="C1194" t="s">
        <v>8219</v>
      </c>
      <c r="D1194">
        <v>43</v>
      </c>
      <c r="G1194">
        <v>3097</v>
      </c>
      <c r="H1194" s="3" t="s">
        <v>3097</v>
      </c>
      <c r="I1194" t="s">
        <v>8221</v>
      </c>
      <c r="J1194">
        <v>42</v>
      </c>
    </row>
    <row r="1195" spans="1:10" x14ac:dyDescent="0.35">
      <c r="A1195">
        <v>2292</v>
      </c>
      <c r="B1195" s="3" t="s">
        <v>2293</v>
      </c>
      <c r="C1195" t="s">
        <v>8219</v>
      </c>
      <c r="D1195">
        <v>46</v>
      </c>
      <c r="G1195">
        <v>3098</v>
      </c>
      <c r="H1195" s="3" t="s">
        <v>3098</v>
      </c>
      <c r="I1195" t="s">
        <v>8221</v>
      </c>
      <c r="J1195">
        <v>27</v>
      </c>
    </row>
    <row r="1196" spans="1:10" ht="29" x14ac:dyDescent="0.35">
      <c r="A1196">
        <v>2293</v>
      </c>
      <c r="B1196" s="3" t="s">
        <v>2294</v>
      </c>
      <c r="C1196" t="s">
        <v>8219</v>
      </c>
      <c r="D1196">
        <v>27</v>
      </c>
      <c r="G1196">
        <v>3099</v>
      </c>
      <c r="H1196" s="3" t="s">
        <v>3099</v>
      </c>
      <c r="I1196" t="s">
        <v>8221</v>
      </c>
      <c r="J1196">
        <v>5</v>
      </c>
    </row>
    <row r="1197" spans="1:10" ht="29" x14ac:dyDescent="0.35">
      <c r="A1197">
        <v>2294</v>
      </c>
      <c r="B1197" s="3" t="s">
        <v>2295</v>
      </c>
      <c r="C1197" t="s">
        <v>8219</v>
      </c>
      <c r="D1197">
        <v>112</v>
      </c>
      <c r="G1197">
        <v>3100</v>
      </c>
      <c r="H1197" s="3" t="s">
        <v>3100</v>
      </c>
      <c r="I1197" t="s">
        <v>8221</v>
      </c>
      <c r="J1197">
        <v>13</v>
      </c>
    </row>
    <row r="1198" spans="1:10" ht="29" x14ac:dyDescent="0.35">
      <c r="A1198">
        <v>2295</v>
      </c>
      <c r="B1198" s="3" t="s">
        <v>2296</v>
      </c>
      <c r="C1198" t="s">
        <v>8219</v>
      </c>
      <c r="D1198">
        <v>34</v>
      </c>
      <c r="G1198">
        <v>3101</v>
      </c>
      <c r="H1198" s="3" t="s">
        <v>3101</v>
      </c>
      <c r="I1198" t="s">
        <v>8221</v>
      </c>
      <c r="J1198">
        <v>12</v>
      </c>
    </row>
    <row r="1199" spans="1:10" x14ac:dyDescent="0.35">
      <c r="A1199">
        <v>2296</v>
      </c>
      <c r="B1199" s="3" t="s">
        <v>2297</v>
      </c>
      <c r="C1199" t="s">
        <v>8219</v>
      </c>
      <c r="D1199">
        <v>145</v>
      </c>
      <c r="G1199">
        <v>3102</v>
      </c>
      <c r="H1199" s="3" t="s">
        <v>3102</v>
      </c>
      <c r="I1199" t="s">
        <v>8221</v>
      </c>
      <c r="J1199">
        <v>90</v>
      </c>
    </row>
    <row r="1200" spans="1:10" x14ac:dyDescent="0.35">
      <c r="A1200">
        <v>2297</v>
      </c>
      <c r="B1200" s="3" t="s">
        <v>2298</v>
      </c>
      <c r="C1200" t="s">
        <v>8219</v>
      </c>
      <c r="D1200">
        <v>19</v>
      </c>
      <c r="G1200">
        <v>3103</v>
      </c>
      <c r="H1200" s="3" t="s">
        <v>3103</v>
      </c>
      <c r="I1200" t="s">
        <v>8221</v>
      </c>
      <c r="J1200">
        <v>2</v>
      </c>
    </row>
    <row r="1201" spans="1:10" x14ac:dyDescent="0.35">
      <c r="A1201">
        <v>2298</v>
      </c>
      <c r="B1201" s="3" t="s">
        <v>2299</v>
      </c>
      <c r="C1201" t="s">
        <v>8219</v>
      </c>
      <c r="D1201">
        <v>288</v>
      </c>
      <c r="G1201">
        <v>3104</v>
      </c>
      <c r="H1201" s="3" t="s">
        <v>3104</v>
      </c>
      <c r="I1201" t="s">
        <v>8221</v>
      </c>
      <c r="J1201">
        <v>5</v>
      </c>
    </row>
    <row r="1202" spans="1:10" ht="29" x14ac:dyDescent="0.35">
      <c r="A1202">
        <v>2299</v>
      </c>
      <c r="B1202" s="3" t="s">
        <v>2300</v>
      </c>
      <c r="C1202" t="s">
        <v>8219</v>
      </c>
      <c r="D1202">
        <v>14</v>
      </c>
      <c r="G1202">
        <v>3105</v>
      </c>
      <c r="H1202" s="3" t="s">
        <v>3105</v>
      </c>
      <c r="I1202" t="s">
        <v>8221</v>
      </c>
      <c r="J1202">
        <v>31</v>
      </c>
    </row>
    <row r="1203" spans="1:10" x14ac:dyDescent="0.35">
      <c r="A1203">
        <v>2300</v>
      </c>
      <c r="B1203" s="3" t="s">
        <v>2301</v>
      </c>
      <c r="C1203" t="s">
        <v>8219</v>
      </c>
      <c r="D1203">
        <v>7</v>
      </c>
      <c r="G1203">
        <v>3106</v>
      </c>
      <c r="H1203" s="3" t="s">
        <v>3106</v>
      </c>
      <c r="I1203" t="s">
        <v>8221</v>
      </c>
      <c r="J1203">
        <v>4</v>
      </c>
    </row>
    <row r="1204" spans="1:10" x14ac:dyDescent="0.35">
      <c r="A1204">
        <v>2301</v>
      </c>
      <c r="B1204" s="3" t="s">
        <v>2302</v>
      </c>
      <c r="C1204" t="s">
        <v>8219</v>
      </c>
      <c r="D1204">
        <v>211</v>
      </c>
      <c r="G1204">
        <v>3107</v>
      </c>
      <c r="H1204" s="3" t="s">
        <v>3107</v>
      </c>
      <c r="I1204" t="s">
        <v>8221</v>
      </c>
      <c r="J1204">
        <v>29</v>
      </c>
    </row>
    <row r="1205" spans="1:10" ht="29" x14ac:dyDescent="0.35">
      <c r="A1205">
        <v>2302</v>
      </c>
      <c r="B1205" s="3" t="s">
        <v>2303</v>
      </c>
      <c r="C1205" t="s">
        <v>8219</v>
      </c>
      <c r="D1205">
        <v>85</v>
      </c>
      <c r="G1205">
        <v>3108</v>
      </c>
      <c r="H1205" s="3" t="s">
        <v>3108</v>
      </c>
      <c r="I1205" t="s">
        <v>8221</v>
      </c>
      <c r="J1205">
        <v>2</v>
      </c>
    </row>
    <row r="1206" spans="1:10" ht="29" x14ac:dyDescent="0.35">
      <c r="A1206">
        <v>2303</v>
      </c>
      <c r="B1206" s="3" t="s">
        <v>2304</v>
      </c>
      <c r="C1206" t="s">
        <v>8219</v>
      </c>
      <c r="D1206">
        <v>103</v>
      </c>
      <c r="G1206">
        <v>3109</v>
      </c>
      <c r="H1206" s="3" t="s">
        <v>3109</v>
      </c>
      <c r="I1206" t="s">
        <v>8221</v>
      </c>
      <c r="J1206">
        <v>114</v>
      </c>
    </row>
    <row r="1207" spans="1:10" ht="29" x14ac:dyDescent="0.35">
      <c r="A1207">
        <v>2304</v>
      </c>
      <c r="B1207" s="3" t="s">
        <v>2305</v>
      </c>
      <c r="C1207" t="s">
        <v>8219</v>
      </c>
      <c r="D1207">
        <v>113</v>
      </c>
      <c r="G1207">
        <v>3110</v>
      </c>
      <c r="H1207" s="3" t="s">
        <v>3110</v>
      </c>
      <c r="I1207" t="s">
        <v>8221</v>
      </c>
      <c r="J1207">
        <v>1</v>
      </c>
    </row>
    <row r="1208" spans="1:10" ht="29" x14ac:dyDescent="0.35">
      <c r="A1208">
        <v>2305</v>
      </c>
      <c r="B1208" s="3" t="s">
        <v>2306</v>
      </c>
      <c r="C1208" t="s">
        <v>8219</v>
      </c>
      <c r="D1208">
        <v>167</v>
      </c>
      <c r="G1208">
        <v>3111</v>
      </c>
      <c r="H1208" s="3" t="s">
        <v>3111</v>
      </c>
      <c r="I1208" t="s">
        <v>8221</v>
      </c>
      <c r="J1208">
        <v>76</v>
      </c>
    </row>
    <row r="1209" spans="1:10" x14ac:dyDescent="0.35">
      <c r="A1209">
        <v>2306</v>
      </c>
      <c r="B1209" s="3" t="s">
        <v>2307</v>
      </c>
      <c r="C1209" t="s">
        <v>8219</v>
      </c>
      <c r="D1209">
        <v>73</v>
      </c>
      <c r="G1209">
        <v>3112</v>
      </c>
      <c r="H1209" s="3" t="s">
        <v>3112</v>
      </c>
      <c r="I1209" t="s">
        <v>8221</v>
      </c>
      <c r="J1209">
        <v>9</v>
      </c>
    </row>
    <row r="1210" spans="1:10" x14ac:dyDescent="0.35">
      <c r="A1210">
        <v>2307</v>
      </c>
      <c r="B1210" s="3" t="s">
        <v>2308</v>
      </c>
      <c r="C1210" t="s">
        <v>8219</v>
      </c>
      <c r="D1210">
        <v>75</v>
      </c>
      <c r="G1210">
        <v>3113</v>
      </c>
      <c r="H1210" s="3" t="s">
        <v>3113</v>
      </c>
      <c r="I1210" t="s">
        <v>8221</v>
      </c>
      <c r="J1210">
        <v>37</v>
      </c>
    </row>
    <row r="1211" spans="1:10" ht="29" x14ac:dyDescent="0.35">
      <c r="A1211">
        <v>2308</v>
      </c>
      <c r="B1211" s="3" t="s">
        <v>2309</v>
      </c>
      <c r="C1211" t="s">
        <v>8219</v>
      </c>
      <c r="D1211">
        <v>614</v>
      </c>
      <c r="G1211">
        <v>3114</v>
      </c>
      <c r="H1211" s="3" t="s">
        <v>3114</v>
      </c>
      <c r="I1211" t="s">
        <v>8221</v>
      </c>
      <c r="J1211">
        <v>0</v>
      </c>
    </row>
    <row r="1212" spans="1:10" ht="29" x14ac:dyDescent="0.35">
      <c r="A1212">
        <v>2309</v>
      </c>
      <c r="B1212" s="3" t="s">
        <v>2310</v>
      </c>
      <c r="C1212" t="s">
        <v>8219</v>
      </c>
      <c r="D1212">
        <v>107</v>
      </c>
      <c r="G1212">
        <v>3115</v>
      </c>
      <c r="H1212" s="3" t="s">
        <v>3115</v>
      </c>
      <c r="I1212" t="s">
        <v>8221</v>
      </c>
      <c r="J1212">
        <v>1</v>
      </c>
    </row>
    <row r="1213" spans="1:10" ht="29" x14ac:dyDescent="0.35">
      <c r="A1213">
        <v>2310</v>
      </c>
      <c r="B1213" s="3" t="s">
        <v>2311</v>
      </c>
      <c r="C1213" t="s">
        <v>8219</v>
      </c>
      <c r="D1213">
        <v>1224</v>
      </c>
      <c r="G1213">
        <v>3116</v>
      </c>
      <c r="H1213" s="3" t="s">
        <v>3116</v>
      </c>
      <c r="I1213" t="s">
        <v>8221</v>
      </c>
      <c r="J1213">
        <v>10</v>
      </c>
    </row>
    <row r="1214" spans="1:10" x14ac:dyDescent="0.35">
      <c r="A1214">
        <v>2311</v>
      </c>
      <c r="B1214" s="3" t="s">
        <v>2312</v>
      </c>
      <c r="C1214" t="s">
        <v>8219</v>
      </c>
      <c r="D1214">
        <v>104</v>
      </c>
      <c r="G1214">
        <v>3117</v>
      </c>
      <c r="H1214" s="3" t="s">
        <v>3117</v>
      </c>
      <c r="I1214" t="s">
        <v>8221</v>
      </c>
      <c r="J1214">
        <v>1</v>
      </c>
    </row>
    <row r="1215" spans="1:10" ht="29" x14ac:dyDescent="0.35">
      <c r="A1215">
        <v>2312</v>
      </c>
      <c r="B1215" s="3" t="s">
        <v>2313</v>
      </c>
      <c r="C1215" t="s">
        <v>8219</v>
      </c>
      <c r="D1215">
        <v>79</v>
      </c>
      <c r="G1215">
        <v>3118</v>
      </c>
      <c r="H1215" s="3" t="s">
        <v>3118</v>
      </c>
      <c r="I1215" t="s">
        <v>8221</v>
      </c>
      <c r="J1215">
        <v>2</v>
      </c>
    </row>
    <row r="1216" spans="1:10" ht="29" x14ac:dyDescent="0.35">
      <c r="A1216">
        <v>2313</v>
      </c>
      <c r="B1216" s="3" t="s">
        <v>2314</v>
      </c>
      <c r="C1216" t="s">
        <v>8219</v>
      </c>
      <c r="D1216">
        <v>157</v>
      </c>
      <c r="G1216">
        <v>3119</v>
      </c>
      <c r="H1216" s="3" t="s">
        <v>3119</v>
      </c>
      <c r="I1216" t="s">
        <v>8221</v>
      </c>
      <c r="J1216">
        <v>1</v>
      </c>
    </row>
    <row r="1217" spans="1:10" ht="29" x14ac:dyDescent="0.35">
      <c r="A1217">
        <v>2314</v>
      </c>
      <c r="B1217" s="3" t="s">
        <v>2315</v>
      </c>
      <c r="C1217" t="s">
        <v>8219</v>
      </c>
      <c r="D1217">
        <v>50</v>
      </c>
      <c r="G1217">
        <v>3120</v>
      </c>
      <c r="H1217" s="3" t="s">
        <v>3120</v>
      </c>
      <c r="I1217" t="s">
        <v>8221</v>
      </c>
      <c r="J1217">
        <v>10</v>
      </c>
    </row>
    <row r="1218" spans="1:10" ht="29" x14ac:dyDescent="0.35">
      <c r="A1218">
        <v>2315</v>
      </c>
      <c r="B1218" s="3" t="s">
        <v>2316</v>
      </c>
      <c r="C1218" t="s">
        <v>8219</v>
      </c>
      <c r="D1218">
        <v>64</v>
      </c>
      <c r="G1218">
        <v>3188</v>
      </c>
      <c r="H1218" s="3" t="s">
        <v>3188</v>
      </c>
      <c r="I1218" t="s">
        <v>8221</v>
      </c>
      <c r="J1218">
        <v>9</v>
      </c>
    </row>
    <row r="1219" spans="1:10" ht="29" x14ac:dyDescent="0.35">
      <c r="A1219">
        <v>2316</v>
      </c>
      <c r="B1219" s="3" t="s">
        <v>2317</v>
      </c>
      <c r="C1219" t="s">
        <v>8219</v>
      </c>
      <c r="D1219">
        <v>200</v>
      </c>
      <c r="G1219">
        <v>3189</v>
      </c>
      <c r="H1219" s="3" t="s">
        <v>3189</v>
      </c>
      <c r="I1219" t="s">
        <v>8221</v>
      </c>
      <c r="J1219">
        <v>19</v>
      </c>
    </row>
    <row r="1220" spans="1:10" x14ac:dyDescent="0.35">
      <c r="A1220">
        <v>2317</v>
      </c>
      <c r="B1220" s="3" t="s">
        <v>2318</v>
      </c>
      <c r="C1220" t="s">
        <v>8219</v>
      </c>
      <c r="D1220">
        <v>22</v>
      </c>
      <c r="G1220">
        <v>3190</v>
      </c>
      <c r="H1220" s="3" t="s">
        <v>3190</v>
      </c>
      <c r="I1220" t="s">
        <v>8221</v>
      </c>
      <c r="J1220">
        <v>0</v>
      </c>
    </row>
    <row r="1221" spans="1:10" x14ac:dyDescent="0.35">
      <c r="A1221">
        <v>2318</v>
      </c>
      <c r="B1221" s="3" t="s">
        <v>2319</v>
      </c>
      <c r="C1221" t="s">
        <v>8219</v>
      </c>
      <c r="D1221">
        <v>163</v>
      </c>
      <c r="G1221">
        <v>3191</v>
      </c>
      <c r="H1221" s="3" t="s">
        <v>3191</v>
      </c>
      <c r="I1221" t="s">
        <v>8221</v>
      </c>
      <c r="J1221">
        <v>4</v>
      </c>
    </row>
    <row r="1222" spans="1:10" ht="29" x14ac:dyDescent="0.35">
      <c r="A1222">
        <v>2319</v>
      </c>
      <c r="B1222" s="3" t="s">
        <v>2320</v>
      </c>
      <c r="C1222" t="s">
        <v>8219</v>
      </c>
      <c r="D1222">
        <v>77</v>
      </c>
      <c r="G1222">
        <v>3192</v>
      </c>
      <c r="H1222" s="3" t="s">
        <v>3192</v>
      </c>
      <c r="I1222" t="s">
        <v>8221</v>
      </c>
      <c r="J1222">
        <v>8</v>
      </c>
    </row>
    <row r="1223" spans="1:10" ht="29" x14ac:dyDescent="0.35">
      <c r="A1223">
        <v>2320</v>
      </c>
      <c r="B1223" s="3" t="s">
        <v>2321</v>
      </c>
      <c r="C1223" t="s">
        <v>8219</v>
      </c>
      <c r="D1223">
        <v>89</v>
      </c>
      <c r="G1223">
        <v>3193</v>
      </c>
      <c r="H1223" s="3" t="s">
        <v>3193</v>
      </c>
      <c r="I1223" t="s">
        <v>8221</v>
      </c>
      <c r="J1223">
        <v>24</v>
      </c>
    </row>
    <row r="1224" spans="1:10" x14ac:dyDescent="0.35">
      <c r="A1224">
        <v>2327</v>
      </c>
      <c r="B1224" s="3" t="s">
        <v>2328</v>
      </c>
      <c r="C1224" t="s">
        <v>8219</v>
      </c>
      <c r="D1224">
        <v>3355</v>
      </c>
      <c r="G1224">
        <v>3194</v>
      </c>
      <c r="H1224" s="3" t="s">
        <v>3194</v>
      </c>
      <c r="I1224" t="s">
        <v>8221</v>
      </c>
      <c r="J1224">
        <v>0</v>
      </c>
    </row>
    <row r="1225" spans="1:10" x14ac:dyDescent="0.35">
      <c r="A1225">
        <v>2328</v>
      </c>
      <c r="B1225" s="3" t="s">
        <v>2329</v>
      </c>
      <c r="C1225" t="s">
        <v>8219</v>
      </c>
      <c r="D1225">
        <v>537</v>
      </c>
      <c r="G1225">
        <v>3195</v>
      </c>
      <c r="H1225" s="3" t="s">
        <v>3195</v>
      </c>
      <c r="I1225" t="s">
        <v>8221</v>
      </c>
      <c r="J1225">
        <v>39</v>
      </c>
    </row>
    <row r="1226" spans="1:10" x14ac:dyDescent="0.35">
      <c r="A1226">
        <v>2329</v>
      </c>
      <c r="B1226" s="3" t="s">
        <v>2330</v>
      </c>
      <c r="C1226" t="s">
        <v>8219</v>
      </c>
      <c r="D1226">
        <v>125</v>
      </c>
      <c r="G1226">
        <v>3196</v>
      </c>
      <c r="H1226" s="3" t="s">
        <v>3196</v>
      </c>
      <c r="I1226" t="s">
        <v>8221</v>
      </c>
      <c r="J1226">
        <v>6</v>
      </c>
    </row>
    <row r="1227" spans="1:10" ht="29" x14ac:dyDescent="0.35">
      <c r="A1227">
        <v>2330</v>
      </c>
      <c r="B1227" s="3" t="s">
        <v>2331</v>
      </c>
      <c r="C1227" t="s">
        <v>8219</v>
      </c>
      <c r="D1227">
        <v>163</v>
      </c>
      <c r="G1227">
        <v>3197</v>
      </c>
      <c r="H1227" s="3" t="s">
        <v>3197</v>
      </c>
      <c r="I1227" t="s">
        <v>8221</v>
      </c>
      <c r="J1227">
        <v>4</v>
      </c>
    </row>
    <row r="1228" spans="1:10" x14ac:dyDescent="0.35">
      <c r="A1228">
        <v>2331</v>
      </c>
      <c r="B1228" s="3" t="s">
        <v>2332</v>
      </c>
      <c r="C1228" t="s">
        <v>8219</v>
      </c>
      <c r="D1228">
        <v>283</v>
      </c>
      <c r="G1228">
        <v>3198</v>
      </c>
      <c r="H1228" s="3" t="s">
        <v>3198</v>
      </c>
      <c r="I1228" t="s">
        <v>8221</v>
      </c>
      <c r="J1228">
        <v>3</v>
      </c>
    </row>
    <row r="1229" spans="1:10" ht="29" x14ac:dyDescent="0.35">
      <c r="A1229">
        <v>2332</v>
      </c>
      <c r="B1229" s="3" t="s">
        <v>2333</v>
      </c>
      <c r="C1229" t="s">
        <v>8219</v>
      </c>
      <c r="D1229">
        <v>352</v>
      </c>
      <c r="G1229">
        <v>3199</v>
      </c>
      <c r="H1229" s="3" t="s">
        <v>3199</v>
      </c>
      <c r="I1229" t="s">
        <v>8221</v>
      </c>
      <c r="J1229">
        <v>53</v>
      </c>
    </row>
    <row r="1230" spans="1:10" x14ac:dyDescent="0.35">
      <c r="A1230">
        <v>2333</v>
      </c>
      <c r="B1230" s="3" t="s">
        <v>2334</v>
      </c>
      <c r="C1230" t="s">
        <v>8219</v>
      </c>
      <c r="D1230">
        <v>94</v>
      </c>
      <c r="G1230">
        <v>3200</v>
      </c>
      <c r="H1230" s="3" t="s">
        <v>3200</v>
      </c>
      <c r="I1230" t="s">
        <v>8221</v>
      </c>
      <c r="J1230">
        <v>1</v>
      </c>
    </row>
    <row r="1231" spans="1:10" x14ac:dyDescent="0.35">
      <c r="A1231">
        <v>2334</v>
      </c>
      <c r="B1231" s="3" t="s">
        <v>2335</v>
      </c>
      <c r="C1231" t="s">
        <v>8219</v>
      </c>
      <c r="D1231">
        <v>67</v>
      </c>
      <c r="G1231">
        <v>3201</v>
      </c>
      <c r="H1231" s="3" t="s">
        <v>3201</v>
      </c>
      <c r="I1231" t="s">
        <v>8221</v>
      </c>
      <c r="J1231">
        <v>2</v>
      </c>
    </row>
    <row r="1232" spans="1:10" ht="29" x14ac:dyDescent="0.35">
      <c r="A1232">
        <v>2335</v>
      </c>
      <c r="B1232" s="3" t="s">
        <v>2336</v>
      </c>
      <c r="C1232" t="s">
        <v>8219</v>
      </c>
      <c r="D1232">
        <v>221</v>
      </c>
      <c r="G1232">
        <v>3202</v>
      </c>
      <c r="H1232" s="3" t="s">
        <v>3202</v>
      </c>
      <c r="I1232" t="s">
        <v>8221</v>
      </c>
      <c r="J1232">
        <v>25</v>
      </c>
    </row>
    <row r="1233" spans="1:10" ht="29" x14ac:dyDescent="0.35">
      <c r="A1233">
        <v>2336</v>
      </c>
      <c r="B1233" s="3" t="s">
        <v>2337</v>
      </c>
      <c r="C1233" t="s">
        <v>8219</v>
      </c>
      <c r="D1233">
        <v>2165</v>
      </c>
      <c r="G1233">
        <v>3203</v>
      </c>
      <c r="H1233" s="3" t="s">
        <v>3203</v>
      </c>
      <c r="I1233" t="s">
        <v>8221</v>
      </c>
      <c r="J1233">
        <v>6</v>
      </c>
    </row>
    <row r="1234" spans="1:10" x14ac:dyDescent="0.35">
      <c r="A1234">
        <v>2337</v>
      </c>
      <c r="B1234" s="3" t="s">
        <v>2338</v>
      </c>
      <c r="C1234" t="s">
        <v>8219</v>
      </c>
      <c r="D1234">
        <v>179</v>
      </c>
      <c r="G1234">
        <v>3204</v>
      </c>
      <c r="H1234" s="3" t="s">
        <v>3204</v>
      </c>
      <c r="I1234" t="s">
        <v>8221</v>
      </c>
      <c r="J1234">
        <v>0</v>
      </c>
    </row>
    <row r="1235" spans="1:10" ht="29" x14ac:dyDescent="0.35">
      <c r="A1235">
        <v>2338</v>
      </c>
      <c r="B1235" s="3" t="s">
        <v>2339</v>
      </c>
      <c r="C1235" t="s">
        <v>8219</v>
      </c>
      <c r="D1235">
        <v>123</v>
      </c>
      <c r="G1235">
        <v>3205</v>
      </c>
      <c r="H1235" s="3" t="s">
        <v>3205</v>
      </c>
      <c r="I1235" t="s">
        <v>8221</v>
      </c>
      <c r="J1235">
        <v>12</v>
      </c>
    </row>
    <row r="1236" spans="1:10" ht="29" x14ac:dyDescent="0.35">
      <c r="A1236">
        <v>2339</v>
      </c>
      <c r="B1236" s="3" t="s">
        <v>2340</v>
      </c>
      <c r="C1236" t="s">
        <v>8219</v>
      </c>
      <c r="D1236">
        <v>1104</v>
      </c>
      <c r="G1236">
        <v>3206</v>
      </c>
      <c r="H1236" s="3" t="s">
        <v>3206</v>
      </c>
      <c r="I1236" t="s">
        <v>8221</v>
      </c>
      <c r="J1236">
        <v>0</v>
      </c>
    </row>
    <row r="1237" spans="1:10" ht="29" x14ac:dyDescent="0.35">
      <c r="A1237">
        <v>2340</v>
      </c>
      <c r="B1237" s="3" t="s">
        <v>2341</v>
      </c>
      <c r="C1237" t="s">
        <v>8219</v>
      </c>
      <c r="D1237">
        <v>403</v>
      </c>
      <c r="G1237">
        <v>3207</v>
      </c>
      <c r="H1237" s="3" t="s">
        <v>3207</v>
      </c>
      <c r="I1237" t="s">
        <v>8221</v>
      </c>
      <c r="J1237">
        <v>36</v>
      </c>
    </row>
    <row r="1238" spans="1:10" x14ac:dyDescent="0.35">
      <c r="A1238">
        <v>2441</v>
      </c>
      <c r="B1238" s="3" t="s">
        <v>2442</v>
      </c>
      <c r="C1238" t="s">
        <v>8219</v>
      </c>
      <c r="D1238">
        <v>109</v>
      </c>
      <c r="G1238">
        <v>3628</v>
      </c>
      <c r="H1238" s="3" t="s">
        <v>3626</v>
      </c>
      <c r="I1238" t="s">
        <v>8221</v>
      </c>
      <c r="J1238">
        <v>0</v>
      </c>
    </row>
    <row r="1239" spans="1:10" ht="29" x14ac:dyDescent="0.35">
      <c r="A1239">
        <v>2442</v>
      </c>
      <c r="B1239" s="3" t="s">
        <v>2443</v>
      </c>
      <c r="C1239" t="s">
        <v>8219</v>
      </c>
      <c r="D1239">
        <v>372</v>
      </c>
      <c r="G1239">
        <v>3629</v>
      </c>
      <c r="H1239" s="3" t="s">
        <v>3627</v>
      </c>
      <c r="I1239" t="s">
        <v>8221</v>
      </c>
      <c r="J1239">
        <v>2</v>
      </c>
    </row>
    <row r="1240" spans="1:10" ht="29" x14ac:dyDescent="0.35">
      <c r="A1240">
        <v>2443</v>
      </c>
      <c r="B1240" s="3" t="s">
        <v>2444</v>
      </c>
      <c r="C1240" t="s">
        <v>8219</v>
      </c>
      <c r="D1240">
        <v>311</v>
      </c>
      <c r="G1240">
        <v>3630</v>
      </c>
      <c r="H1240" s="3" t="s">
        <v>3628</v>
      </c>
      <c r="I1240" t="s">
        <v>8221</v>
      </c>
      <c r="J1240">
        <v>1</v>
      </c>
    </row>
    <row r="1241" spans="1:10" x14ac:dyDescent="0.35">
      <c r="A1241">
        <v>2444</v>
      </c>
      <c r="B1241" s="3" t="s">
        <v>2445</v>
      </c>
      <c r="C1241" t="s">
        <v>8219</v>
      </c>
      <c r="D1241">
        <v>61</v>
      </c>
      <c r="G1241">
        <v>3631</v>
      </c>
      <c r="H1241" s="3" t="s">
        <v>3629</v>
      </c>
      <c r="I1241" t="s">
        <v>8221</v>
      </c>
      <c r="J1241">
        <v>59</v>
      </c>
    </row>
    <row r="1242" spans="1:10" ht="29" x14ac:dyDescent="0.35">
      <c r="A1242">
        <v>2445</v>
      </c>
      <c r="B1242" s="3" t="s">
        <v>2446</v>
      </c>
      <c r="C1242" t="s">
        <v>8219</v>
      </c>
      <c r="D1242">
        <v>115</v>
      </c>
      <c r="G1242">
        <v>3632</v>
      </c>
      <c r="H1242" s="3" t="s">
        <v>3630</v>
      </c>
      <c r="I1242" t="s">
        <v>8221</v>
      </c>
      <c r="J1242">
        <v>1</v>
      </c>
    </row>
    <row r="1243" spans="1:10" x14ac:dyDescent="0.35">
      <c r="A1243">
        <v>2446</v>
      </c>
      <c r="B1243" s="3" t="s">
        <v>2447</v>
      </c>
      <c r="C1243" t="s">
        <v>8219</v>
      </c>
      <c r="D1243">
        <v>111</v>
      </c>
      <c r="G1243">
        <v>3633</v>
      </c>
      <c r="H1243" s="3" t="s">
        <v>3631</v>
      </c>
      <c r="I1243" t="s">
        <v>8221</v>
      </c>
      <c r="J1243">
        <v>31</v>
      </c>
    </row>
    <row r="1244" spans="1:10" x14ac:dyDescent="0.35">
      <c r="A1244">
        <v>2447</v>
      </c>
      <c r="B1244" s="3" t="s">
        <v>2448</v>
      </c>
      <c r="C1244" t="s">
        <v>8219</v>
      </c>
      <c r="D1244">
        <v>337</v>
      </c>
      <c r="G1244">
        <v>3634</v>
      </c>
      <c r="H1244" s="3" t="s">
        <v>3632</v>
      </c>
      <c r="I1244" t="s">
        <v>8221</v>
      </c>
      <c r="J1244">
        <v>18</v>
      </c>
    </row>
    <row r="1245" spans="1:10" ht="29" x14ac:dyDescent="0.35">
      <c r="A1245">
        <v>2448</v>
      </c>
      <c r="B1245" s="3" t="s">
        <v>2449</v>
      </c>
      <c r="C1245" t="s">
        <v>8219</v>
      </c>
      <c r="D1245">
        <v>9</v>
      </c>
      <c r="G1245">
        <v>3635</v>
      </c>
      <c r="H1245" s="3" t="s">
        <v>3633</v>
      </c>
      <c r="I1245" t="s">
        <v>8221</v>
      </c>
      <c r="J1245">
        <v>10</v>
      </c>
    </row>
    <row r="1246" spans="1:10" x14ac:dyDescent="0.35">
      <c r="A1246">
        <v>2449</v>
      </c>
      <c r="B1246" s="3" t="s">
        <v>2450</v>
      </c>
      <c r="C1246" t="s">
        <v>8219</v>
      </c>
      <c r="D1246">
        <v>120</v>
      </c>
      <c r="G1246">
        <v>3636</v>
      </c>
      <c r="H1246" s="3" t="s">
        <v>3634</v>
      </c>
      <c r="I1246" t="s">
        <v>8221</v>
      </c>
      <c r="J1246">
        <v>0</v>
      </c>
    </row>
    <row r="1247" spans="1:10" x14ac:dyDescent="0.35">
      <c r="A1247">
        <v>2450</v>
      </c>
      <c r="B1247" s="3" t="s">
        <v>2451</v>
      </c>
      <c r="C1247" t="s">
        <v>8219</v>
      </c>
      <c r="D1247">
        <v>102</v>
      </c>
      <c r="G1247">
        <v>3637</v>
      </c>
      <c r="H1247" s="3" t="s">
        <v>3635</v>
      </c>
      <c r="I1247" t="s">
        <v>8221</v>
      </c>
      <c r="J1247">
        <v>14</v>
      </c>
    </row>
    <row r="1248" spans="1:10" x14ac:dyDescent="0.35">
      <c r="A1248">
        <v>2451</v>
      </c>
      <c r="B1248" s="3" t="s">
        <v>2452</v>
      </c>
      <c r="C1248" t="s">
        <v>8219</v>
      </c>
      <c r="D1248">
        <v>186</v>
      </c>
      <c r="G1248">
        <v>3638</v>
      </c>
      <c r="H1248" s="3" t="s">
        <v>3636</v>
      </c>
      <c r="I1248" t="s">
        <v>8221</v>
      </c>
      <c r="J1248">
        <v>2</v>
      </c>
    </row>
    <row r="1249" spans="1:10" ht="29" x14ac:dyDescent="0.35">
      <c r="A1249">
        <v>2452</v>
      </c>
      <c r="B1249" s="3" t="s">
        <v>2453</v>
      </c>
      <c r="C1249" t="s">
        <v>8219</v>
      </c>
      <c r="D1249">
        <v>15</v>
      </c>
      <c r="G1249">
        <v>3639</v>
      </c>
      <c r="H1249" s="3" t="s">
        <v>3637</v>
      </c>
      <c r="I1249" t="s">
        <v>8221</v>
      </c>
      <c r="J1249">
        <v>1</v>
      </c>
    </row>
    <row r="1250" spans="1:10" ht="29" x14ac:dyDescent="0.35">
      <c r="A1250">
        <v>2453</v>
      </c>
      <c r="B1250" s="3" t="s">
        <v>2454</v>
      </c>
      <c r="C1250" t="s">
        <v>8219</v>
      </c>
      <c r="D1250">
        <v>67</v>
      </c>
      <c r="G1250">
        <v>3640</v>
      </c>
      <c r="H1250" s="3" t="s">
        <v>3638</v>
      </c>
      <c r="I1250" t="s">
        <v>8221</v>
      </c>
      <c r="J1250">
        <v>3</v>
      </c>
    </row>
    <row r="1251" spans="1:10" ht="29" x14ac:dyDescent="0.35">
      <c r="A1251">
        <v>2454</v>
      </c>
      <c r="B1251" s="3" t="s">
        <v>2455</v>
      </c>
      <c r="C1251" t="s">
        <v>8219</v>
      </c>
      <c r="D1251">
        <v>130</v>
      </c>
      <c r="G1251">
        <v>3641</v>
      </c>
      <c r="H1251" s="3" t="s">
        <v>3639</v>
      </c>
      <c r="I1251" t="s">
        <v>8221</v>
      </c>
      <c r="J1251">
        <v>0</v>
      </c>
    </row>
    <row r="1252" spans="1:10" x14ac:dyDescent="0.35">
      <c r="A1252">
        <v>2455</v>
      </c>
      <c r="B1252" s="3" t="s">
        <v>2456</v>
      </c>
      <c r="C1252" t="s">
        <v>8219</v>
      </c>
      <c r="D1252">
        <v>16</v>
      </c>
      <c r="G1252">
        <v>3642</v>
      </c>
      <c r="H1252" s="3" t="s">
        <v>3640</v>
      </c>
      <c r="I1252" t="s">
        <v>8221</v>
      </c>
      <c r="J1252">
        <v>2</v>
      </c>
    </row>
    <row r="1253" spans="1:10" x14ac:dyDescent="0.35">
      <c r="A1253">
        <v>2456</v>
      </c>
      <c r="B1253" s="3" t="s">
        <v>2457</v>
      </c>
      <c r="C1253" t="s">
        <v>8219</v>
      </c>
      <c r="D1253">
        <v>67</v>
      </c>
      <c r="G1253">
        <v>3643</v>
      </c>
      <c r="H1253" s="3" t="s">
        <v>3641</v>
      </c>
      <c r="I1253" t="s">
        <v>8221</v>
      </c>
      <c r="J1253">
        <v>0</v>
      </c>
    </row>
    <row r="1254" spans="1:10" ht="29" x14ac:dyDescent="0.35">
      <c r="A1254">
        <v>2457</v>
      </c>
      <c r="B1254" s="3" t="s">
        <v>2458</v>
      </c>
      <c r="C1254" t="s">
        <v>8219</v>
      </c>
      <c r="D1254">
        <v>124</v>
      </c>
      <c r="G1254">
        <v>3644</v>
      </c>
      <c r="H1254" s="3" t="s">
        <v>3642</v>
      </c>
      <c r="I1254" t="s">
        <v>8221</v>
      </c>
      <c r="J1254">
        <v>12</v>
      </c>
    </row>
    <row r="1255" spans="1:10" x14ac:dyDescent="0.35">
      <c r="A1255">
        <v>2458</v>
      </c>
      <c r="B1255" s="3" t="s">
        <v>2459</v>
      </c>
      <c r="C1255" t="s">
        <v>8219</v>
      </c>
      <c r="D1255">
        <v>80</v>
      </c>
      <c r="G1255">
        <v>3645</v>
      </c>
      <c r="H1255" s="3" t="s">
        <v>3643</v>
      </c>
      <c r="I1255" t="s">
        <v>8221</v>
      </c>
      <c r="J1255">
        <v>1</v>
      </c>
    </row>
    <row r="1256" spans="1:10" ht="29" x14ac:dyDescent="0.35">
      <c r="A1256">
        <v>2459</v>
      </c>
      <c r="B1256" s="3" t="s">
        <v>2460</v>
      </c>
      <c r="C1256" t="s">
        <v>8219</v>
      </c>
      <c r="D1256">
        <v>282</v>
      </c>
      <c r="G1256">
        <v>3646</v>
      </c>
      <c r="H1256" s="3" t="s">
        <v>3644</v>
      </c>
      <c r="I1256" t="s">
        <v>8221</v>
      </c>
      <c r="J1256">
        <v>8</v>
      </c>
    </row>
    <row r="1257" spans="1:10" ht="29" x14ac:dyDescent="0.35">
      <c r="A1257">
        <v>2460</v>
      </c>
      <c r="B1257" s="3" t="s">
        <v>2461</v>
      </c>
      <c r="C1257" t="s">
        <v>8219</v>
      </c>
      <c r="D1257">
        <v>68</v>
      </c>
      <c r="G1257">
        <v>3647</v>
      </c>
      <c r="H1257" s="3" t="s">
        <v>3645</v>
      </c>
      <c r="I1257" t="s">
        <v>8221</v>
      </c>
      <c r="J1257">
        <v>2</v>
      </c>
    </row>
    <row r="1258" spans="1:10" x14ac:dyDescent="0.35">
      <c r="A1258">
        <v>2461</v>
      </c>
      <c r="B1258" s="3" t="s">
        <v>2462</v>
      </c>
      <c r="C1258" t="s">
        <v>8219</v>
      </c>
      <c r="D1258">
        <v>86</v>
      </c>
      <c r="G1258">
        <v>3728</v>
      </c>
      <c r="H1258" s="3" t="s">
        <v>3725</v>
      </c>
      <c r="I1258" t="s">
        <v>8221</v>
      </c>
      <c r="J1258">
        <v>31</v>
      </c>
    </row>
    <row r="1259" spans="1:10" ht="29" x14ac:dyDescent="0.35">
      <c r="A1259">
        <v>2462</v>
      </c>
      <c r="B1259" s="3" t="s">
        <v>2463</v>
      </c>
      <c r="C1259" t="s">
        <v>8219</v>
      </c>
      <c r="D1259">
        <v>115</v>
      </c>
      <c r="G1259">
        <v>3729</v>
      </c>
      <c r="H1259" s="3" t="s">
        <v>3726</v>
      </c>
      <c r="I1259" t="s">
        <v>8221</v>
      </c>
      <c r="J1259">
        <v>5</v>
      </c>
    </row>
    <row r="1260" spans="1:10" ht="29" x14ac:dyDescent="0.35">
      <c r="A1260">
        <v>2463</v>
      </c>
      <c r="B1260" s="3" t="s">
        <v>2464</v>
      </c>
      <c r="C1260" t="s">
        <v>8219</v>
      </c>
      <c r="D1260">
        <v>75</v>
      </c>
      <c r="G1260">
        <v>3730</v>
      </c>
      <c r="H1260" s="3" t="s">
        <v>3727</v>
      </c>
      <c r="I1260" t="s">
        <v>8221</v>
      </c>
      <c r="J1260">
        <v>1</v>
      </c>
    </row>
    <row r="1261" spans="1:10" x14ac:dyDescent="0.35">
      <c r="A1261">
        <v>2464</v>
      </c>
      <c r="B1261" s="3" t="s">
        <v>2465</v>
      </c>
      <c r="C1261" t="s">
        <v>8219</v>
      </c>
      <c r="D1261">
        <v>43</v>
      </c>
      <c r="G1261">
        <v>3731</v>
      </c>
      <c r="H1261" s="3" t="s">
        <v>3728</v>
      </c>
      <c r="I1261" t="s">
        <v>8221</v>
      </c>
      <c r="J1261">
        <v>12</v>
      </c>
    </row>
    <row r="1262" spans="1:10" x14ac:dyDescent="0.35">
      <c r="A1262">
        <v>2465</v>
      </c>
      <c r="B1262" s="3" t="s">
        <v>2466</v>
      </c>
      <c r="C1262" t="s">
        <v>8219</v>
      </c>
      <c r="D1262">
        <v>48</v>
      </c>
      <c r="G1262">
        <v>3732</v>
      </c>
      <c r="H1262" s="3" t="s">
        <v>3729</v>
      </c>
      <c r="I1262" t="s">
        <v>8221</v>
      </c>
      <c r="J1262">
        <v>4</v>
      </c>
    </row>
    <row r="1263" spans="1:10" ht="29" x14ac:dyDescent="0.35">
      <c r="A1263">
        <v>2466</v>
      </c>
      <c r="B1263" s="3" t="s">
        <v>2467</v>
      </c>
      <c r="C1263" t="s">
        <v>8219</v>
      </c>
      <c r="D1263">
        <v>52</v>
      </c>
      <c r="G1263">
        <v>3733</v>
      </c>
      <c r="H1263" s="3" t="s">
        <v>3730</v>
      </c>
      <c r="I1263" t="s">
        <v>8221</v>
      </c>
      <c r="J1263">
        <v>0</v>
      </c>
    </row>
    <row r="1264" spans="1:10" x14ac:dyDescent="0.35">
      <c r="A1264">
        <v>2467</v>
      </c>
      <c r="B1264" s="3" t="s">
        <v>2468</v>
      </c>
      <c r="C1264" t="s">
        <v>8219</v>
      </c>
      <c r="D1264">
        <v>43</v>
      </c>
      <c r="G1264">
        <v>3734</v>
      </c>
      <c r="H1264" s="3" t="s">
        <v>3731</v>
      </c>
      <c r="I1264" t="s">
        <v>8221</v>
      </c>
      <c r="J1264">
        <v>7</v>
      </c>
    </row>
    <row r="1265" spans="1:10" x14ac:dyDescent="0.35">
      <c r="A1265">
        <v>2468</v>
      </c>
      <c r="B1265" s="3" t="s">
        <v>2469</v>
      </c>
      <c r="C1265" t="s">
        <v>8219</v>
      </c>
      <c r="D1265">
        <v>58</v>
      </c>
      <c r="G1265">
        <v>3735</v>
      </c>
      <c r="H1265" s="3" t="s">
        <v>3732</v>
      </c>
      <c r="I1265" t="s">
        <v>8221</v>
      </c>
      <c r="J1265">
        <v>2</v>
      </c>
    </row>
    <row r="1266" spans="1:10" ht="29" x14ac:dyDescent="0.35">
      <c r="A1266">
        <v>2469</v>
      </c>
      <c r="B1266" s="3" t="s">
        <v>2470</v>
      </c>
      <c r="C1266" t="s">
        <v>8219</v>
      </c>
      <c r="D1266">
        <v>47</v>
      </c>
      <c r="G1266">
        <v>3736</v>
      </c>
      <c r="H1266" s="3" t="s">
        <v>3733</v>
      </c>
      <c r="I1266" t="s">
        <v>8221</v>
      </c>
      <c r="J1266">
        <v>1</v>
      </c>
    </row>
    <row r="1267" spans="1:10" ht="29" x14ac:dyDescent="0.35">
      <c r="A1267">
        <v>2470</v>
      </c>
      <c r="B1267" s="3" t="s">
        <v>2471</v>
      </c>
      <c r="C1267" t="s">
        <v>8219</v>
      </c>
      <c r="D1267">
        <v>36</v>
      </c>
      <c r="G1267">
        <v>3737</v>
      </c>
      <c r="H1267" s="3" t="s">
        <v>3734</v>
      </c>
      <c r="I1267" t="s">
        <v>8221</v>
      </c>
      <c r="J1267">
        <v>4</v>
      </c>
    </row>
    <row r="1268" spans="1:10" x14ac:dyDescent="0.35">
      <c r="A1268">
        <v>2471</v>
      </c>
      <c r="B1268" s="3" t="s">
        <v>2472</v>
      </c>
      <c r="C1268" t="s">
        <v>8219</v>
      </c>
      <c r="D1268">
        <v>17</v>
      </c>
      <c r="G1268">
        <v>3738</v>
      </c>
      <c r="H1268" s="3" t="s">
        <v>3735</v>
      </c>
      <c r="I1268" t="s">
        <v>8221</v>
      </c>
      <c r="J1268">
        <v>6</v>
      </c>
    </row>
    <row r="1269" spans="1:10" ht="29" x14ac:dyDescent="0.35">
      <c r="A1269">
        <v>2472</v>
      </c>
      <c r="B1269" s="3" t="s">
        <v>2473</v>
      </c>
      <c r="C1269" t="s">
        <v>8219</v>
      </c>
      <c r="D1269">
        <v>104</v>
      </c>
      <c r="G1269">
        <v>3739</v>
      </c>
      <c r="H1269" s="3" t="s">
        <v>3736</v>
      </c>
      <c r="I1269" t="s">
        <v>8221</v>
      </c>
      <c r="J1269">
        <v>8</v>
      </c>
    </row>
    <row r="1270" spans="1:10" x14ac:dyDescent="0.35">
      <c r="A1270">
        <v>2473</v>
      </c>
      <c r="B1270" s="3" t="s">
        <v>2474</v>
      </c>
      <c r="C1270" t="s">
        <v>8219</v>
      </c>
      <c r="D1270">
        <v>47</v>
      </c>
      <c r="G1270">
        <v>3740</v>
      </c>
      <c r="H1270" s="3" t="s">
        <v>3737</v>
      </c>
      <c r="I1270" t="s">
        <v>8221</v>
      </c>
      <c r="J1270">
        <v>14</v>
      </c>
    </row>
    <row r="1271" spans="1:10" x14ac:dyDescent="0.35">
      <c r="A1271">
        <v>2474</v>
      </c>
      <c r="B1271" s="3" t="s">
        <v>2475</v>
      </c>
      <c r="C1271" t="s">
        <v>8219</v>
      </c>
      <c r="D1271">
        <v>38</v>
      </c>
      <c r="G1271">
        <v>3741</v>
      </c>
      <c r="H1271" s="3" t="s">
        <v>3738</v>
      </c>
      <c r="I1271" t="s">
        <v>8221</v>
      </c>
      <c r="J1271">
        <v>0</v>
      </c>
    </row>
    <row r="1272" spans="1:10" x14ac:dyDescent="0.35">
      <c r="A1272">
        <v>2475</v>
      </c>
      <c r="B1272" s="3" t="s">
        <v>2476</v>
      </c>
      <c r="C1272" t="s">
        <v>8219</v>
      </c>
      <c r="D1272">
        <v>81</v>
      </c>
      <c r="G1272">
        <v>3742</v>
      </c>
      <c r="H1272" s="3" t="s">
        <v>3739</v>
      </c>
      <c r="I1272" t="s">
        <v>8221</v>
      </c>
      <c r="J1272">
        <v>4</v>
      </c>
    </row>
    <row r="1273" spans="1:10" x14ac:dyDescent="0.35">
      <c r="A1273">
        <v>2476</v>
      </c>
      <c r="B1273" s="3" t="s">
        <v>2477</v>
      </c>
      <c r="C1273" t="s">
        <v>8219</v>
      </c>
      <c r="D1273">
        <v>55</v>
      </c>
      <c r="G1273">
        <v>3743</v>
      </c>
      <c r="H1273" s="3" t="s">
        <v>3740</v>
      </c>
      <c r="I1273" t="s">
        <v>8221</v>
      </c>
      <c r="J1273">
        <v>0</v>
      </c>
    </row>
    <row r="1274" spans="1:10" x14ac:dyDescent="0.35">
      <c r="A1274">
        <v>2477</v>
      </c>
      <c r="B1274" s="3" t="s">
        <v>824</v>
      </c>
      <c r="C1274" t="s">
        <v>8219</v>
      </c>
      <c r="D1274">
        <v>41</v>
      </c>
      <c r="G1274">
        <v>3744</v>
      </c>
      <c r="H1274" s="3" t="s">
        <v>3741</v>
      </c>
      <c r="I1274" t="s">
        <v>8221</v>
      </c>
      <c r="J1274">
        <v>0</v>
      </c>
    </row>
    <row r="1275" spans="1:10" ht="29" x14ac:dyDescent="0.35">
      <c r="A1275">
        <v>2478</v>
      </c>
      <c r="B1275" s="3" t="s">
        <v>2478</v>
      </c>
      <c r="C1275" t="s">
        <v>8219</v>
      </c>
      <c r="D1275">
        <v>79</v>
      </c>
      <c r="G1275">
        <v>3745</v>
      </c>
      <c r="H1275" s="3" t="s">
        <v>3742</v>
      </c>
      <c r="I1275" t="s">
        <v>8221</v>
      </c>
      <c r="J1275">
        <v>1</v>
      </c>
    </row>
    <row r="1276" spans="1:10" ht="29" x14ac:dyDescent="0.35">
      <c r="A1276">
        <v>2479</v>
      </c>
      <c r="B1276" s="3" t="s">
        <v>2479</v>
      </c>
      <c r="C1276" t="s">
        <v>8219</v>
      </c>
      <c r="D1276">
        <v>16</v>
      </c>
      <c r="G1276">
        <v>3746</v>
      </c>
      <c r="H1276" s="3" t="s">
        <v>3743</v>
      </c>
      <c r="I1276" t="s">
        <v>8221</v>
      </c>
      <c r="J1276">
        <v>1</v>
      </c>
    </row>
    <row r="1277" spans="1:10" x14ac:dyDescent="0.35">
      <c r="A1277">
        <v>2480</v>
      </c>
      <c r="B1277" s="3" t="s">
        <v>2480</v>
      </c>
      <c r="C1277" t="s">
        <v>8219</v>
      </c>
      <c r="D1277">
        <v>8</v>
      </c>
      <c r="G1277">
        <v>3747</v>
      </c>
      <c r="H1277" s="3" t="s">
        <v>3744</v>
      </c>
      <c r="I1277" t="s">
        <v>8221</v>
      </c>
      <c r="J1277">
        <v>1</v>
      </c>
    </row>
    <row r="1278" spans="1:10" ht="29" x14ac:dyDescent="0.35">
      <c r="A1278">
        <v>2481</v>
      </c>
      <c r="B1278" s="3" t="s">
        <v>2481</v>
      </c>
      <c r="C1278" t="s">
        <v>8219</v>
      </c>
      <c r="D1278">
        <v>95</v>
      </c>
      <c r="G1278">
        <v>3788</v>
      </c>
      <c r="H1278" s="3" t="s">
        <v>3785</v>
      </c>
      <c r="I1278" t="s">
        <v>8221</v>
      </c>
      <c r="J1278">
        <v>1</v>
      </c>
    </row>
    <row r="1279" spans="1:10" x14ac:dyDescent="0.35">
      <c r="A1279">
        <v>2482</v>
      </c>
      <c r="B1279" s="3" t="s">
        <v>2482</v>
      </c>
      <c r="C1279" t="s">
        <v>8219</v>
      </c>
      <c r="D1279">
        <v>25</v>
      </c>
      <c r="G1279">
        <v>3789</v>
      </c>
      <c r="H1279" s="3" t="s">
        <v>3786</v>
      </c>
      <c r="I1279" t="s">
        <v>8221</v>
      </c>
      <c r="J1279">
        <v>4</v>
      </c>
    </row>
    <row r="1280" spans="1:10" ht="29" x14ac:dyDescent="0.35">
      <c r="A1280">
        <v>2483</v>
      </c>
      <c r="B1280" s="3" t="s">
        <v>2483</v>
      </c>
      <c r="C1280" t="s">
        <v>8219</v>
      </c>
      <c r="D1280">
        <v>19</v>
      </c>
      <c r="G1280">
        <v>3790</v>
      </c>
      <c r="H1280" s="3" t="s">
        <v>3787</v>
      </c>
      <c r="I1280" t="s">
        <v>8221</v>
      </c>
      <c r="J1280">
        <v>0</v>
      </c>
    </row>
    <row r="1281" spans="1:10" ht="29" x14ac:dyDescent="0.35">
      <c r="A1281">
        <v>2484</v>
      </c>
      <c r="B1281" s="3" t="s">
        <v>2484</v>
      </c>
      <c r="C1281" t="s">
        <v>8219</v>
      </c>
      <c r="D1281">
        <v>90</v>
      </c>
      <c r="G1281">
        <v>3791</v>
      </c>
      <c r="H1281" s="3" t="s">
        <v>3788</v>
      </c>
      <c r="I1281" t="s">
        <v>8221</v>
      </c>
      <c r="J1281">
        <v>0</v>
      </c>
    </row>
    <row r="1282" spans="1:10" ht="29" x14ac:dyDescent="0.35">
      <c r="A1282">
        <v>2485</v>
      </c>
      <c r="B1282" s="3" t="s">
        <v>2485</v>
      </c>
      <c r="C1282" t="s">
        <v>8219</v>
      </c>
      <c r="D1282">
        <v>41</v>
      </c>
      <c r="G1282">
        <v>3792</v>
      </c>
      <c r="H1282" s="3" t="s">
        <v>3789</v>
      </c>
      <c r="I1282" t="s">
        <v>8221</v>
      </c>
      <c r="J1282">
        <v>2</v>
      </c>
    </row>
    <row r="1283" spans="1:10" ht="29" x14ac:dyDescent="0.35">
      <c r="A1283">
        <v>2486</v>
      </c>
      <c r="B1283" s="3" t="s">
        <v>2486</v>
      </c>
      <c r="C1283" t="s">
        <v>8219</v>
      </c>
      <c r="D1283">
        <v>30</v>
      </c>
      <c r="G1283">
        <v>3793</v>
      </c>
      <c r="H1283" s="3" t="s">
        <v>3790</v>
      </c>
      <c r="I1283" t="s">
        <v>8221</v>
      </c>
      <c r="J1283">
        <v>24</v>
      </c>
    </row>
    <row r="1284" spans="1:10" ht="29" x14ac:dyDescent="0.35">
      <c r="A1284">
        <v>2487</v>
      </c>
      <c r="B1284" s="3" t="s">
        <v>2487</v>
      </c>
      <c r="C1284" t="s">
        <v>8219</v>
      </c>
      <c r="D1284">
        <v>38</v>
      </c>
      <c r="G1284">
        <v>3794</v>
      </c>
      <c r="H1284" s="3" t="s">
        <v>3791</v>
      </c>
      <c r="I1284" t="s">
        <v>8221</v>
      </c>
      <c r="J1284">
        <v>1</v>
      </c>
    </row>
    <row r="1285" spans="1:10" x14ac:dyDescent="0.35">
      <c r="A1285">
        <v>2488</v>
      </c>
      <c r="B1285" s="3" t="s">
        <v>2488</v>
      </c>
      <c r="C1285" t="s">
        <v>8219</v>
      </c>
      <c r="D1285">
        <v>65</v>
      </c>
      <c r="G1285">
        <v>3795</v>
      </c>
      <c r="H1285" s="3" t="s">
        <v>3792</v>
      </c>
      <c r="I1285" t="s">
        <v>8221</v>
      </c>
      <c r="J1285">
        <v>2</v>
      </c>
    </row>
    <row r="1286" spans="1:10" ht="29" x14ac:dyDescent="0.35">
      <c r="A1286">
        <v>2489</v>
      </c>
      <c r="B1286" s="3" t="s">
        <v>2489</v>
      </c>
      <c r="C1286" t="s">
        <v>8219</v>
      </c>
      <c r="D1286">
        <v>75</v>
      </c>
      <c r="G1286">
        <v>3796</v>
      </c>
      <c r="H1286" s="3" t="s">
        <v>3793</v>
      </c>
      <c r="I1286" t="s">
        <v>8221</v>
      </c>
      <c r="J1286">
        <v>1</v>
      </c>
    </row>
    <row r="1287" spans="1:10" ht="29" x14ac:dyDescent="0.35">
      <c r="A1287">
        <v>2490</v>
      </c>
      <c r="B1287" s="3" t="s">
        <v>2490</v>
      </c>
      <c r="C1287" t="s">
        <v>8219</v>
      </c>
      <c r="D1287">
        <v>16</v>
      </c>
      <c r="G1287">
        <v>3797</v>
      </c>
      <c r="H1287" s="3" t="s">
        <v>3794</v>
      </c>
      <c r="I1287" t="s">
        <v>8221</v>
      </c>
      <c r="J1287">
        <v>37</v>
      </c>
    </row>
    <row r="1288" spans="1:10" ht="29" x14ac:dyDescent="0.35">
      <c r="A1288">
        <v>2491</v>
      </c>
      <c r="B1288" s="3" t="s">
        <v>2491</v>
      </c>
      <c r="C1288" t="s">
        <v>8219</v>
      </c>
      <c r="D1288">
        <v>10</v>
      </c>
      <c r="G1288">
        <v>3798</v>
      </c>
      <c r="H1288" s="3" t="s">
        <v>3795</v>
      </c>
      <c r="I1288" t="s">
        <v>8221</v>
      </c>
      <c r="J1288">
        <v>5</v>
      </c>
    </row>
    <row r="1289" spans="1:10" x14ac:dyDescent="0.35">
      <c r="A1289">
        <v>2492</v>
      </c>
      <c r="B1289" s="3" t="s">
        <v>2492</v>
      </c>
      <c r="C1289" t="s">
        <v>8219</v>
      </c>
      <c r="D1289">
        <v>27</v>
      </c>
      <c r="G1289">
        <v>3799</v>
      </c>
      <c r="H1289" s="3" t="s">
        <v>3796</v>
      </c>
      <c r="I1289" t="s">
        <v>8221</v>
      </c>
      <c r="J1289">
        <v>4</v>
      </c>
    </row>
    <row r="1290" spans="1:10" x14ac:dyDescent="0.35">
      <c r="A1290">
        <v>2493</v>
      </c>
      <c r="B1290" s="3" t="s">
        <v>2493</v>
      </c>
      <c r="C1290" t="s">
        <v>8219</v>
      </c>
      <c r="D1290">
        <v>259</v>
      </c>
      <c r="G1290">
        <v>3800</v>
      </c>
      <c r="H1290" s="3" t="s">
        <v>3797</v>
      </c>
      <c r="I1290" t="s">
        <v>8221</v>
      </c>
      <c r="J1290">
        <v>16</v>
      </c>
    </row>
    <row r="1291" spans="1:10" ht="29" x14ac:dyDescent="0.35">
      <c r="A1291">
        <v>2494</v>
      </c>
      <c r="B1291" s="3" t="s">
        <v>2494</v>
      </c>
      <c r="C1291" t="s">
        <v>8219</v>
      </c>
      <c r="D1291">
        <v>39</v>
      </c>
      <c r="G1291">
        <v>3801</v>
      </c>
      <c r="H1291" s="3" t="s">
        <v>3798</v>
      </c>
      <c r="I1291" t="s">
        <v>8221</v>
      </c>
      <c r="J1291">
        <v>9</v>
      </c>
    </row>
    <row r="1292" spans="1:10" ht="29" x14ac:dyDescent="0.35">
      <c r="A1292">
        <v>2495</v>
      </c>
      <c r="B1292" s="3" t="s">
        <v>2495</v>
      </c>
      <c r="C1292" t="s">
        <v>8219</v>
      </c>
      <c r="D1292">
        <v>42</v>
      </c>
      <c r="G1292">
        <v>3802</v>
      </c>
      <c r="H1292" s="3" t="s">
        <v>3799</v>
      </c>
      <c r="I1292" t="s">
        <v>8221</v>
      </c>
      <c r="J1292">
        <v>0</v>
      </c>
    </row>
    <row r="1293" spans="1:10" ht="29" x14ac:dyDescent="0.35">
      <c r="A1293">
        <v>2496</v>
      </c>
      <c r="B1293" s="3" t="s">
        <v>2496</v>
      </c>
      <c r="C1293" t="s">
        <v>8219</v>
      </c>
      <c r="D1293">
        <v>10</v>
      </c>
      <c r="G1293">
        <v>3803</v>
      </c>
      <c r="H1293" s="3" t="s">
        <v>3800</v>
      </c>
      <c r="I1293" t="s">
        <v>8221</v>
      </c>
      <c r="J1293">
        <v>40</v>
      </c>
    </row>
    <row r="1294" spans="1:10" ht="29" x14ac:dyDescent="0.35">
      <c r="A1294">
        <v>2497</v>
      </c>
      <c r="B1294" s="3" t="s">
        <v>2497</v>
      </c>
      <c r="C1294" t="s">
        <v>8219</v>
      </c>
      <c r="D1294">
        <v>56</v>
      </c>
      <c r="G1294">
        <v>3804</v>
      </c>
      <c r="H1294" s="3" t="s">
        <v>3801</v>
      </c>
      <c r="I1294" t="s">
        <v>8221</v>
      </c>
      <c r="J1294">
        <v>0</v>
      </c>
    </row>
    <row r="1295" spans="1:10" x14ac:dyDescent="0.35">
      <c r="A1295">
        <v>2498</v>
      </c>
      <c r="B1295" s="3" t="s">
        <v>2498</v>
      </c>
      <c r="C1295" t="s">
        <v>8219</v>
      </c>
      <c r="D1295">
        <v>20</v>
      </c>
      <c r="G1295">
        <v>3805</v>
      </c>
      <c r="H1295" s="3" t="s">
        <v>3802</v>
      </c>
      <c r="I1295" t="s">
        <v>8221</v>
      </c>
      <c r="J1295">
        <v>2</v>
      </c>
    </row>
    <row r="1296" spans="1:10" ht="29" x14ac:dyDescent="0.35">
      <c r="A1296">
        <v>2499</v>
      </c>
      <c r="B1296" s="3" t="s">
        <v>2499</v>
      </c>
      <c r="C1296" t="s">
        <v>8219</v>
      </c>
      <c r="D1296">
        <v>170</v>
      </c>
      <c r="G1296">
        <v>3806</v>
      </c>
      <c r="H1296" s="3" t="s">
        <v>3803</v>
      </c>
      <c r="I1296" t="s">
        <v>8221</v>
      </c>
      <c r="J1296">
        <v>1</v>
      </c>
    </row>
    <row r="1297" spans="1:10" ht="29" x14ac:dyDescent="0.35">
      <c r="A1297">
        <v>2500</v>
      </c>
      <c r="B1297" s="3" t="s">
        <v>2500</v>
      </c>
      <c r="C1297" t="s">
        <v>8219</v>
      </c>
      <c r="D1297">
        <v>29</v>
      </c>
      <c r="G1297">
        <v>3807</v>
      </c>
      <c r="H1297" s="3" t="s">
        <v>3804</v>
      </c>
      <c r="I1297" t="s">
        <v>8221</v>
      </c>
      <c r="J1297">
        <v>9</v>
      </c>
    </row>
    <row r="1298" spans="1:10" ht="29" x14ac:dyDescent="0.35">
      <c r="A1298">
        <v>2521</v>
      </c>
      <c r="B1298" s="3" t="s">
        <v>2521</v>
      </c>
      <c r="C1298" t="s">
        <v>8219</v>
      </c>
      <c r="D1298">
        <v>132</v>
      </c>
      <c r="G1298">
        <v>3841</v>
      </c>
      <c r="H1298" s="3" t="s">
        <v>3838</v>
      </c>
      <c r="I1298" t="s">
        <v>8221</v>
      </c>
      <c r="J1298">
        <v>34</v>
      </c>
    </row>
    <row r="1299" spans="1:10" ht="29" x14ac:dyDescent="0.35">
      <c r="A1299">
        <v>2522</v>
      </c>
      <c r="B1299" s="3" t="s">
        <v>2522</v>
      </c>
      <c r="C1299" t="s">
        <v>8219</v>
      </c>
      <c r="D1299">
        <v>27</v>
      </c>
      <c r="G1299">
        <v>3842</v>
      </c>
      <c r="H1299" s="3" t="s">
        <v>3839</v>
      </c>
      <c r="I1299" t="s">
        <v>8221</v>
      </c>
      <c r="J1299">
        <v>23</v>
      </c>
    </row>
    <row r="1300" spans="1:10" x14ac:dyDescent="0.35">
      <c r="A1300">
        <v>2523</v>
      </c>
      <c r="B1300" s="3" t="s">
        <v>2523</v>
      </c>
      <c r="C1300" t="s">
        <v>8219</v>
      </c>
      <c r="D1300">
        <v>26</v>
      </c>
      <c r="G1300">
        <v>3843</v>
      </c>
      <c r="H1300" s="3" t="s">
        <v>3840</v>
      </c>
      <c r="I1300" t="s">
        <v>8221</v>
      </c>
      <c r="J1300">
        <v>19</v>
      </c>
    </row>
    <row r="1301" spans="1:10" ht="29" x14ac:dyDescent="0.35">
      <c r="A1301">
        <v>2524</v>
      </c>
      <c r="B1301" s="3" t="s">
        <v>2524</v>
      </c>
      <c r="C1301" t="s">
        <v>8219</v>
      </c>
      <c r="D1301">
        <v>43</v>
      </c>
      <c r="G1301">
        <v>3844</v>
      </c>
      <c r="H1301" s="3" t="s">
        <v>3841</v>
      </c>
      <c r="I1301" t="s">
        <v>8221</v>
      </c>
      <c r="J1301">
        <v>50</v>
      </c>
    </row>
    <row r="1302" spans="1:10" x14ac:dyDescent="0.35">
      <c r="A1302">
        <v>2525</v>
      </c>
      <c r="B1302" s="3" t="s">
        <v>2525</v>
      </c>
      <c r="C1302" t="s">
        <v>8219</v>
      </c>
      <c r="D1302">
        <v>80</v>
      </c>
      <c r="G1302">
        <v>3845</v>
      </c>
      <c r="H1302" s="3" t="s">
        <v>3842</v>
      </c>
      <c r="I1302" t="s">
        <v>8221</v>
      </c>
      <c r="J1302">
        <v>12</v>
      </c>
    </row>
    <row r="1303" spans="1:10" ht="29" x14ac:dyDescent="0.35">
      <c r="A1303">
        <v>2526</v>
      </c>
      <c r="B1303" s="3" t="s">
        <v>2526</v>
      </c>
      <c r="C1303" t="s">
        <v>8219</v>
      </c>
      <c r="D1303">
        <v>33</v>
      </c>
      <c r="G1303">
        <v>3846</v>
      </c>
      <c r="H1303" s="3" t="s">
        <v>3843</v>
      </c>
      <c r="I1303" t="s">
        <v>8221</v>
      </c>
      <c r="J1303">
        <v>8</v>
      </c>
    </row>
    <row r="1304" spans="1:10" x14ac:dyDescent="0.35">
      <c r="A1304">
        <v>2527</v>
      </c>
      <c r="B1304" s="3" t="s">
        <v>2527</v>
      </c>
      <c r="C1304" t="s">
        <v>8219</v>
      </c>
      <c r="D1304">
        <v>71</v>
      </c>
      <c r="G1304">
        <v>3847</v>
      </c>
      <c r="H1304" s="3" t="s">
        <v>3844</v>
      </c>
      <c r="I1304" t="s">
        <v>8221</v>
      </c>
      <c r="J1304">
        <v>9</v>
      </c>
    </row>
    <row r="1305" spans="1:10" ht="29" x14ac:dyDescent="0.35">
      <c r="A1305">
        <v>2528</v>
      </c>
      <c r="B1305" s="3" t="s">
        <v>2528</v>
      </c>
      <c r="C1305" t="s">
        <v>8219</v>
      </c>
      <c r="D1305">
        <v>81</v>
      </c>
      <c r="G1305">
        <v>3848</v>
      </c>
      <c r="H1305" s="3" t="s">
        <v>3845</v>
      </c>
      <c r="I1305" t="s">
        <v>8221</v>
      </c>
      <c r="J1305">
        <v>43</v>
      </c>
    </row>
    <row r="1306" spans="1:10" ht="29" x14ac:dyDescent="0.35">
      <c r="A1306">
        <v>2529</v>
      </c>
      <c r="B1306" s="3" t="s">
        <v>2529</v>
      </c>
      <c r="C1306" t="s">
        <v>8219</v>
      </c>
      <c r="D1306">
        <v>76</v>
      </c>
      <c r="G1306">
        <v>3849</v>
      </c>
      <c r="H1306" s="3" t="s">
        <v>3846</v>
      </c>
      <c r="I1306" t="s">
        <v>8221</v>
      </c>
      <c r="J1306">
        <v>28</v>
      </c>
    </row>
    <row r="1307" spans="1:10" ht="29" x14ac:dyDescent="0.35">
      <c r="A1307">
        <v>2530</v>
      </c>
      <c r="B1307" s="3" t="s">
        <v>2530</v>
      </c>
      <c r="C1307" t="s">
        <v>8219</v>
      </c>
      <c r="D1307">
        <v>48</v>
      </c>
      <c r="G1307">
        <v>3850</v>
      </c>
      <c r="H1307" s="3" t="s">
        <v>3847</v>
      </c>
      <c r="I1307" t="s">
        <v>8221</v>
      </c>
      <c r="J1307">
        <v>4</v>
      </c>
    </row>
    <row r="1308" spans="1:10" x14ac:dyDescent="0.35">
      <c r="A1308">
        <v>2531</v>
      </c>
      <c r="B1308" s="3" t="s">
        <v>2531</v>
      </c>
      <c r="C1308" t="s">
        <v>8219</v>
      </c>
      <c r="D1308">
        <v>61</v>
      </c>
      <c r="G1308">
        <v>3851</v>
      </c>
      <c r="H1308" s="3" t="s">
        <v>3848</v>
      </c>
      <c r="I1308" t="s">
        <v>8221</v>
      </c>
      <c r="J1308">
        <v>24</v>
      </c>
    </row>
    <row r="1309" spans="1:10" ht="29" x14ac:dyDescent="0.35">
      <c r="A1309">
        <v>2532</v>
      </c>
      <c r="B1309" s="3" t="s">
        <v>2532</v>
      </c>
      <c r="C1309" t="s">
        <v>8219</v>
      </c>
      <c r="D1309">
        <v>60</v>
      </c>
      <c r="G1309">
        <v>3852</v>
      </c>
      <c r="H1309" s="3" t="s">
        <v>3849</v>
      </c>
      <c r="I1309" t="s">
        <v>8221</v>
      </c>
      <c r="J1309">
        <v>2</v>
      </c>
    </row>
    <row r="1310" spans="1:10" ht="29" x14ac:dyDescent="0.35">
      <c r="A1310">
        <v>2533</v>
      </c>
      <c r="B1310" s="3" t="s">
        <v>2533</v>
      </c>
      <c r="C1310" t="s">
        <v>8219</v>
      </c>
      <c r="D1310">
        <v>136</v>
      </c>
      <c r="G1310">
        <v>3853</v>
      </c>
      <c r="H1310" s="3" t="s">
        <v>3850</v>
      </c>
      <c r="I1310" t="s">
        <v>8221</v>
      </c>
      <c r="J1310">
        <v>2</v>
      </c>
    </row>
    <row r="1311" spans="1:10" ht="29" x14ac:dyDescent="0.35">
      <c r="A1311">
        <v>2534</v>
      </c>
      <c r="B1311" s="3" t="s">
        <v>2534</v>
      </c>
      <c r="C1311" t="s">
        <v>8219</v>
      </c>
      <c r="D1311">
        <v>14</v>
      </c>
      <c r="G1311">
        <v>3854</v>
      </c>
      <c r="H1311" s="3" t="s">
        <v>3851</v>
      </c>
      <c r="I1311" t="s">
        <v>8221</v>
      </c>
      <c r="J1311">
        <v>20</v>
      </c>
    </row>
    <row r="1312" spans="1:10" ht="29" x14ac:dyDescent="0.35">
      <c r="A1312">
        <v>2535</v>
      </c>
      <c r="B1312" s="3" t="s">
        <v>2535</v>
      </c>
      <c r="C1312" t="s">
        <v>8219</v>
      </c>
      <c r="D1312">
        <v>78</v>
      </c>
      <c r="G1312">
        <v>3855</v>
      </c>
      <c r="H1312" s="3" t="s">
        <v>3852</v>
      </c>
      <c r="I1312" t="s">
        <v>8221</v>
      </c>
      <c r="J1312">
        <v>1</v>
      </c>
    </row>
    <row r="1313" spans="1:10" x14ac:dyDescent="0.35">
      <c r="A1313">
        <v>2536</v>
      </c>
      <c r="B1313" s="3" t="s">
        <v>2536</v>
      </c>
      <c r="C1313" t="s">
        <v>8219</v>
      </c>
      <c r="D1313">
        <v>4</v>
      </c>
      <c r="G1313">
        <v>3856</v>
      </c>
      <c r="H1313" s="3" t="s">
        <v>3853</v>
      </c>
      <c r="I1313" t="s">
        <v>8221</v>
      </c>
      <c r="J1313">
        <v>1</v>
      </c>
    </row>
    <row r="1314" spans="1:10" ht="29" x14ac:dyDescent="0.35">
      <c r="A1314">
        <v>2537</v>
      </c>
      <c r="B1314" s="3" t="s">
        <v>2537</v>
      </c>
      <c r="C1314" t="s">
        <v>8219</v>
      </c>
      <c r="D1314">
        <v>11</v>
      </c>
      <c r="G1314">
        <v>3857</v>
      </c>
      <c r="H1314" s="3" t="s">
        <v>3854</v>
      </c>
      <c r="I1314" t="s">
        <v>8221</v>
      </c>
      <c r="J1314">
        <v>4</v>
      </c>
    </row>
    <row r="1315" spans="1:10" ht="29" x14ac:dyDescent="0.35">
      <c r="A1315">
        <v>2538</v>
      </c>
      <c r="B1315" s="3" t="s">
        <v>2538</v>
      </c>
      <c r="C1315" t="s">
        <v>8219</v>
      </c>
      <c r="D1315">
        <v>185</v>
      </c>
      <c r="G1315">
        <v>3858</v>
      </c>
      <c r="H1315" s="3" t="s">
        <v>3855</v>
      </c>
      <c r="I1315" t="s">
        <v>8221</v>
      </c>
      <c r="J1315">
        <v>1</v>
      </c>
    </row>
    <row r="1316" spans="1:10" x14ac:dyDescent="0.35">
      <c r="A1316">
        <v>2539</v>
      </c>
      <c r="B1316" s="3" t="s">
        <v>2539</v>
      </c>
      <c r="C1316" t="s">
        <v>8219</v>
      </c>
      <c r="D1316">
        <v>59</v>
      </c>
      <c r="G1316">
        <v>3859</v>
      </c>
      <c r="H1316" s="3" t="s">
        <v>3856</v>
      </c>
      <c r="I1316" t="s">
        <v>8221</v>
      </c>
      <c r="J1316">
        <v>1</v>
      </c>
    </row>
    <row r="1317" spans="1:10" ht="29" x14ac:dyDescent="0.35">
      <c r="A1317">
        <v>2540</v>
      </c>
      <c r="B1317" s="3" t="s">
        <v>2540</v>
      </c>
      <c r="C1317" t="s">
        <v>8219</v>
      </c>
      <c r="D1317">
        <v>27</v>
      </c>
      <c r="G1317">
        <v>3860</v>
      </c>
      <c r="H1317" s="3" t="s">
        <v>3857</v>
      </c>
      <c r="I1317" t="s">
        <v>8221</v>
      </c>
      <c r="J1317">
        <v>13</v>
      </c>
    </row>
    <row r="1318" spans="1:10" ht="29" x14ac:dyDescent="0.35">
      <c r="A1318">
        <v>2541</v>
      </c>
      <c r="B1318" s="3" t="s">
        <v>2541</v>
      </c>
      <c r="C1318" t="s">
        <v>8219</v>
      </c>
      <c r="D1318">
        <v>63</v>
      </c>
      <c r="G1318">
        <v>3861</v>
      </c>
      <c r="H1318" s="3" t="s">
        <v>3858</v>
      </c>
      <c r="I1318" t="s">
        <v>8221</v>
      </c>
      <c r="J1318">
        <v>1</v>
      </c>
    </row>
    <row r="1319" spans="1:10" x14ac:dyDescent="0.35">
      <c r="A1319">
        <v>2542</v>
      </c>
      <c r="B1319" s="3" t="s">
        <v>2542</v>
      </c>
      <c r="C1319" t="s">
        <v>8219</v>
      </c>
      <c r="D1319">
        <v>13</v>
      </c>
      <c r="G1319">
        <v>3862</v>
      </c>
      <c r="H1319" s="3" t="s">
        <v>3859</v>
      </c>
      <c r="I1319" t="s">
        <v>8221</v>
      </c>
      <c r="J1319">
        <v>1</v>
      </c>
    </row>
    <row r="1320" spans="1:10" ht="29" x14ac:dyDescent="0.35">
      <c r="A1320">
        <v>2543</v>
      </c>
      <c r="B1320" s="3" t="s">
        <v>2543</v>
      </c>
      <c r="C1320" t="s">
        <v>8219</v>
      </c>
      <c r="D1320">
        <v>13</v>
      </c>
      <c r="G1320">
        <v>3863</v>
      </c>
      <c r="H1320" s="3" t="s">
        <v>3860</v>
      </c>
      <c r="I1320" t="s">
        <v>8221</v>
      </c>
      <c r="J1320">
        <v>0</v>
      </c>
    </row>
    <row r="1321" spans="1:10" x14ac:dyDescent="0.35">
      <c r="A1321">
        <v>2544</v>
      </c>
      <c r="B1321" s="3" t="s">
        <v>2544</v>
      </c>
      <c r="C1321" t="s">
        <v>8219</v>
      </c>
      <c r="D1321">
        <v>57</v>
      </c>
      <c r="G1321">
        <v>3864</v>
      </c>
      <c r="H1321" s="3" t="s">
        <v>3861</v>
      </c>
      <c r="I1321" t="s">
        <v>8221</v>
      </c>
      <c r="J1321">
        <v>3</v>
      </c>
    </row>
    <row r="1322" spans="1:10" ht="29" x14ac:dyDescent="0.35">
      <c r="A1322">
        <v>2545</v>
      </c>
      <c r="B1322" s="3" t="s">
        <v>2545</v>
      </c>
      <c r="C1322" t="s">
        <v>8219</v>
      </c>
      <c r="D1322">
        <v>61</v>
      </c>
      <c r="G1322">
        <v>3865</v>
      </c>
      <c r="H1322" s="3" t="s">
        <v>3862</v>
      </c>
      <c r="I1322" t="s">
        <v>8221</v>
      </c>
      <c r="J1322">
        <v>14</v>
      </c>
    </row>
    <row r="1323" spans="1:10" ht="29" x14ac:dyDescent="0.35">
      <c r="A1323">
        <v>2546</v>
      </c>
      <c r="B1323" s="3" t="s">
        <v>2546</v>
      </c>
      <c r="C1323" t="s">
        <v>8219</v>
      </c>
      <c r="D1323">
        <v>65</v>
      </c>
      <c r="G1323">
        <v>3866</v>
      </c>
      <c r="H1323" s="3" t="s">
        <v>3863</v>
      </c>
      <c r="I1323" t="s">
        <v>8221</v>
      </c>
      <c r="J1323">
        <v>2</v>
      </c>
    </row>
    <row r="1324" spans="1:10" x14ac:dyDescent="0.35">
      <c r="A1324">
        <v>2547</v>
      </c>
      <c r="B1324" s="3" t="s">
        <v>2547</v>
      </c>
      <c r="C1324" t="s">
        <v>8219</v>
      </c>
      <c r="D1324">
        <v>134</v>
      </c>
      <c r="G1324">
        <v>3867</v>
      </c>
      <c r="H1324" s="3" t="s">
        <v>3864</v>
      </c>
      <c r="I1324" t="s">
        <v>8221</v>
      </c>
      <c r="J1324">
        <v>5</v>
      </c>
    </row>
    <row r="1325" spans="1:10" ht="29" x14ac:dyDescent="0.35">
      <c r="A1325">
        <v>2548</v>
      </c>
      <c r="B1325" s="3" t="s">
        <v>2548</v>
      </c>
      <c r="C1325" t="s">
        <v>8219</v>
      </c>
      <c r="D1325">
        <v>37</v>
      </c>
      <c r="G1325">
        <v>3888</v>
      </c>
      <c r="H1325" s="3" t="s">
        <v>3885</v>
      </c>
      <c r="I1325" t="s">
        <v>8221</v>
      </c>
      <c r="J1325">
        <v>14</v>
      </c>
    </row>
    <row r="1326" spans="1:10" ht="29" x14ac:dyDescent="0.35">
      <c r="A1326">
        <v>2549</v>
      </c>
      <c r="B1326" s="3" t="s">
        <v>2549</v>
      </c>
      <c r="C1326" t="s">
        <v>8219</v>
      </c>
      <c r="D1326">
        <v>37</v>
      </c>
      <c r="G1326">
        <v>3889</v>
      </c>
      <c r="H1326" s="3" t="s">
        <v>3886</v>
      </c>
      <c r="I1326" t="s">
        <v>8221</v>
      </c>
      <c r="J1326">
        <v>9</v>
      </c>
    </row>
    <row r="1327" spans="1:10" ht="29" x14ac:dyDescent="0.35">
      <c r="A1327">
        <v>2550</v>
      </c>
      <c r="B1327" s="3" t="s">
        <v>2550</v>
      </c>
      <c r="C1327" t="s">
        <v>8219</v>
      </c>
      <c r="D1327">
        <v>150</v>
      </c>
      <c r="G1327">
        <v>3890</v>
      </c>
      <c r="H1327" s="3" t="s">
        <v>3887</v>
      </c>
      <c r="I1327" t="s">
        <v>8221</v>
      </c>
      <c r="J1327">
        <v>8</v>
      </c>
    </row>
    <row r="1328" spans="1:10" ht="29" x14ac:dyDescent="0.35">
      <c r="A1328">
        <v>2551</v>
      </c>
      <c r="B1328" s="3" t="s">
        <v>2551</v>
      </c>
      <c r="C1328" t="s">
        <v>8219</v>
      </c>
      <c r="D1328">
        <v>56</v>
      </c>
      <c r="G1328">
        <v>3891</v>
      </c>
      <c r="H1328" s="3" t="s">
        <v>3888</v>
      </c>
      <c r="I1328" t="s">
        <v>8221</v>
      </c>
      <c r="J1328">
        <v>7</v>
      </c>
    </row>
    <row r="1329" spans="1:10" ht="29" x14ac:dyDescent="0.35">
      <c r="A1329">
        <v>2552</v>
      </c>
      <c r="B1329" s="3" t="s">
        <v>2552</v>
      </c>
      <c r="C1329" t="s">
        <v>8219</v>
      </c>
      <c r="D1329">
        <v>18</v>
      </c>
      <c r="G1329">
        <v>3892</v>
      </c>
      <c r="H1329" s="3" t="s">
        <v>3889</v>
      </c>
      <c r="I1329" t="s">
        <v>8221</v>
      </c>
      <c r="J1329">
        <v>0</v>
      </c>
    </row>
    <row r="1330" spans="1:10" ht="29" x14ac:dyDescent="0.35">
      <c r="A1330">
        <v>2553</v>
      </c>
      <c r="B1330" s="3" t="s">
        <v>2553</v>
      </c>
      <c r="C1330" t="s">
        <v>8219</v>
      </c>
      <c r="D1330">
        <v>60</v>
      </c>
      <c r="G1330">
        <v>3893</v>
      </c>
      <c r="H1330" s="3" t="s">
        <v>3890</v>
      </c>
      <c r="I1330" t="s">
        <v>8221</v>
      </c>
      <c r="J1330">
        <v>84</v>
      </c>
    </row>
    <row r="1331" spans="1:10" ht="29" x14ac:dyDescent="0.35">
      <c r="A1331">
        <v>2554</v>
      </c>
      <c r="B1331" s="3" t="s">
        <v>2554</v>
      </c>
      <c r="C1331" t="s">
        <v>8219</v>
      </c>
      <c r="D1331">
        <v>67</v>
      </c>
      <c r="G1331">
        <v>3894</v>
      </c>
      <c r="H1331" s="3" t="s">
        <v>3891</v>
      </c>
      <c r="I1331" t="s">
        <v>8221</v>
      </c>
      <c r="J1331">
        <v>11</v>
      </c>
    </row>
    <row r="1332" spans="1:10" ht="29" x14ac:dyDescent="0.35">
      <c r="A1332">
        <v>2555</v>
      </c>
      <c r="B1332" s="3" t="s">
        <v>2555</v>
      </c>
      <c r="C1332" t="s">
        <v>8219</v>
      </c>
      <c r="D1332">
        <v>35</v>
      </c>
      <c r="G1332">
        <v>3895</v>
      </c>
      <c r="H1332" s="3" t="s">
        <v>3892</v>
      </c>
      <c r="I1332" t="s">
        <v>8221</v>
      </c>
      <c r="J1332">
        <v>1</v>
      </c>
    </row>
    <row r="1333" spans="1:10" ht="29" x14ac:dyDescent="0.35">
      <c r="A1333">
        <v>2556</v>
      </c>
      <c r="B1333" s="3" t="s">
        <v>2556</v>
      </c>
      <c r="C1333" t="s">
        <v>8219</v>
      </c>
      <c r="D1333">
        <v>34</v>
      </c>
      <c r="G1333">
        <v>3896</v>
      </c>
      <c r="H1333" s="3" t="s">
        <v>3893</v>
      </c>
      <c r="I1333" t="s">
        <v>8221</v>
      </c>
      <c r="J1333">
        <v>4</v>
      </c>
    </row>
    <row r="1334" spans="1:10" ht="29" x14ac:dyDescent="0.35">
      <c r="A1334">
        <v>2557</v>
      </c>
      <c r="B1334" s="3" t="s">
        <v>2557</v>
      </c>
      <c r="C1334" t="s">
        <v>8219</v>
      </c>
      <c r="D1334">
        <v>36</v>
      </c>
      <c r="G1334">
        <v>3897</v>
      </c>
      <c r="H1334" s="3" t="s">
        <v>3894</v>
      </c>
      <c r="I1334" t="s">
        <v>8221</v>
      </c>
      <c r="J1334">
        <v>10</v>
      </c>
    </row>
    <row r="1335" spans="1:10" x14ac:dyDescent="0.35">
      <c r="A1335">
        <v>2558</v>
      </c>
      <c r="B1335" s="3" t="s">
        <v>2558</v>
      </c>
      <c r="C1335" t="s">
        <v>8219</v>
      </c>
      <c r="D1335">
        <v>18</v>
      </c>
      <c r="G1335">
        <v>3898</v>
      </c>
      <c r="H1335" s="3" t="s">
        <v>3895</v>
      </c>
      <c r="I1335" t="s">
        <v>8221</v>
      </c>
      <c r="J1335">
        <v>16</v>
      </c>
    </row>
    <row r="1336" spans="1:10" ht="29" x14ac:dyDescent="0.35">
      <c r="A1336">
        <v>2559</v>
      </c>
      <c r="B1336" s="3" t="s">
        <v>2559</v>
      </c>
      <c r="C1336" t="s">
        <v>8219</v>
      </c>
      <c r="D1336">
        <v>25</v>
      </c>
      <c r="G1336">
        <v>3899</v>
      </c>
      <c r="H1336" s="3" t="s">
        <v>3896</v>
      </c>
      <c r="I1336" t="s">
        <v>8221</v>
      </c>
      <c r="J1336">
        <v>2</v>
      </c>
    </row>
    <row r="1337" spans="1:10" ht="29" x14ac:dyDescent="0.35">
      <c r="A1337">
        <v>2560</v>
      </c>
      <c r="B1337" s="3" t="s">
        <v>2560</v>
      </c>
      <c r="C1337" t="s">
        <v>8219</v>
      </c>
      <c r="D1337">
        <v>21</v>
      </c>
      <c r="G1337">
        <v>3900</v>
      </c>
      <c r="H1337" s="3" t="s">
        <v>3897</v>
      </c>
      <c r="I1337" t="s">
        <v>8221</v>
      </c>
      <c r="J1337">
        <v>5</v>
      </c>
    </row>
    <row r="1338" spans="1:10" ht="29" x14ac:dyDescent="0.35">
      <c r="A1338">
        <v>2601</v>
      </c>
      <c r="B1338" s="3" t="s">
        <v>2601</v>
      </c>
      <c r="C1338" t="s">
        <v>8219</v>
      </c>
      <c r="D1338">
        <v>151</v>
      </c>
      <c r="G1338">
        <v>3901</v>
      </c>
      <c r="H1338" s="3" t="s">
        <v>3898</v>
      </c>
      <c r="I1338" t="s">
        <v>8221</v>
      </c>
      <c r="J1338">
        <v>1</v>
      </c>
    </row>
    <row r="1339" spans="1:10" ht="29" x14ac:dyDescent="0.35">
      <c r="A1339">
        <v>2602</v>
      </c>
      <c r="B1339" s="3" t="s">
        <v>2602</v>
      </c>
      <c r="C1339" t="s">
        <v>8219</v>
      </c>
      <c r="D1339">
        <v>489</v>
      </c>
      <c r="G1339">
        <v>3902</v>
      </c>
      <c r="H1339" s="3" t="s">
        <v>3899</v>
      </c>
      <c r="I1339" t="s">
        <v>8221</v>
      </c>
      <c r="J1339">
        <v>31</v>
      </c>
    </row>
    <row r="1340" spans="1:10" x14ac:dyDescent="0.35">
      <c r="A1340">
        <v>2603</v>
      </c>
      <c r="B1340" s="3" t="s">
        <v>2603</v>
      </c>
      <c r="C1340" t="s">
        <v>8219</v>
      </c>
      <c r="D1340">
        <v>50</v>
      </c>
      <c r="G1340">
        <v>3903</v>
      </c>
      <c r="H1340" s="3" t="s">
        <v>3900</v>
      </c>
      <c r="I1340" t="s">
        <v>8221</v>
      </c>
      <c r="J1340">
        <v>0</v>
      </c>
    </row>
    <row r="1341" spans="1:10" x14ac:dyDescent="0.35">
      <c r="A1341">
        <v>2604</v>
      </c>
      <c r="B1341" s="3" t="s">
        <v>2604</v>
      </c>
      <c r="C1341" t="s">
        <v>8219</v>
      </c>
      <c r="D1341">
        <v>321</v>
      </c>
      <c r="G1341">
        <v>3904</v>
      </c>
      <c r="H1341" s="3" t="s">
        <v>3901</v>
      </c>
      <c r="I1341" t="s">
        <v>8221</v>
      </c>
      <c r="J1341">
        <v>2</v>
      </c>
    </row>
    <row r="1342" spans="1:10" x14ac:dyDescent="0.35">
      <c r="A1342">
        <v>2605</v>
      </c>
      <c r="B1342" s="3" t="s">
        <v>2605</v>
      </c>
      <c r="C1342" t="s">
        <v>8219</v>
      </c>
      <c r="D1342">
        <v>1762</v>
      </c>
      <c r="G1342">
        <v>3905</v>
      </c>
      <c r="H1342" s="3" t="s">
        <v>3902</v>
      </c>
      <c r="I1342" t="s">
        <v>8221</v>
      </c>
      <c r="J1342">
        <v>7</v>
      </c>
    </row>
    <row r="1343" spans="1:10" x14ac:dyDescent="0.35">
      <c r="A1343">
        <v>2606</v>
      </c>
      <c r="B1343" s="3" t="s">
        <v>2606</v>
      </c>
      <c r="C1343" t="s">
        <v>8219</v>
      </c>
      <c r="D1343">
        <v>385</v>
      </c>
      <c r="G1343">
        <v>3906</v>
      </c>
      <c r="H1343" s="3" t="s">
        <v>3903</v>
      </c>
      <c r="I1343" t="s">
        <v>8221</v>
      </c>
      <c r="J1343">
        <v>16</v>
      </c>
    </row>
    <row r="1344" spans="1:10" ht="29" x14ac:dyDescent="0.35">
      <c r="A1344">
        <v>2607</v>
      </c>
      <c r="B1344" s="3" t="s">
        <v>2607</v>
      </c>
      <c r="C1344" t="s">
        <v>8219</v>
      </c>
      <c r="D1344">
        <v>398</v>
      </c>
      <c r="G1344">
        <v>3907</v>
      </c>
      <c r="H1344" s="3" t="s">
        <v>3904</v>
      </c>
      <c r="I1344" t="s">
        <v>8221</v>
      </c>
      <c r="J1344">
        <v>4</v>
      </c>
    </row>
    <row r="1345" spans="1:10" x14ac:dyDescent="0.35">
      <c r="A1345">
        <v>2608</v>
      </c>
      <c r="B1345" s="3" t="s">
        <v>2608</v>
      </c>
      <c r="C1345" t="s">
        <v>8219</v>
      </c>
      <c r="D1345">
        <v>304</v>
      </c>
      <c r="G1345">
        <v>3908</v>
      </c>
      <c r="H1345" s="3" t="s">
        <v>3905</v>
      </c>
      <c r="I1345" t="s">
        <v>8221</v>
      </c>
      <c r="J1345">
        <v>4</v>
      </c>
    </row>
    <row r="1346" spans="1:10" x14ac:dyDescent="0.35">
      <c r="A1346">
        <v>2609</v>
      </c>
      <c r="B1346" s="3" t="s">
        <v>2609</v>
      </c>
      <c r="C1346" t="s">
        <v>8219</v>
      </c>
      <c r="D1346">
        <v>676</v>
      </c>
      <c r="G1346">
        <v>3909</v>
      </c>
      <c r="H1346" s="3" t="s">
        <v>3906</v>
      </c>
      <c r="I1346" t="s">
        <v>8221</v>
      </c>
      <c r="J1346">
        <v>4</v>
      </c>
    </row>
    <row r="1347" spans="1:10" ht="29" x14ac:dyDescent="0.35">
      <c r="A1347">
        <v>2610</v>
      </c>
      <c r="B1347" s="3" t="s">
        <v>2610</v>
      </c>
      <c r="C1347" t="s">
        <v>8219</v>
      </c>
      <c r="D1347">
        <v>577</v>
      </c>
      <c r="G1347">
        <v>3910</v>
      </c>
      <c r="H1347" s="3" t="s">
        <v>3907</v>
      </c>
      <c r="I1347" t="s">
        <v>8221</v>
      </c>
      <c r="J1347">
        <v>3</v>
      </c>
    </row>
    <row r="1348" spans="1:10" x14ac:dyDescent="0.35">
      <c r="A1348">
        <v>2611</v>
      </c>
      <c r="B1348" s="3" t="s">
        <v>2611</v>
      </c>
      <c r="C1348" t="s">
        <v>8219</v>
      </c>
      <c r="D1348">
        <v>3663</v>
      </c>
      <c r="G1348">
        <v>3911</v>
      </c>
      <c r="H1348" s="3" t="s">
        <v>3908</v>
      </c>
      <c r="I1348" t="s">
        <v>8221</v>
      </c>
      <c r="J1348">
        <v>36</v>
      </c>
    </row>
    <row r="1349" spans="1:10" ht="29" x14ac:dyDescent="0.35">
      <c r="A1349">
        <v>2612</v>
      </c>
      <c r="B1349" s="3" t="s">
        <v>2612</v>
      </c>
      <c r="C1349" t="s">
        <v>8219</v>
      </c>
      <c r="D1349">
        <v>294</v>
      </c>
      <c r="G1349">
        <v>3912</v>
      </c>
      <c r="H1349" s="3" t="s">
        <v>3909</v>
      </c>
      <c r="I1349" t="s">
        <v>8221</v>
      </c>
      <c r="J1349">
        <v>1</v>
      </c>
    </row>
    <row r="1350" spans="1:10" ht="29" x14ac:dyDescent="0.35">
      <c r="A1350">
        <v>2613</v>
      </c>
      <c r="B1350" s="3" t="s">
        <v>2613</v>
      </c>
      <c r="C1350" t="s">
        <v>8219</v>
      </c>
      <c r="D1350">
        <v>28</v>
      </c>
      <c r="G1350">
        <v>3913</v>
      </c>
      <c r="H1350" s="3" t="s">
        <v>3910</v>
      </c>
      <c r="I1350" t="s">
        <v>8221</v>
      </c>
      <c r="J1350">
        <v>7</v>
      </c>
    </row>
    <row r="1351" spans="1:10" ht="29" x14ac:dyDescent="0.35">
      <c r="A1351">
        <v>2614</v>
      </c>
      <c r="B1351" s="3" t="s">
        <v>2614</v>
      </c>
      <c r="C1351" t="s">
        <v>8219</v>
      </c>
      <c r="D1351">
        <v>100</v>
      </c>
      <c r="G1351">
        <v>3914</v>
      </c>
      <c r="H1351" s="3" t="s">
        <v>3911</v>
      </c>
      <c r="I1351" t="s">
        <v>8221</v>
      </c>
      <c r="J1351">
        <v>27</v>
      </c>
    </row>
    <row r="1352" spans="1:10" x14ac:dyDescent="0.35">
      <c r="A1352">
        <v>2615</v>
      </c>
      <c r="B1352" s="3" t="s">
        <v>2615</v>
      </c>
      <c r="C1352" t="s">
        <v>8219</v>
      </c>
      <c r="D1352">
        <v>72</v>
      </c>
      <c r="G1352">
        <v>3915</v>
      </c>
      <c r="H1352" s="3" t="s">
        <v>3912</v>
      </c>
      <c r="I1352" t="s">
        <v>8221</v>
      </c>
      <c r="J1352">
        <v>1</v>
      </c>
    </row>
    <row r="1353" spans="1:10" x14ac:dyDescent="0.35">
      <c r="A1353">
        <v>2616</v>
      </c>
      <c r="B1353" s="3" t="s">
        <v>2616</v>
      </c>
      <c r="C1353" t="s">
        <v>8219</v>
      </c>
      <c r="D1353">
        <v>238</v>
      </c>
      <c r="G1353">
        <v>3916</v>
      </c>
      <c r="H1353" s="3" t="s">
        <v>3913</v>
      </c>
      <c r="I1353" t="s">
        <v>8221</v>
      </c>
      <c r="J1353">
        <v>0</v>
      </c>
    </row>
    <row r="1354" spans="1:10" ht="29" x14ac:dyDescent="0.35">
      <c r="A1354">
        <v>2617</v>
      </c>
      <c r="B1354" s="3" t="s">
        <v>2617</v>
      </c>
      <c r="C1354" t="s">
        <v>8219</v>
      </c>
      <c r="D1354">
        <v>159</v>
      </c>
      <c r="G1354">
        <v>3917</v>
      </c>
      <c r="H1354" s="3" t="s">
        <v>3914</v>
      </c>
      <c r="I1354" t="s">
        <v>8221</v>
      </c>
      <c r="J1354">
        <v>1</v>
      </c>
    </row>
    <row r="1355" spans="1:10" ht="29" x14ac:dyDescent="0.35">
      <c r="A1355">
        <v>2618</v>
      </c>
      <c r="B1355" s="3" t="s">
        <v>2618</v>
      </c>
      <c r="C1355" t="s">
        <v>8219</v>
      </c>
      <c r="D1355">
        <v>77</v>
      </c>
      <c r="G1355">
        <v>3918</v>
      </c>
      <c r="H1355" s="3" t="s">
        <v>3915</v>
      </c>
      <c r="I1355" t="s">
        <v>8221</v>
      </c>
      <c r="J1355">
        <v>3</v>
      </c>
    </row>
    <row r="1356" spans="1:10" x14ac:dyDescent="0.35">
      <c r="A1356">
        <v>2619</v>
      </c>
      <c r="B1356" s="3" t="s">
        <v>2619</v>
      </c>
      <c r="C1356" t="s">
        <v>8219</v>
      </c>
      <c r="D1356">
        <v>53</v>
      </c>
      <c r="G1356">
        <v>3919</v>
      </c>
      <c r="H1356" s="3" t="s">
        <v>3916</v>
      </c>
      <c r="I1356" t="s">
        <v>8221</v>
      </c>
      <c r="J1356">
        <v>3</v>
      </c>
    </row>
    <row r="1357" spans="1:10" ht="29" x14ac:dyDescent="0.35">
      <c r="A1357">
        <v>2620</v>
      </c>
      <c r="B1357" s="3" t="s">
        <v>2620</v>
      </c>
      <c r="C1357" t="s">
        <v>8219</v>
      </c>
      <c r="D1357">
        <v>1251</v>
      </c>
      <c r="G1357">
        <v>3920</v>
      </c>
      <c r="H1357" s="3" t="s">
        <v>3917</v>
      </c>
      <c r="I1357" t="s">
        <v>8221</v>
      </c>
      <c r="J1357">
        <v>3</v>
      </c>
    </row>
    <row r="1358" spans="1:10" ht="29" x14ac:dyDescent="0.35">
      <c r="A1358">
        <v>2621</v>
      </c>
      <c r="B1358" s="3" t="s">
        <v>2621</v>
      </c>
      <c r="C1358" t="s">
        <v>8219</v>
      </c>
      <c r="D1358">
        <v>465</v>
      </c>
      <c r="G1358">
        <v>3921</v>
      </c>
      <c r="H1358" s="3" t="s">
        <v>3918</v>
      </c>
      <c r="I1358" t="s">
        <v>8221</v>
      </c>
      <c r="J1358">
        <v>0</v>
      </c>
    </row>
    <row r="1359" spans="1:10" ht="29" x14ac:dyDescent="0.35">
      <c r="A1359">
        <v>2622</v>
      </c>
      <c r="B1359" s="3" t="s">
        <v>2622</v>
      </c>
      <c r="C1359" t="s">
        <v>8219</v>
      </c>
      <c r="D1359">
        <v>74</v>
      </c>
      <c r="G1359">
        <v>3922</v>
      </c>
      <c r="H1359" s="3" t="s">
        <v>3919</v>
      </c>
      <c r="I1359" t="s">
        <v>8221</v>
      </c>
      <c r="J1359">
        <v>6</v>
      </c>
    </row>
    <row r="1360" spans="1:10" x14ac:dyDescent="0.35">
      <c r="A1360">
        <v>2623</v>
      </c>
      <c r="B1360" s="3" t="s">
        <v>2623</v>
      </c>
      <c r="C1360" t="s">
        <v>8219</v>
      </c>
      <c r="D1360">
        <v>62</v>
      </c>
      <c r="G1360">
        <v>3923</v>
      </c>
      <c r="H1360" s="3" t="s">
        <v>3920</v>
      </c>
      <c r="I1360" t="s">
        <v>8221</v>
      </c>
      <c r="J1360">
        <v>17</v>
      </c>
    </row>
    <row r="1361" spans="1:10" ht="29" x14ac:dyDescent="0.35">
      <c r="A1361">
        <v>2624</v>
      </c>
      <c r="B1361" s="3" t="s">
        <v>2624</v>
      </c>
      <c r="C1361" t="s">
        <v>8219</v>
      </c>
      <c r="D1361">
        <v>3468</v>
      </c>
      <c r="G1361">
        <v>3924</v>
      </c>
      <c r="H1361" s="3" t="s">
        <v>3921</v>
      </c>
      <c r="I1361" t="s">
        <v>8221</v>
      </c>
      <c r="J1361">
        <v>40</v>
      </c>
    </row>
    <row r="1362" spans="1:10" x14ac:dyDescent="0.35">
      <c r="A1362">
        <v>2625</v>
      </c>
      <c r="B1362" s="3" t="s">
        <v>2625</v>
      </c>
      <c r="C1362" t="s">
        <v>8219</v>
      </c>
      <c r="D1362">
        <v>52</v>
      </c>
      <c r="G1362">
        <v>3925</v>
      </c>
      <c r="H1362" s="3" t="s">
        <v>3922</v>
      </c>
      <c r="I1362" t="s">
        <v>8221</v>
      </c>
      <c r="J1362">
        <v>3</v>
      </c>
    </row>
    <row r="1363" spans="1:10" x14ac:dyDescent="0.35">
      <c r="A1363">
        <v>2626</v>
      </c>
      <c r="B1363" s="3" t="s">
        <v>2626</v>
      </c>
      <c r="C1363" t="s">
        <v>8219</v>
      </c>
      <c r="D1363">
        <v>50</v>
      </c>
      <c r="G1363">
        <v>3926</v>
      </c>
      <c r="H1363" s="3" t="s">
        <v>3923</v>
      </c>
      <c r="I1363" t="s">
        <v>8221</v>
      </c>
      <c r="J1363">
        <v>1</v>
      </c>
    </row>
    <row r="1364" spans="1:10" ht="29" x14ac:dyDescent="0.35">
      <c r="A1364">
        <v>2627</v>
      </c>
      <c r="B1364" s="3" t="s">
        <v>2627</v>
      </c>
      <c r="C1364" t="s">
        <v>8219</v>
      </c>
      <c r="D1364">
        <v>45</v>
      </c>
      <c r="G1364">
        <v>3927</v>
      </c>
      <c r="H1364" s="3" t="s">
        <v>3924</v>
      </c>
      <c r="I1364" t="s">
        <v>8221</v>
      </c>
      <c r="J1364">
        <v>2</v>
      </c>
    </row>
    <row r="1365" spans="1:10" x14ac:dyDescent="0.35">
      <c r="A1365">
        <v>2628</v>
      </c>
      <c r="B1365" s="3" t="s">
        <v>2628</v>
      </c>
      <c r="C1365" t="s">
        <v>8219</v>
      </c>
      <c r="D1365">
        <v>21</v>
      </c>
      <c r="G1365">
        <v>3928</v>
      </c>
      <c r="H1365" s="3" t="s">
        <v>3925</v>
      </c>
      <c r="I1365" t="s">
        <v>8221</v>
      </c>
      <c r="J1365">
        <v>7</v>
      </c>
    </row>
    <row r="1366" spans="1:10" ht="29" x14ac:dyDescent="0.35">
      <c r="A1366">
        <v>2629</v>
      </c>
      <c r="B1366" s="3" t="s">
        <v>2629</v>
      </c>
      <c r="C1366" t="s">
        <v>8219</v>
      </c>
      <c r="D1366">
        <v>100</v>
      </c>
      <c r="G1366">
        <v>3929</v>
      </c>
      <c r="H1366" s="3" t="s">
        <v>3926</v>
      </c>
      <c r="I1366" t="s">
        <v>8221</v>
      </c>
      <c r="J1366">
        <v>14</v>
      </c>
    </row>
    <row r="1367" spans="1:10" x14ac:dyDescent="0.35">
      <c r="A1367">
        <v>2630</v>
      </c>
      <c r="B1367" s="3" t="s">
        <v>2630</v>
      </c>
      <c r="C1367" t="s">
        <v>8219</v>
      </c>
      <c r="D1367">
        <v>81</v>
      </c>
      <c r="G1367">
        <v>3930</v>
      </c>
      <c r="H1367" s="3" t="s">
        <v>3927</v>
      </c>
      <c r="I1367" t="s">
        <v>8221</v>
      </c>
      <c r="J1367">
        <v>0</v>
      </c>
    </row>
    <row r="1368" spans="1:10" ht="29" x14ac:dyDescent="0.35">
      <c r="A1368">
        <v>2631</v>
      </c>
      <c r="B1368" s="3" t="s">
        <v>2631</v>
      </c>
      <c r="C1368" t="s">
        <v>8219</v>
      </c>
      <c r="D1368">
        <v>286</v>
      </c>
      <c r="G1368">
        <v>3931</v>
      </c>
      <c r="H1368" s="3" t="s">
        <v>3928</v>
      </c>
      <c r="I1368" t="s">
        <v>8221</v>
      </c>
      <c r="J1368">
        <v>0</v>
      </c>
    </row>
    <row r="1369" spans="1:10" ht="29" x14ac:dyDescent="0.35">
      <c r="A1369">
        <v>2632</v>
      </c>
      <c r="B1369" s="3" t="s">
        <v>2632</v>
      </c>
      <c r="C1369" t="s">
        <v>8219</v>
      </c>
      <c r="D1369">
        <v>42</v>
      </c>
      <c r="G1369">
        <v>3932</v>
      </c>
      <c r="H1369" s="3" t="s">
        <v>3929</v>
      </c>
      <c r="I1369" t="s">
        <v>8221</v>
      </c>
      <c r="J1369">
        <v>1</v>
      </c>
    </row>
    <row r="1370" spans="1:10" x14ac:dyDescent="0.35">
      <c r="A1370">
        <v>2633</v>
      </c>
      <c r="B1370" s="3" t="s">
        <v>2633</v>
      </c>
      <c r="C1370" t="s">
        <v>8219</v>
      </c>
      <c r="D1370">
        <v>199</v>
      </c>
      <c r="G1370">
        <v>3933</v>
      </c>
      <c r="H1370" s="3" t="s">
        <v>3930</v>
      </c>
      <c r="I1370" t="s">
        <v>8221</v>
      </c>
      <c r="J1370">
        <v>12</v>
      </c>
    </row>
    <row r="1371" spans="1:10" x14ac:dyDescent="0.35">
      <c r="A1371">
        <v>2634</v>
      </c>
      <c r="B1371" s="3" t="s">
        <v>2634</v>
      </c>
      <c r="C1371" t="s">
        <v>8219</v>
      </c>
      <c r="D1371">
        <v>25</v>
      </c>
      <c r="G1371">
        <v>3934</v>
      </c>
      <c r="H1371" s="3" t="s">
        <v>3931</v>
      </c>
      <c r="I1371" t="s">
        <v>8221</v>
      </c>
      <c r="J1371">
        <v>12</v>
      </c>
    </row>
    <row r="1372" spans="1:10" ht="29" x14ac:dyDescent="0.35">
      <c r="A1372">
        <v>2635</v>
      </c>
      <c r="B1372" s="3" t="s">
        <v>2635</v>
      </c>
      <c r="C1372" t="s">
        <v>8219</v>
      </c>
      <c r="D1372">
        <v>84</v>
      </c>
      <c r="G1372">
        <v>3935</v>
      </c>
      <c r="H1372" s="3" t="s">
        <v>3932</v>
      </c>
      <c r="I1372" t="s">
        <v>8221</v>
      </c>
      <c r="J1372">
        <v>23</v>
      </c>
    </row>
    <row r="1373" spans="1:10" ht="29" x14ac:dyDescent="0.35">
      <c r="A1373">
        <v>2636</v>
      </c>
      <c r="B1373" s="3" t="s">
        <v>2636</v>
      </c>
      <c r="C1373" t="s">
        <v>8219</v>
      </c>
      <c r="D1373">
        <v>50</v>
      </c>
      <c r="G1373">
        <v>3936</v>
      </c>
      <c r="H1373" s="3" t="s">
        <v>3933</v>
      </c>
      <c r="I1373" t="s">
        <v>8221</v>
      </c>
      <c r="J1373">
        <v>0</v>
      </c>
    </row>
    <row r="1374" spans="1:10" ht="29" x14ac:dyDescent="0.35">
      <c r="A1374">
        <v>2637</v>
      </c>
      <c r="B1374" s="3" t="s">
        <v>2637</v>
      </c>
      <c r="C1374" t="s">
        <v>8219</v>
      </c>
      <c r="D1374">
        <v>26</v>
      </c>
      <c r="G1374">
        <v>3937</v>
      </c>
      <c r="H1374" s="3" t="s">
        <v>3934</v>
      </c>
      <c r="I1374" t="s">
        <v>8221</v>
      </c>
      <c r="J1374">
        <v>10</v>
      </c>
    </row>
    <row r="1375" spans="1:10" x14ac:dyDescent="0.35">
      <c r="A1375">
        <v>2638</v>
      </c>
      <c r="B1375" s="3" t="s">
        <v>2638</v>
      </c>
      <c r="C1375" t="s">
        <v>8219</v>
      </c>
      <c r="D1375">
        <v>14</v>
      </c>
      <c r="G1375">
        <v>3938</v>
      </c>
      <c r="H1375" s="3" t="s">
        <v>3935</v>
      </c>
      <c r="I1375" t="s">
        <v>8221</v>
      </c>
      <c r="J1375">
        <v>5</v>
      </c>
    </row>
    <row r="1376" spans="1:10" x14ac:dyDescent="0.35">
      <c r="A1376">
        <v>2639</v>
      </c>
      <c r="B1376" s="3" t="s">
        <v>2639</v>
      </c>
      <c r="C1376" t="s">
        <v>8219</v>
      </c>
      <c r="D1376">
        <v>49</v>
      </c>
      <c r="G1376">
        <v>3939</v>
      </c>
      <c r="H1376" s="3" t="s">
        <v>3936</v>
      </c>
      <c r="I1376" t="s">
        <v>8221</v>
      </c>
      <c r="J1376">
        <v>1</v>
      </c>
    </row>
    <row r="1377" spans="1:10" x14ac:dyDescent="0.35">
      <c r="A1377">
        <v>2640</v>
      </c>
      <c r="B1377" s="3" t="s">
        <v>2640</v>
      </c>
      <c r="C1377" t="s">
        <v>8219</v>
      </c>
      <c r="D1377">
        <v>69</v>
      </c>
      <c r="G1377">
        <v>3940</v>
      </c>
      <c r="H1377" s="3" t="s">
        <v>3937</v>
      </c>
      <c r="I1377" t="s">
        <v>8221</v>
      </c>
      <c r="J1377">
        <v>2</v>
      </c>
    </row>
    <row r="1378" spans="1:10" ht="29" x14ac:dyDescent="0.35">
      <c r="A1378">
        <v>2661</v>
      </c>
      <c r="B1378" s="3" t="s">
        <v>2661</v>
      </c>
      <c r="C1378" t="s">
        <v>8219</v>
      </c>
      <c r="D1378">
        <v>60</v>
      </c>
      <c r="G1378">
        <v>3941</v>
      </c>
      <c r="H1378" s="3" t="s">
        <v>3938</v>
      </c>
      <c r="I1378" t="s">
        <v>8221</v>
      </c>
      <c r="J1378">
        <v>2</v>
      </c>
    </row>
    <row r="1379" spans="1:10" x14ac:dyDescent="0.35">
      <c r="A1379">
        <v>2662</v>
      </c>
      <c r="B1379" s="3" t="s">
        <v>2662</v>
      </c>
      <c r="C1379" t="s">
        <v>8219</v>
      </c>
      <c r="D1379">
        <v>80</v>
      </c>
      <c r="G1379">
        <v>3942</v>
      </c>
      <c r="H1379" s="3" t="s">
        <v>3939</v>
      </c>
      <c r="I1379" t="s">
        <v>8221</v>
      </c>
      <c r="J1379">
        <v>0</v>
      </c>
    </row>
    <row r="1380" spans="1:10" ht="29" x14ac:dyDescent="0.35">
      <c r="A1380">
        <v>2663</v>
      </c>
      <c r="B1380" s="3" t="s">
        <v>2663</v>
      </c>
      <c r="C1380" t="s">
        <v>8219</v>
      </c>
      <c r="D1380">
        <v>56</v>
      </c>
      <c r="G1380">
        <v>3943</v>
      </c>
      <c r="H1380" s="3" t="s">
        <v>3940</v>
      </c>
      <c r="I1380" t="s">
        <v>8221</v>
      </c>
      <c r="J1380">
        <v>13</v>
      </c>
    </row>
    <row r="1381" spans="1:10" ht="29" x14ac:dyDescent="0.35">
      <c r="A1381">
        <v>2664</v>
      </c>
      <c r="B1381" s="3" t="s">
        <v>2664</v>
      </c>
      <c r="C1381" t="s">
        <v>8219</v>
      </c>
      <c r="D1381">
        <v>104</v>
      </c>
      <c r="G1381">
        <v>3944</v>
      </c>
      <c r="H1381" s="3" t="s">
        <v>3941</v>
      </c>
      <c r="I1381" t="s">
        <v>8221</v>
      </c>
      <c r="J1381">
        <v>0</v>
      </c>
    </row>
    <row r="1382" spans="1:10" x14ac:dyDescent="0.35">
      <c r="A1382">
        <v>2665</v>
      </c>
      <c r="B1382" s="3" t="s">
        <v>2665</v>
      </c>
      <c r="C1382" t="s">
        <v>8219</v>
      </c>
      <c r="D1382">
        <v>46</v>
      </c>
      <c r="G1382">
        <v>3945</v>
      </c>
      <c r="H1382" s="3" t="s">
        <v>3942</v>
      </c>
      <c r="I1382" t="s">
        <v>8221</v>
      </c>
      <c r="J1382">
        <v>1</v>
      </c>
    </row>
    <row r="1383" spans="1:10" ht="29" x14ac:dyDescent="0.35">
      <c r="A1383">
        <v>2666</v>
      </c>
      <c r="B1383" s="3" t="s">
        <v>2666</v>
      </c>
      <c r="C1383" t="s">
        <v>8219</v>
      </c>
      <c r="D1383">
        <v>206</v>
      </c>
      <c r="G1383">
        <v>3946</v>
      </c>
      <c r="H1383" s="3" t="s">
        <v>3943</v>
      </c>
      <c r="I1383" t="s">
        <v>8221</v>
      </c>
      <c r="J1383">
        <v>5</v>
      </c>
    </row>
    <row r="1384" spans="1:10" x14ac:dyDescent="0.35">
      <c r="A1384">
        <v>2667</v>
      </c>
      <c r="B1384" s="3" t="s">
        <v>2667</v>
      </c>
      <c r="C1384" t="s">
        <v>8219</v>
      </c>
      <c r="D1384">
        <v>18</v>
      </c>
      <c r="G1384">
        <v>3947</v>
      </c>
      <c r="H1384" s="3" t="s">
        <v>3944</v>
      </c>
      <c r="I1384" t="s">
        <v>8221</v>
      </c>
      <c r="J1384">
        <v>2</v>
      </c>
    </row>
    <row r="1385" spans="1:10" x14ac:dyDescent="0.35">
      <c r="A1385">
        <v>2668</v>
      </c>
      <c r="B1385" s="3" t="s">
        <v>2668</v>
      </c>
      <c r="C1385" t="s">
        <v>8219</v>
      </c>
      <c r="D1385">
        <v>28</v>
      </c>
      <c r="G1385">
        <v>3948</v>
      </c>
      <c r="H1385" s="3" t="s">
        <v>3945</v>
      </c>
      <c r="I1385" t="s">
        <v>8221</v>
      </c>
      <c r="J1385">
        <v>0</v>
      </c>
    </row>
    <row r="1386" spans="1:10" ht="29" x14ac:dyDescent="0.35">
      <c r="A1386">
        <v>2669</v>
      </c>
      <c r="B1386" s="3" t="s">
        <v>2669</v>
      </c>
      <c r="C1386" t="s">
        <v>8219</v>
      </c>
      <c r="D1386">
        <v>11</v>
      </c>
      <c r="G1386">
        <v>3949</v>
      </c>
      <c r="H1386" s="3" t="s">
        <v>3946</v>
      </c>
      <c r="I1386" t="s">
        <v>8221</v>
      </c>
      <c r="J1386">
        <v>32</v>
      </c>
    </row>
    <row r="1387" spans="1:10" x14ac:dyDescent="0.35">
      <c r="A1387">
        <v>2706</v>
      </c>
      <c r="B1387" s="3" t="s">
        <v>2706</v>
      </c>
      <c r="C1387" t="s">
        <v>8219</v>
      </c>
      <c r="D1387">
        <v>263</v>
      </c>
      <c r="G1387">
        <v>3950</v>
      </c>
      <c r="H1387" s="3" t="s">
        <v>3947</v>
      </c>
      <c r="I1387" t="s">
        <v>8221</v>
      </c>
      <c r="J1387">
        <v>1</v>
      </c>
    </row>
    <row r="1388" spans="1:10" ht="29" x14ac:dyDescent="0.35">
      <c r="A1388">
        <v>2707</v>
      </c>
      <c r="B1388" s="3" t="s">
        <v>2707</v>
      </c>
      <c r="C1388" t="s">
        <v>8219</v>
      </c>
      <c r="D1388">
        <v>394</v>
      </c>
      <c r="G1388">
        <v>3951</v>
      </c>
      <c r="H1388" s="3" t="s">
        <v>3948</v>
      </c>
      <c r="I1388" t="s">
        <v>8221</v>
      </c>
      <c r="J1388">
        <v>1</v>
      </c>
    </row>
    <row r="1389" spans="1:10" x14ac:dyDescent="0.35">
      <c r="A1389">
        <v>2708</v>
      </c>
      <c r="B1389" s="3" t="s">
        <v>2708</v>
      </c>
      <c r="C1389" t="s">
        <v>8219</v>
      </c>
      <c r="D1389">
        <v>1049</v>
      </c>
      <c r="G1389">
        <v>3952</v>
      </c>
      <c r="H1389" s="3" t="s">
        <v>3949</v>
      </c>
      <c r="I1389" t="s">
        <v>8221</v>
      </c>
      <c r="J1389">
        <v>1</v>
      </c>
    </row>
    <row r="1390" spans="1:10" ht="29" x14ac:dyDescent="0.35">
      <c r="A1390">
        <v>2709</v>
      </c>
      <c r="B1390" s="3" t="s">
        <v>2709</v>
      </c>
      <c r="C1390" t="s">
        <v>8219</v>
      </c>
      <c r="D1390">
        <v>308</v>
      </c>
      <c r="G1390">
        <v>3953</v>
      </c>
      <c r="H1390" s="3" t="s">
        <v>3950</v>
      </c>
      <c r="I1390" t="s">
        <v>8221</v>
      </c>
      <c r="J1390">
        <v>0</v>
      </c>
    </row>
    <row r="1391" spans="1:10" x14ac:dyDescent="0.35">
      <c r="A1391">
        <v>2710</v>
      </c>
      <c r="B1391" s="3" t="s">
        <v>2710</v>
      </c>
      <c r="C1391" t="s">
        <v>8219</v>
      </c>
      <c r="D1391">
        <v>1088</v>
      </c>
      <c r="G1391">
        <v>3954</v>
      </c>
      <c r="H1391" s="3" t="s">
        <v>3951</v>
      </c>
      <c r="I1391" t="s">
        <v>8221</v>
      </c>
      <c r="J1391">
        <v>0</v>
      </c>
    </row>
    <row r="1392" spans="1:10" ht="29" x14ac:dyDescent="0.35">
      <c r="A1392">
        <v>2711</v>
      </c>
      <c r="B1392" s="3" t="s">
        <v>2711</v>
      </c>
      <c r="C1392" t="s">
        <v>8219</v>
      </c>
      <c r="D1392">
        <v>73</v>
      </c>
      <c r="G1392">
        <v>3955</v>
      </c>
      <c r="H1392" s="3" t="s">
        <v>3952</v>
      </c>
      <c r="I1392" t="s">
        <v>8221</v>
      </c>
      <c r="J1392">
        <v>8</v>
      </c>
    </row>
    <row r="1393" spans="1:10" ht="29" x14ac:dyDescent="0.35">
      <c r="A1393">
        <v>2712</v>
      </c>
      <c r="B1393" s="3" t="s">
        <v>2712</v>
      </c>
      <c r="C1393" t="s">
        <v>8219</v>
      </c>
      <c r="D1393">
        <v>143</v>
      </c>
      <c r="G1393">
        <v>3956</v>
      </c>
      <c r="H1393" s="3" t="s">
        <v>3953</v>
      </c>
      <c r="I1393" t="s">
        <v>8221</v>
      </c>
      <c r="J1393">
        <v>0</v>
      </c>
    </row>
    <row r="1394" spans="1:10" ht="29" x14ac:dyDescent="0.35">
      <c r="A1394">
        <v>2713</v>
      </c>
      <c r="B1394" s="3" t="s">
        <v>2713</v>
      </c>
      <c r="C1394" t="s">
        <v>8219</v>
      </c>
      <c r="D1394">
        <v>1420</v>
      </c>
      <c r="G1394">
        <v>3957</v>
      </c>
      <c r="H1394" s="3" t="s">
        <v>3954</v>
      </c>
      <c r="I1394" t="s">
        <v>8221</v>
      </c>
      <c r="J1394">
        <v>1</v>
      </c>
    </row>
    <row r="1395" spans="1:10" x14ac:dyDescent="0.35">
      <c r="A1395">
        <v>2714</v>
      </c>
      <c r="B1395" s="3" t="s">
        <v>2714</v>
      </c>
      <c r="C1395" t="s">
        <v>8219</v>
      </c>
      <c r="D1395">
        <v>305</v>
      </c>
      <c r="G1395">
        <v>3958</v>
      </c>
      <c r="H1395" s="3" t="s">
        <v>3955</v>
      </c>
      <c r="I1395" t="s">
        <v>8221</v>
      </c>
      <c r="J1395">
        <v>16</v>
      </c>
    </row>
    <row r="1396" spans="1:10" ht="29" x14ac:dyDescent="0.35">
      <c r="A1396">
        <v>2715</v>
      </c>
      <c r="B1396" s="3" t="s">
        <v>2715</v>
      </c>
      <c r="C1396" t="s">
        <v>8219</v>
      </c>
      <c r="D1396">
        <v>551</v>
      </c>
      <c r="G1396">
        <v>3959</v>
      </c>
      <c r="H1396" s="3" t="s">
        <v>3956</v>
      </c>
      <c r="I1396" t="s">
        <v>8221</v>
      </c>
      <c r="J1396">
        <v>12</v>
      </c>
    </row>
    <row r="1397" spans="1:10" ht="29" x14ac:dyDescent="0.35">
      <c r="A1397">
        <v>2716</v>
      </c>
      <c r="B1397" s="3" t="s">
        <v>2716</v>
      </c>
      <c r="C1397" t="s">
        <v>8219</v>
      </c>
      <c r="D1397">
        <v>187</v>
      </c>
      <c r="G1397">
        <v>3960</v>
      </c>
      <c r="H1397" s="3" t="s">
        <v>3957</v>
      </c>
      <c r="I1397" t="s">
        <v>8221</v>
      </c>
      <c r="J1397">
        <v>4</v>
      </c>
    </row>
    <row r="1398" spans="1:10" x14ac:dyDescent="0.35">
      <c r="A1398">
        <v>2717</v>
      </c>
      <c r="B1398" s="3" t="s">
        <v>2717</v>
      </c>
      <c r="C1398" t="s">
        <v>8219</v>
      </c>
      <c r="D1398">
        <v>325</v>
      </c>
      <c r="G1398">
        <v>3961</v>
      </c>
      <c r="H1398" s="3" t="s">
        <v>3958</v>
      </c>
      <c r="I1398" t="s">
        <v>8221</v>
      </c>
      <c r="J1398">
        <v>2</v>
      </c>
    </row>
    <row r="1399" spans="1:10" ht="29" x14ac:dyDescent="0.35">
      <c r="A1399">
        <v>2718</v>
      </c>
      <c r="B1399" s="3" t="s">
        <v>2718</v>
      </c>
      <c r="C1399" t="s">
        <v>8219</v>
      </c>
      <c r="D1399">
        <v>148</v>
      </c>
      <c r="G1399">
        <v>3962</v>
      </c>
      <c r="H1399" s="3" t="s">
        <v>3959</v>
      </c>
      <c r="I1399" t="s">
        <v>8221</v>
      </c>
      <c r="J1399">
        <v>3</v>
      </c>
    </row>
    <row r="1400" spans="1:10" x14ac:dyDescent="0.35">
      <c r="A1400">
        <v>2719</v>
      </c>
      <c r="B1400" s="3" t="s">
        <v>2719</v>
      </c>
      <c r="C1400" t="s">
        <v>8219</v>
      </c>
      <c r="D1400">
        <v>69</v>
      </c>
      <c r="G1400">
        <v>3963</v>
      </c>
      <c r="H1400" s="3" t="s">
        <v>3960</v>
      </c>
      <c r="I1400" t="s">
        <v>8221</v>
      </c>
      <c r="J1400">
        <v>0</v>
      </c>
    </row>
    <row r="1401" spans="1:10" x14ac:dyDescent="0.35">
      <c r="A1401">
        <v>2720</v>
      </c>
      <c r="B1401" s="3" t="s">
        <v>2720</v>
      </c>
      <c r="C1401" t="s">
        <v>8219</v>
      </c>
      <c r="D1401">
        <v>173</v>
      </c>
      <c r="G1401">
        <v>3964</v>
      </c>
      <c r="H1401" s="3" t="s">
        <v>3961</v>
      </c>
      <c r="I1401" t="s">
        <v>8221</v>
      </c>
      <c r="J1401">
        <v>3</v>
      </c>
    </row>
    <row r="1402" spans="1:10" ht="29" x14ac:dyDescent="0.35">
      <c r="A1402">
        <v>2721</v>
      </c>
      <c r="B1402" s="3" t="s">
        <v>2721</v>
      </c>
      <c r="C1402" t="s">
        <v>8219</v>
      </c>
      <c r="D1402">
        <v>269</v>
      </c>
      <c r="G1402">
        <v>3965</v>
      </c>
      <c r="H1402" s="3" t="s">
        <v>3962</v>
      </c>
      <c r="I1402" t="s">
        <v>8221</v>
      </c>
      <c r="J1402">
        <v>4</v>
      </c>
    </row>
    <row r="1403" spans="1:10" ht="29" x14ac:dyDescent="0.35">
      <c r="A1403">
        <v>2722</v>
      </c>
      <c r="B1403" s="3" t="s">
        <v>2722</v>
      </c>
      <c r="C1403" t="s">
        <v>8219</v>
      </c>
      <c r="D1403">
        <v>185</v>
      </c>
      <c r="G1403">
        <v>3966</v>
      </c>
      <c r="H1403" s="3" t="s">
        <v>3963</v>
      </c>
      <c r="I1403" t="s">
        <v>8221</v>
      </c>
      <c r="J1403">
        <v>2</v>
      </c>
    </row>
    <row r="1404" spans="1:10" ht="29" x14ac:dyDescent="0.35">
      <c r="A1404">
        <v>2723</v>
      </c>
      <c r="B1404" s="3" t="s">
        <v>2723</v>
      </c>
      <c r="C1404" t="s">
        <v>8219</v>
      </c>
      <c r="D1404">
        <v>176</v>
      </c>
      <c r="G1404">
        <v>3967</v>
      </c>
      <c r="H1404" s="3" t="s">
        <v>3964</v>
      </c>
      <c r="I1404" t="s">
        <v>8221</v>
      </c>
      <c r="J1404">
        <v>10</v>
      </c>
    </row>
    <row r="1405" spans="1:10" ht="29" x14ac:dyDescent="0.35">
      <c r="A1405">
        <v>2724</v>
      </c>
      <c r="B1405" s="3" t="s">
        <v>2724</v>
      </c>
      <c r="C1405" t="s">
        <v>8219</v>
      </c>
      <c r="D1405">
        <v>1019</v>
      </c>
      <c r="G1405">
        <v>3968</v>
      </c>
      <c r="H1405" s="3" t="s">
        <v>3965</v>
      </c>
      <c r="I1405" t="s">
        <v>8221</v>
      </c>
      <c r="J1405">
        <v>11</v>
      </c>
    </row>
    <row r="1406" spans="1:10" ht="29" x14ac:dyDescent="0.35">
      <c r="A1406">
        <v>2725</v>
      </c>
      <c r="B1406" s="3" t="s">
        <v>2725</v>
      </c>
      <c r="C1406" t="s">
        <v>8219</v>
      </c>
      <c r="D1406">
        <v>113</v>
      </c>
      <c r="G1406">
        <v>3969</v>
      </c>
      <c r="H1406" s="3" t="s">
        <v>3966</v>
      </c>
      <c r="I1406" t="s">
        <v>8221</v>
      </c>
      <c r="J1406">
        <v>6</v>
      </c>
    </row>
    <row r="1407" spans="1:10" x14ac:dyDescent="0.35">
      <c r="A1407">
        <v>2726</v>
      </c>
      <c r="B1407" s="3" t="s">
        <v>2726</v>
      </c>
      <c r="C1407" t="s">
        <v>8219</v>
      </c>
      <c r="D1407">
        <v>404</v>
      </c>
      <c r="G1407">
        <v>3970</v>
      </c>
      <c r="H1407" s="3" t="s">
        <v>3967</v>
      </c>
      <c r="I1407" t="s">
        <v>8221</v>
      </c>
      <c r="J1407">
        <v>2</v>
      </c>
    </row>
    <row r="1408" spans="1:10" ht="29" x14ac:dyDescent="0.35">
      <c r="A1408">
        <v>2727</v>
      </c>
      <c r="B1408" s="3" t="s">
        <v>2727</v>
      </c>
      <c r="C1408" t="s">
        <v>8219</v>
      </c>
      <c r="D1408">
        <v>707</v>
      </c>
      <c r="G1408">
        <v>3971</v>
      </c>
      <c r="H1408" s="3" t="s">
        <v>3968</v>
      </c>
      <c r="I1408" t="s">
        <v>8221</v>
      </c>
      <c r="J1408">
        <v>6</v>
      </c>
    </row>
    <row r="1409" spans="1:10" ht="29" x14ac:dyDescent="0.35">
      <c r="A1409">
        <v>2728</v>
      </c>
      <c r="B1409" s="3" t="s">
        <v>2728</v>
      </c>
      <c r="C1409" t="s">
        <v>8219</v>
      </c>
      <c r="D1409">
        <v>392</v>
      </c>
      <c r="G1409">
        <v>3972</v>
      </c>
      <c r="H1409" s="3" t="s">
        <v>3969</v>
      </c>
      <c r="I1409" t="s">
        <v>8221</v>
      </c>
      <c r="J1409">
        <v>8</v>
      </c>
    </row>
    <row r="1410" spans="1:10" ht="29" x14ac:dyDescent="0.35">
      <c r="A1410">
        <v>2729</v>
      </c>
      <c r="B1410" s="3" t="s">
        <v>2729</v>
      </c>
      <c r="C1410" t="s">
        <v>8219</v>
      </c>
      <c r="D1410">
        <v>23</v>
      </c>
      <c r="G1410">
        <v>3973</v>
      </c>
      <c r="H1410" s="3" t="s">
        <v>3970</v>
      </c>
      <c r="I1410" t="s">
        <v>8221</v>
      </c>
      <c r="J1410">
        <v>37</v>
      </c>
    </row>
    <row r="1411" spans="1:10" x14ac:dyDescent="0.35">
      <c r="A1411">
        <v>2730</v>
      </c>
      <c r="B1411" s="3" t="s">
        <v>2730</v>
      </c>
      <c r="C1411" t="s">
        <v>8219</v>
      </c>
      <c r="D1411">
        <v>682</v>
      </c>
      <c r="G1411">
        <v>3974</v>
      </c>
      <c r="H1411" s="3" t="s">
        <v>3971</v>
      </c>
      <c r="I1411" t="s">
        <v>8221</v>
      </c>
      <c r="J1411">
        <v>11</v>
      </c>
    </row>
    <row r="1412" spans="1:10" ht="29" x14ac:dyDescent="0.35">
      <c r="A1412">
        <v>2731</v>
      </c>
      <c r="B1412" s="3" t="s">
        <v>2731</v>
      </c>
      <c r="C1412" t="s">
        <v>8219</v>
      </c>
      <c r="D1412">
        <v>37</v>
      </c>
      <c r="G1412">
        <v>3975</v>
      </c>
      <c r="H1412" s="3" t="s">
        <v>3972</v>
      </c>
      <c r="I1412" t="s">
        <v>8221</v>
      </c>
      <c r="J1412">
        <v>0</v>
      </c>
    </row>
    <row r="1413" spans="1:10" ht="29" x14ac:dyDescent="0.35">
      <c r="A1413">
        <v>2732</v>
      </c>
      <c r="B1413" s="3" t="s">
        <v>2732</v>
      </c>
      <c r="C1413" t="s">
        <v>8219</v>
      </c>
      <c r="D1413">
        <v>146</v>
      </c>
      <c r="G1413">
        <v>3976</v>
      </c>
      <c r="H1413" s="3" t="s">
        <v>3973</v>
      </c>
      <c r="I1413" t="s">
        <v>8221</v>
      </c>
      <c r="J1413">
        <v>10</v>
      </c>
    </row>
    <row r="1414" spans="1:10" ht="29" x14ac:dyDescent="0.35">
      <c r="A1414">
        <v>2733</v>
      </c>
      <c r="B1414" s="3" t="s">
        <v>2733</v>
      </c>
      <c r="C1414" t="s">
        <v>8219</v>
      </c>
      <c r="D1414">
        <v>119</v>
      </c>
      <c r="G1414">
        <v>3977</v>
      </c>
      <c r="H1414" s="3" t="s">
        <v>3974</v>
      </c>
      <c r="I1414" t="s">
        <v>8221</v>
      </c>
      <c r="J1414">
        <v>6</v>
      </c>
    </row>
    <row r="1415" spans="1:10" ht="29" x14ac:dyDescent="0.35">
      <c r="A1415">
        <v>2734</v>
      </c>
      <c r="B1415" s="3" t="s">
        <v>2734</v>
      </c>
      <c r="C1415" t="s">
        <v>8219</v>
      </c>
      <c r="D1415">
        <v>163</v>
      </c>
      <c r="G1415">
        <v>3978</v>
      </c>
      <c r="H1415" s="3" t="s">
        <v>3975</v>
      </c>
      <c r="I1415" t="s">
        <v>8221</v>
      </c>
      <c r="J1415">
        <v>8</v>
      </c>
    </row>
    <row r="1416" spans="1:10" ht="29" x14ac:dyDescent="0.35">
      <c r="A1416">
        <v>2735</v>
      </c>
      <c r="B1416" s="3" t="s">
        <v>2735</v>
      </c>
      <c r="C1416" t="s">
        <v>8219</v>
      </c>
      <c r="D1416">
        <v>339</v>
      </c>
      <c r="G1416">
        <v>3979</v>
      </c>
      <c r="H1416" s="3" t="s">
        <v>3976</v>
      </c>
      <c r="I1416" t="s">
        <v>8221</v>
      </c>
      <c r="J1416">
        <v>6</v>
      </c>
    </row>
    <row r="1417" spans="1:10" ht="29" x14ac:dyDescent="0.35">
      <c r="A1417">
        <v>2736</v>
      </c>
      <c r="B1417" s="3" t="s">
        <v>2736</v>
      </c>
      <c r="C1417" t="s">
        <v>8219</v>
      </c>
      <c r="D1417">
        <v>58</v>
      </c>
      <c r="G1417">
        <v>3980</v>
      </c>
      <c r="H1417" s="3" t="s">
        <v>3977</v>
      </c>
      <c r="I1417" t="s">
        <v>8221</v>
      </c>
      <c r="J1417">
        <v>7</v>
      </c>
    </row>
    <row r="1418" spans="1:10" ht="29" x14ac:dyDescent="0.35">
      <c r="A1418">
        <v>2737</v>
      </c>
      <c r="B1418" s="3" t="s">
        <v>2737</v>
      </c>
      <c r="C1418" t="s">
        <v>8219</v>
      </c>
      <c r="D1418">
        <v>456</v>
      </c>
      <c r="G1418">
        <v>3981</v>
      </c>
      <c r="H1418" s="3" t="s">
        <v>3358</v>
      </c>
      <c r="I1418" t="s">
        <v>8221</v>
      </c>
      <c r="J1418">
        <v>7</v>
      </c>
    </row>
    <row r="1419" spans="1:10" ht="29" x14ac:dyDescent="0.35">
      <c r="A1419">
        <v>2738</v>
      </c>
      <c r="B1419" s="3" t="s">
        <v>2738</v>
      </c>
      <c r="C1419" t="s">
        <v>8219</v>
      </c>
      <c r="D1419">
        <v>15</v>
      </c>
      <c r="G1419">
        <v>3982</v>
      </c>
      <c r="H1419" s="3" t="s">
        <v>3978</v>
      </c>
      <c r="I1419" t="s">
        <v>8221</v>
      </c>
      <c r="J1419">
        <v>5</v>
      </c>
    </row>
    <row r="1420" spans="1:10" ht="29" x14ac:dyDescent="0.35">
      <c r="A1420">
        <v>2739</v>
      </c>
      <c r="B1420" s="3" t="s">
        <v>2739</v>
      </c>
      <c r="C1420" t="s">
        <v>8219</v>
      </c>
      <c r="D1420">
        <v>191</v>
      </c>
      <c r="G1420">
        <v>3983</v>
      </c>
      <c r="H1420" s="3" t="s">
        <v>3979</v>
      </c>
      <c r="I1420" t="s">
        <v>8221</v>
      </c>
      <c r="J1420">
        <v>46</v>
      </c>
    </row>
    <row r="1421" spans="1:10" x14ac:dyDescent="0.35">
      <c r="A1421">
        <v>2740</v>
      </c>
      <c r="B1421" s="3" t="s">
        <v>2740</v>
      </c>
      <c r="C1421" t="s">
        <v>8219</v>
      </c>
      <c r="D1421">
        <v>17</v>
      </c>
      <c r="G1421">
        <v>3984</v>
      </c>
      <c r="H1421" s="3" t="s">
        <v>3980</v>
      </c>
      <c r="I1421" t="s">
        <v>8221</v>
      </c>
      <c r="J1421">
        <v>10</v>
      </c>
    </row>
    <row r="1422" spans="1:10" ht="29" x14ac:dyDescent="0.35">
      <c r="A1422">
        <v>2781</v>
      </c>
      <c r="B1422" s="3" t="s">
        <v>2781</v>
      </c>
      <c r="C1422" t="s">
        <v>8219</v>
      </c>
      <c r="D1422">
        <v>28</v>
      </c>
      <c r="G1422">
        <v>3985</v>
      </c>
      <c r="H1422" s="3" t="s">
        <v>3981</v>
      </c>
      <c r="I1422" t="s">
        <v>8221</v>
      </c>
      <c r="J1422">
        <v>19</v>
      </c>
    </row>
    <row r="1423" spans="1:10" ht="29" x14ac:dyDescent="0.35">
      <c r="A1423">
        <v>2782</v>
      </c>
      <c r="B1423" s="3" t="s">
        <v>2782</v>
      </c>
      <c r="C1423" t="s">
        <v>8219</v>
      </c>
      <c r="D1423">
        <v>18</v>
      </c>
      <c r="G1423">
        <v>3986</v>
      </c>
      <c r="H1423" s="3" t="s">
        <v>3982</v>
      </c>
      <c r="I1423" t="s">
        <v>8221</v>
      </c>
      <c r="J1423">
        <v>13</v>
      </c>
    </row>
    <row r="1424" spans="1:10" x14ac:dyDescent="0.35">
      <c r="A1424">
        <v>2783</v>
      </c>
      <c r="B1424" s="3" t="s">
        <v>2783</v>
      </c>
      <c r="C1424" t="s">
        <v>8219</v>
      </c>
      <c r="D1424">
        <v>61</v>
      </c>
      <c r="G1424">
        <v>3987</v>
      </c>
      <c r="H1424" s="3" t="s">
        <v>3983</v>
      </c>
      <c r="I1424" t="s">
        <v>8221</v>
      </c>
      <c r="J1424">
        <v>13</v>
      </c>
    </row>
    <row r="1425" spans="1:10" ht="29" x14ac:dyDescent="0.35">
      <c r="A1425">
        <v>2784</v>
      </c>
      <c r="B1425" s="3" t="s">
        <v>2784</v>
      </c>
      <c r="C1425" t="s">
        <v>8219</v>
      </c>
      <c r="D1425">
        <v>108</v>
      </c>
      <c r="G1425">
        <v>3988</v>
      </c>
      <c r="H1425" s="3" t="s">
        <v>3984</v>
      </c>
      <c r="I1425" t="s">
        <v>8221</v>
      </c>
      <c r="J1425">
        <v>4</v>
      </c>
    </row>
    <row r="1426" spans="1:10" x14ac:dyDescent="0.35">
      <c r="A1426">
        <v>2785</v>
      </c>
      <c r="B1426" s="3" t="s">
        <v>2785</v>
      </c>
      <c r="C1426" t="s">
        <v>8219</v>
      </c>
      <c r="D1426">
        <v>142</v>
      </c>
      <c r="G1426">
        <v>3989</v>
      </c>
      <c r="H1426" s="3" t="s">
        <v>3985</v>
      </c>
      <c r="I1426" t="s">
        <v>8221</v>
      </c>
      <c r="J1426">
        <v>0</v>
      </c>
    </row>
    <row r="1427" spans="1:10" ht="29" x14ac:dyDescent="0.35">
      <c r="A1427">
        <v>2786</v>
      </c>
      <c r="B1427" s="3" t="s">
        <v>2786</v>
      </c>
      <c r="C1427" t="s">
        <v>8219</v>
      </c>
      <c r="D1427">
        <v>74</v>
      </c>
      <c r="G1427">
        <v>3990</v>
      </c>
      <c r="H1427" s="3" t="s">
        <v>3986</v>
      </c>
      <c r="I1427" t="s">
        <v>8221</v>
      </c>
      <c r="J1427">
        <v>3</v>
      </c>
    </row>
    <row r="1428" spans="1:10" ht="29" x14ac:dyDescent="0.35">
      <c r="A1428">
        <v>2787</v>
      </c>
      <c r="B1428" s="3" t="s">
        <v>2787</v>
      </c>
      <c r="C1428" t="s">
        <v>8219</v>
      </c>
      <c r="D1428">
        <v>38</v>
      </c>
      <c r="G1428">
        <v>3991</v>
      </c>
      <c r="H1428" s="3" t="s">
        <v>3987</v>
      </c>
      <c r="I1428" t="s">
        <v>8221</v>
      </c>
      <c r="J1428">
        <v>1</v>
      </c>
    </row>
    <row r="1429" spans="1:10" ht="29" x14ac:dyDescent="0.35">
      <c r="A1429">
        <v>2788</v>
      </c>
      <c r="B1429" s="3" t="s">
        <v>2788</v>
      </c>
      <c r="C1429" t="s">
        <v>8219</v>
      </c>
      <c r="D1429">
        <v>20</v>
      </c>
      <c r="G1429">
        <v>3992</v>
      </c>
      <c r="H1429" s="3" t="s">
        <v>3988</v>
      </c>
      <c r="I1429" t="s">
        <v>8221</v>
      </c>
      <c r="J1429">
        <v>9</v>
      </c>
    </row>
    <row r="1430" spans="1:10" x14ac:dyDescent="0.35">
      <c r="A1430">
        <v>2789</v>
      </c>
      <c r="B1430" s="3" t="s">
        <v>2789</v>
      </c>
      <c r="C1430" t="s">
        <v>8219</v>
      </c>
      <c r="D1430">
        <v>24</v>
      </c>
      <c r="G1430">
        <v>3993</v>
      </c>
      <c r="H1430" s="3" t="s">
        <v>3989</v>
      </c>
      <c r="I1430" t="s">
        <v>8221</v>
      </c>
      <c r="J1430">
        <v>1</v>
      </c>
    </row>
    <row r="1431" spans="1:10" x14ac:dyDescent="0.35">
      <c r="A1431">
        <v>2790</v>
      </c>
      <c r="B1431" s="3" t="s">
        <v>2790</v>
      </c>
      <c r="C1431" t="s">
        <v>8219</v>
      </c>
      <c r="D1431">
        <v>66</v>
      </c>
      <c r="G1431">
        <v>3994</v>
      </c>
      <c r="H1431" s="3" t="s">
        <v>3990</v>
      </c>
      <c r="I1431" t="s">
        <v>8221</v>
      </c>
      <c r="J1431">
        <v>1</v>
      </c>
    </row>
    <row r="1432" spans="1:10" ht="29" x14ac:dyDescent="0.35">
      <c r="A1432">
        <v>2791</v>
      </c>
      <c r="B1432" s="3" t="s">
        <v>2791</v>
      </c>
      <c r="C1432" t="s">
        <v>8219</v>
      </c>
      <c r="D1432">
        <v>28</v>
      </c>
      <c r="G1432">
        <v>3995</v>
      </c>
      <c r="H1432" s="3" t="s">
        <v>3991</v>
      </c>
      <c r="I1432" t="s">
        <v>8221</v>
      </c>
      <c r="J1432">
        <v>4</v>
      </c>
    </row>
    <row r="1433" spans="1:10" x14ac:dyDescent="0.35">
      <c r="A1433">
        <v>2792</v>
      </c>
      <c r="B1433" s="3" t="s">
        <v>2792</v>
      </c>
      <c r="C1433" t="s">
        <v>8219</v>
      </c>
      <c r="D1433">
        <v>24</v>
      </c>
      <c r="G1433">
        <v>3996</v>
      </c>
      <c r="H1433" s="3" t="s">
        <v>3992</v>
      </c>
      <c r="I1433" t="s">
        <v>8221</v>
      </c>
      <c r="J1433">
        <v>17</v>
      </c>
    </row>
    <row r="1434" spans="1:10" ht="29" x14ac:dyDescent="0.35">
      <c r="A1434">
        <v>2793</v>
      </c>
      <c r="B1434" s="3" t="s">
        <v>2793</v>
      </c>
      <c r="C1434" t="s">
        <v>8219</v>
      </c>
      <c r="D1434">
        <v>73</v>
      </c>
      <c r="G1434">
        <v>3997</v>
      </c>
      <c r="H1434" s="3" t="s">
        <v>3993</v>
      </c>
      <c r="I1434" t="s">
        <v>8221</v>
      </c>
      <c r="J1434">
        <v>0</v>
      </c>
    </row>
    <row r="1435" spans="1:10" ht="29" x14ac:dyDescent="0.35">
      <c r="A1435">
        <v>2794</v>
      </c>
      <c r="B1435" s="3" t="s">
        <v>2794</v>
      </c>
      <c r="C1435" t="s">
        <v>8219</v>
      </c>
      <c r="D1435">
        <v>3</v>
      </c>
      <c r="G1435">
        <v>3998</v>
      </c>
      <c r="H1435" s="3" t="s">
        <v>3994</v>
      </c>
      <c r="I1435" t="s">
        <v>8221</v>
      </c>
      <c r="J1435">
        <v>12</v>
      </c>
    </row>
    <row r="1436" spans="1:10" ht="29" x14ac:dyDescent="0.35">
      <c r="A1436">
        <v>2795</v>
      </c>
      <c r="B1436" s="3" t="s">
        <v>2795</v>
      </c>
      <c r="C1436" t="s">
        <v>8219</v>
      </c>
      <c r="D1436">
        <v>20</v>
      </c>
      <c r="G1436">
        <v>3999</v>
      </c>
      <c r="H1436" s="3" t="s">
        <v>3995</v>
      </c>
      <c r="I1436" t="s">
        <v>8221</v>
      </c>
      <c r="J1436">
        <v>14</v>
      </c>
    </row>
    <row r="1437" spans="1:10" x14ac:dyDescent="0.35">
      <c r="A1437">
        <v>2796</v>
      </c>
      <c r="B1437" s="3" t="s">
        <v>2796</v>
      </c>
      <c r="C1437" t="s">
        <v>8219</v>
      </c>
      <c r="D1437">
        <v>21</v>
      </c>
      <c r="G1437">
        <v>4000</v>
      </c>
      <c r="H1437" s="3" t="s">
        <v>3996</v>
      </c>
      <c r="I1437" t="s">
        <v>8221</v>
      </c>
      <c r="J1437">
        <v>1</v>
      </c>
    </row>
    <row r="1438" spans="1:10" ht="29" x14ac:dyDescent="0.35">
      <c r="A1438">
        <v>2797</v>
      </c>
      <c r="B1438" s="3" t="s">
        <v>2797</v>
      </c>
      <c r="C1438" t="s">
        <v>8219</v>
      </c>
      <c r="D1438">
        <v>94</v>
      </c>
      <c r="G1438">
        <v>4001</v>
      </c>
      <c r="H1438" s="3" t="s">
        <v>3997</v>
      </c>
      <c r="I1438" t="s">
        <v>8221</v>
      </c>
      <c r="J1438">
        <v>14</v>
      </c>
    </row>
    <row r="1439" spans="1:10" ht="29" x14ac:dyDescent="0.35">
      <c r="A1439">
        <v>2798</v>
      </c>
      <c r="B1439" s="3" t="s">
        <v>2798</v>
      </c>
      <c r="C1439" t="s">
        <v>8219</v>
      </c>
      <c r="D1439">
        <v>139</v>
      </c>
      <c r="G1439">
        <v>4002</v>
      </c>
      <c r="H1439" s="3" t="s">
        <v>3998</v>
      </c>
      <c r="I1439" t="s">
        <v>8221</v>
      </c>
      <c r="J1439">
        <v>4</v>
      </c>
    </row>
    <row r="1440" spans="1:10" x14ac:dyDescent="0.35">
      <c r="A1440">
        <v>2799</v>
      </c>
      <c r="B1440" s="3" t="s">
        <v>2799</v>
      </c>
      <c r="C1440" t="s">
        <v>8219</v>
      </c>
      <c r="D1440">
        <v>130</v>
      </c>
      <c r="G1440">
        <v>4003</v>
      </c>
      <c r="H1440" s="3" t="s">
        <v>3999</v>
      </c>
      <c r="I1440" t="s">
        <v>8221</v>
      </c>
      <c r="J1440">
        <v>2</v>
      </c>
    </row>
    <row r="1441" spans="1:10" ht="29" x14ac:dyDescent="0.35">
      <c r="A1441">
        <v>2800</v>
      </c>
      <c r="B1441" s="3" t="s">
        <v>2800</v>
      </c>
      <c r="C1441" t="s">
        <v>8219</v>
      </c>
      <c r="D1441">
        <v>31</v>
      </c>
      <c r="G1441">
        <v>4004</v>
      </c>
      <c r="H1441" s="3" t="s">
        <v>4000</v>
      </c>
      <c r="I1441" t="s">
        <v>8221</v>
      </c>
      <c r="J1441">
        <v>1</v>
      </c>
    </row>
    <row r="1442" spans="1:10" x14ac:dyDescent="0.35">
      <c r="A1442">
        <v>2801</v>
      </c>
      <c r="B1442" s="3" t="s">
        <v>2801</v>
      </c>
      <c r="C1442" t="s">
        <v>8219</v>
      </c>
      <c r="D1442">
        <v>13</v>
      </c>
      <c r="G1442">
        <v>4005</v>
      </c>
      <c r="H1442" s="3" t="s">
        <v>4001</v>
      </c>
      <c r="I1442" t="s">
        <v>8221</v>
      </c>
      <c r="J1442">
        <v>2</v>
      </c>
    </row>
    <row r="1443" spans="1:10" ht="29" x14ac:dyDescent="0.35">
      <c r="A1443">
        <v>2802</v>
      </c>
      <c r="B1443" s="3" t="s">
        <v>2802</v>
      </c>
      <c r="C1443" t="s">
        <v>8219</v>
      </c>
      <c r="D1443">
        <v>90</v>
      </c>
      <c r="G1443">
        <v>4006</v>
      </c>
      <c r="H1443" s="3" t="s">
        <v>4002</v>
      </c>
      <c r="I1443" t="s">
        <v>8221</v>
      </c>
      <c r="J1443">
        <v>1</v>
      </c>
    </row>
    <row r="1444" spans="1:10" ht="29" x14ac:dyDescent="0.35">
      <c r="A1444">
        <v>2803</v>
      </c>
      <c r="B1444" s="3" t="s">
        <v>2803</v>
      </c>
      <c r="C1444" t="s">
        <v>8219</v>
      </c>
      <c r="D1444">
        <v>141</v>
      </c>
      <c r="G1444">
        <v>4007</v>
      </c>
      <c r="H1444" s="3" t="s">
        <v>4003</v>
      </c>
      <c r="I1444" t="s">
        <v>8221</v>
      </c>
      <c r="J1444">
        <v>1</v>
      </c>
    </row>
    <row r="1445" spans="1:10" x14ac:dyDescent="0.35">
      <c r="A1445">
        <v>2804</v>
      </c>
      <c r="B1445" s="3" t="s">
        <v>2804</v>
      </c>
      <c r="C1445" t="s">
        <v>8219</v>
      </c>
      <c r="D1445">
        <v>23</v>
      </c>
      <c r="G1445">
        <v>4008</v>
      </c>
      <c r="H1445" s="3" t="s">
        <v>4004</v>
      </c>
      <c r="I1445" t="s">
        <v>8221</v>
      </c>
      <c r="J1445">
        <v>4</v>
      </c>
    </row>
    <row r="1446" spans="1:10" ht="29" x14ac:dyDescent="0.35">
      <c r="A1446">
        <v>2805</v>
      </c>
      <c r="B1446" s="3" t="s">
        <v>2805</v>
      </c>
      <c r="C1446" t="s">
        <v>8219</v>
      </c>
      <c r="D1446">
        <v>18</v>
      </c>
      <c r="G1446">
        <v>4009</v>
      </c>
      <c r="H1446" s="3" t="s">
        <v>4005</v>
      </c>
      <c r="I1446" t="s">
        <v>8221</v>
      </c>
      <c r="J1446">
        <v>3</v>
      </c>
    </row>
    <row r="1447" spans="1:10" x14ac:dyDescent="0.35">
      <c r="A1447">
        <v>2806</v>
      </c>
      <c r="B1447" s="3" t="s">
        <v>2806</v>
      </c>
      <c r="C1447" t="s">
        <v>8219</v>
      </c>
      <c r="D1447">
        <v>76</v>
      </c>
      <c r="G1447">
        <v>4010</v>
      </c>
      <c r="H1447" s="3" t="s">
        <v>4006</v>
      </c>
      <c r="I1447" t="s">
        <v>8221</v>
      </c>
      <c r="J1447">
        <v>38</v>
      </c>
    </row>
    <row r="1448" spans="1:10" x14ac:dyDescent="0.35">
      <c r="A1448">
        <v>2807</v>
      </c>
      <c r="B1448" s="3" t="s">
        <v>2807</v>
      </c>
      <c r="C1448" t="s">
        <v>8219</v>
      </c>
      <c r="D1448">
        <v>93</v>
      </c>
      <c r="G1448">
        <v>4011</v>
      </c>
      <c r="H1448" s="3" t="s">
        <v>4007</v>
      </c>
      <c r="I1448" t="s">
        <v>8221</v>
      </c>
      <c r="J1448">
        <v>4</v>
      </c>
    </row>
    <row r="1449" spans="1:10" ht="29" x14ac:dyDescent="0.35">
      <c r="A1449">
        <v>2808</v>
      </c>
      <c r="B1449" s="3" t="s">
        <v>2808</v>
      </c>
      <c r="C1449" t="s">
        <v>8219</v>
      </c>
      <c r="D1449">
        <v>69</v>
      </c>
      <c r="G1449">
        <v>4012</v>
      </c>
      <c r="H1449" s="3" t="s">
        <v>4008</v>
      </c>
      <c r="I1449" t="s">
        <v>8221</v>
      </c>
      <c r="J1449">
        <v>0</v>
      </c>
    </row>
    <row r="1450" spans="1:10" x14ac:dyDescent="0.35">
      <c r="A1450">
        <v>2809</v>
      </c>
      <c r="B1450" s="3" t="s">
        <v>2809</v>
      </c>
      <c r="C1450" t="s">
        <v>8219</v>
      </c>
      <c r="D1450">
        <v>21</v>
      </c>
      <c r="G1450">
        <v>4013</v>
      </c>
      <c r="H1450" s="3" t="s">
        <v>4009</v>
      </c>
      <c r="I1450" t="s">
        <v>8221</v>
      </c>
      <c r="J1450">
        <v>2</v>
      </c>
    </row>
    <row r="1451" spans="1:10" ht="29" x14ac:dyDescent="0.35">
      <c r="A1451">
        <v>2810</v>
      </c>
      <c r="B1451" s="3" t="s">
        <v>2810</v>
      </c>
      <c r="C1451" t="s">
        <v>8219</v>
      </c>
      <c r="D1451">
        <v>57</v>
      </c>
      <c r="G1451">
        <v>4014</v>
      </c>
      <c r="H1451" s="3" t="s">
        <v>4010</v>
      </c>
      <c r="I1451" t="s">
        <v>8221</v>
      </c>
      <c r="J1451">
        <v>0</v>
      </c>
    </row>
    <row r="1452" spans="1:10" x14ac:dyDescent="0.35">
      <c r="A1452">
        <v>2811</v>
      </c>
      <c r="B1452" s="3" t="s">
        <v>2811</v>
      </c>
      <c r="C1452" t="s">
        <v>8219</v>
      </c>
      <c r="D1452">
        <v>108</v>
      </c>
      <c r="G1452">
        <v>4015</v>
      </c>
      <c r="H1452" s="3" t="s">
        <v>4011</v>
      </c>
      <c r="I1452" t="s">
        <v>8221</v>
      </c>
      <c r="J1452">
        <v>1</v>
      </c>
    </row>
    <row r="1453" spans="1:10" ht="29" x14ac:dyDescent="0.35">
      <c r="A1453">
        <v>2812</v>
      </c>
      <c r="B1453" s="3" t="s">
        <v>2812</v>
      </c>
      <c r="C1453" t="s">
        <v>8219</v>
      </c>
      <c r="D1453">
        <v>83</v>
      </c>
      <c r="G1453">
        <v>4016</v>
      </c>
      <c r="H1453" s="3" t="s">
        <v>4012</v>
      </c>
      <c r="I1453" t="s">
        <v>8221</v>
      </c>
      <c r="J1453">
        <v>7</v>
      </c>
    </row>
    <row r="1454" spans="1:10" ht="29" x14ac:dyDescent="0.35">
      <c r="A1454">
        <v>2813</v>
      </c>
      <c r="B1454" s="3" t="s">
        <v>2813</v>
      </c>
      <c r="C1454" t="s">
        <v>8219</v>
      </c>
      <c r="D1454">
        <v>96</v>
      </c>
      <c r="G1454">
        <v>4017</v>
      </c>
      <c r="H1454" s="3" t="s">
        <v>4013</v>
      </c>
      <c r="I1454" t="s">
        <v>8221</v>
      </c>
      <c r="J1454">
        <v>2</v>
      </c>
    </row>
    <row r="1455" spans="1:10" x14ac:dyDescent="0.35">
      <c r="A1455">
        <v>2814</v>
      </c>
      <c r="B1455" s="3" t="s">
        <v>2814</v>
      </c>
      <c r="C1455" t="s">
        <v>8219</v>
      </c>
      <c r="D1455">
        <v>64</v>
      </c>
      <c r="G1455">
        <v>4018</v>
      </c>
      <c r="H1455" s="3" t="s">
        <v>4014</v>
      </c>
      <c r="I1455" t="s">
        <v>8221</v>
      </c>
      <c r="J1455">
        <v>4</v>
      </c>
    </row>
    <row r="1456" spans="1:10" x14ac:dyDescent="0.35">
      <c r="A1456">
        <v>2815</v>
      </c>
      <c r="B1456" s="3" t="s">
        <v>2815</v>
      </c>
      <c r="C1456" t="s">
        <v>8219</v>
      </c>
      <c r="D1456">
        <v>14</v>
      </c>
      <c r="G1456">
        <v>4019</v>
      </c>
      <c r="H1456" s="3" t="s">
        <v>4015</v>
      </c>
      <c r="I1456" t="s">
        <v>8221</v>
      </c>
      <c r="J1456">
        <v>4</v>
      </c>
    </row>
    <row r="1457" spans="1:10" ht="29" x14ac:dyDescent="0.35">
      <c r="A1457">
        <v>2816</v>
      </c>
      <c r="B1457" s="3" t="s">
        <v>2816</v>
      </c>
      <c r="C1457" t="s">
        <v>8219</v>
      </c>
      <c r="D1457">
        <v>169</v>
      </c>
      <c r="G1457">
        <v>4020</v>
      </c>
      <c r="H1457" s="3" t="s">
        <v>4016</v>
      </c>
      <c r="I1457" t="s">
        <v>8221</v>
      </c>
      <c r="J1457">
        <v>3</v>
      </c>
    </row>
    <row r="1458" spans="1:10" x14ac:dyDescent="0.35">
      <c r="A1458">
        <v>2817</v>
      </c>
      <c r="B1458" s="3" t="s">
        <v>2817</v>
      </c>
      <c r="C1458" t="s">
        <v>8219</v>
      </c>
      <c r="D1458">
        <v>33</v>
      </c>
      <c r="G1458">
        <v>4021</v>
      </c>
      <c r="H1458" s="3" t="s">
        <v>4017</v>
      </c>
      <c r="I1458" t="s">
        <v>8221</v>
      </c>
      <c r="J1458">
        <v>2</v>
      </c>
    </row>
    <row r="1459" spans="1:10" ht="29" x14ac:dyDescent="0.35">
      <c r="A1459">
        <v>2818</v>
      </c>
      <c r="B1459" s="3" t="s">
        <v>2818</v>
      </c>
      <c r="C1459" t="s">
        <v>8219</v>
      </c>
      <c r="D1459">
        <v>102</v>
      </c>
      <c r="G1459">
        <v>4022</v>
      </c>
      <c r="H1459" s="3" t="s">
        <v>4018</v>
      </c>
      <c r="I1459" t="s">
        <v>8221</v>
      </c>
      <c r="J1459">
        <v>197</v>
      </c>
    </row>
    <row r="1460" spans="1:10" ht="29" x14ac:dyDescent="0.35">
      <c r="A1460">
        <v>2819</v>
      </c>
      <c r="B1460" s="3" t="s">
        <v>2819</v>
      </c>
      <c r="C1460" t="s">
        <v>8219</v>
      </c>
      <c r="D1460">
        <v>104</v>
      </c>
      <c r="G1460">
        <v>4023</v>
      </c>
      <c r="H1460" s="3" t="s">
        <v>4019</v>
      </c>
      <c r="I1460" t="s">
        <v>8221</v>
      </c>
      <c r="J1460">
        <v>0</v>
      </c>
    </row>
    <row r="1461" spans="1:10" ht="29" x14ac:dyDescent="0.35">
      <c r="A1461">
        <v>2820</v>
      </c>
      <c r="B1461" s="3" t="s">
        <v>2820</v>
      </c>
      <c r="C1461" t="s">
        <v>8219</v>
      </c>
      <c r="D1461">
        <v>20</v>
      </c>
      <c r="G1461">
        <v>4024</v>
      </c>
      <c r="H1461" s="3" t="s">
        <v>4020</v>
      </c>
      <c r="I1461" t="s">
        <v>8221</v>
      </c>
      <c r="J1461">
        <v>1</v>
      </c>
    </row>
    <row r="1462" spans="1:10" ht="29" x14ac:dyDescent="0.35">
      <c r="A1462">
        <v>2821</v>
      </c>
      <c r="B1462" s="3" t="s">
        <v>2821</v>
      </c>
      <c r="C1462" t="s">
        <v>8219</v>
      </c>
      <c r="D1462">
        <v>35</v>
      </c>
      <c r="G1462">
        <v>4025</v>
      </c>
      <c r="H1462" s="3" t="s">
        <v>4021</v>
      </c>
      <c r="I1462" t="s">
        <v>8221</v>
      </c>
      <c r="J1462">
        <v>4</v>
      </c>
    </row>
    <row r="1463" spans="1:10" x14ac:dyDescent="0.35">
      <c r="A1463">
        <v>2822</v>
      </c>
      <c r="B1463" s="3" t="s">
        <v>2822</v>
      </c>
      <c r="C1463" t="s">
        <v>8219</v>
      </c>
      <c r="D1463">
        <v>94</v>
      </c>
      <c r="G1463">
        <v>4026</v>
      </c>
      <c r="H1463" s="3" t="s">
        <v>4022</v>
      </c>
      <c r="I1463" t="s">
        <v>8221</v>
      </c>
      <c r="J1463">
        <v>0</v>
      </c>
    </row>
    <row r="1464" spans="1:10" ht="29" x14ac:dyDescent="0.35">
      <c r="A1464">
        <v>2823</v>
      </c>
      <c r="B1464" s="3" t="s">
        <v>2823</v>
      </c>
      <c r="C1464" t="s">
        <v>8219</v>
      </c>
      <c r="D1464">
        <v>14</v>
      </c>
      <c r="G1464">
        <v>4027</v>
      </c>
      <c r="H1464" s="3" t="s">
        <v>4023</v>
      </c>
      <c r="I1464" t="s">
        <v>8221</v>
      </c>
      <c r="J1464">
        <v>7</v>
      </c>
    </row>
    <row r="1465" spans="1:10" ht="29" x14ac:dyDescent="0.35">
      <c r="A1465">
        <v>2824</v>
      </c>
      <c r="B1465" s="3" t="s">
        <v>2824</v>
      </c>
      <c r="C1465" t="s">
        <v>8219</v>
      </c>
      <c r="D1465">
        <v>15</v>
      </c>
      <c r="G1465">
        <v>4028</v>
      </c>
      <c r="H1465" s="3" t="s">
        <v>4024</v>
      </c>
      <c r="I1465" t="s">
        <v>8221</v>
      </c>
      <c r="J1465">
        <v>11</v>
      </c>
    </row>
    <row r="1466" spans="1:10" x14ac:dyDescent="0.35">
      <c r="A1466">
        <v>2825</v>
      </c>
      <c r="B1466" s="3" t="s">
        <v>2825</v>
      </c>
      <c r="C1466" t="s">
        <v>8219</v>
      </c>
      <c r="D1466">
        <v>51</v>
      </c>
      <c r="G1466">
        <v>4029</v>
      </c>
      <c r="H1466" s="3" t="s">
        <v>4025</v>
      </c>
      <c r="I1466" t="s">
        <v>8221</v>
      </c>
      <c r="J1466">
        <v>0</v>
      </c>
    </row>
    <row r="1467" spans="1:10" x14ac:dyDescent="0.35">
      <c r="A1467">
        <v>2826</v>
      </c>
      <c r="B1467" s="3" t="s">
        <v>2826</v>
      </c>
      <c r="C1467" t="s">
        <v>8219</v>
      </c>
      <c r="D1467">
        <v>19</v>
      </c>
      <c r="G1467">
        <v>4030</v>
      </c>
      <c r="H1467" s="3" t="s">
        <v>4026</v>
      </c>
      <c r="I1467" t="s">
        <v>8221</v>
      </c>
      <c r="J1467">
        <v>6</v>
      </c>
    </row>
    <row r="1468" spans="1:10" ht="29" x14ac:dyDescent="0.35">
      <c r="A1468">
        <v>2827</v>
      </c>
      <c r="B1468" s="3" t="s">
        <v>2827</v>
      </c>
      <c r="C1468" t="s">
        <v>8219</v>
      </c>
      <c r="D1468">
        <v>23</v>
      </c>
      <c r="G1468">
        <v>4031</v>
      </c>
      <c r="H1468" s="3" t="s">
        <v>4027</v>
      </c>
      <c r="I1468" t="s">
        <v>8221</v>
      </c>
      <c r="J1468">
        <v>0</v>
      </c>
    </row>
    <row r="1469" spans="1:10" x14ac:dyDescent="0.35">
      <c r="A1469">
        <v>2828</v>
      </c>
      <c r="B1469" s="3" t="s">
        <v>2828</v>
      </c>
      <c r="C1469" t="s">
        <v>8219</v>
      </c>
      <c r="D1469">
        <v>97</v>
      </c>
      <c r="G1469">
        <v>4032</v>
      </c>
      <c r="H1469" s="3" t="s">
        <v>4028</v>
      </c>
      <c r="I1469" t="s">
        <v>8221</v>
      </c>
      <c r="J1469">
        <v>7</v>
      </c>
    </row>
    <row r="1470" spans="1:10" x14ac:dyDescent="0.35">
      <c r="A1470">
        <v>2829</v>
      </c>
      <c r="B1470" s="3" t="s">
        <v>2829</v>
      </c>
      <c r="C1470" t="s">
        <v>8219</v>
      </c>
      <c r="D1470">
        <v>76</v>
      </c>
      <c r="G1470">
        <v>4033</v>
      </c>
      <c r="H1470" s="3" t="s">
        <v>4029</v>
      </c>
      <c r="I1470" t="s">
        <v>8221</v>
      </c>
      <c r="J1470">
        <v>94</v>
      </c>
    </row>
    <row r="1471" spans="1:10" ht="29" x14ac:dyDescent="0.35">
      <c r="A1471">
        <v>2830</v>
      </c>
      <c r="B1471" s="3" t="s">
        <v>2830</v>
      </c>
      <c r="C1471" t="s">
        <v>8219</v>
      </c>
      <c r="D1471">
        <v>11</v>
      </c>
      <c r="G1471">
        <v>4034</v>
      </c>
      <c r="H1471" s="3" t="s">
        <v>4030</v>
      </c>
      <c r="I1471" t="s">
        <v>8221</v>
      </c>
      <c r="J1471">
        <v>2</v>
      </c>
    </row>
    <row r="1472" spans="1:10" x14ac:dyDescent="0.35">
      <c r="A1472">
        <v>2831</v>
      </c>
      <c r="B1472" s="3" t="s">
        <v>2831</v>
      </c>
      <c r="C1472" t="s">
        <v>8219</v>
      </c>
      <c r="D1472">
        <v>52</v>
      </c>
      <c r="G1472">
        <v>4035</v>
      </c>
      <c r="H1472" s="3" t="s">
        <v>4031</v>
      </c>
      <c r="I1472" t="s">
        <v>8221</v>
      </c>
      <c r="J1472">
        <v>25</v>
      </c>
    </row>
    <row r="1473" spans="1:10" x14ac:dyDescent="0.35">
      <c r="A1473">
        <v>2832</v>
      </c>
      <c r="B1473" s="3" t="s">
        <v>2832</v>
      </c>
      <c r="C1473" t="s">
        <v>8219</v>
      </c>
      <c r="D1473">
        <v>95</v>
      </c>
      <c r="G1473">
        <v>4036</v>
      </c>
      <c r="H1473" s="3" t="s">
        <v>4032</v>
      </c>
      <c r="I1473" t="s">
        <v>8221</v>
      </c>
      <c r="J1473">
        <v>17</v>
      </c>
    </row>
    <row r="1474" spans="1:10" x14ac:dyDescent="0.35">
      <c r="A1474">
        <v>2833</v>
      </c>
      <c r="B1474" s="3" t="s">
        <v>2833</v>
      </c>
      <c r="C1474" t="s">
        <v>8219</v>
      </c>
      <c r="D1474">
        <v>35</v>
      </c>
      <c r="G1474">
        <v>4037</v>
      </c>
      <c r="H1474" s="3" t="s">
        <v>4033</v>
      </c>
      <c r="I1474" t="s">
        <v>8221</v>
      </c>
      <c r="J1474">
        <v>2</v>
      </c>
    </row>
    <row r="1475" spans="1:10" ht="29" x14ac:dyDescent="0.35">
      <c r="A1475">
        <v>2834</v>
      </c>
      <c r="B1475" s="3" t="s">
        <v>2834</v>
      </c>
      <c r="C1475" t="s">
        <v>8219</v>
      </c>
      <c r="D1475">
        <v>21</v>
      </c>
      <c r="G1475">
        <v>4038</v>
      </c>
      <c r="H1475" s="3" t="s">
        <v>4034</v>
      </c>
      <c r="I1475" t="s">
        <v>8221</v>
      </c>
      <c r="J1475">
        <v>4</v>
      </c>
    </row>
    <row r="1476" spans="1:10" ht="29" x14ac:dyDescent="0.35">
      <c r="A1476">
        <v>2835</v>
      </c>
      <c r="B1476" s="3" t="s">
        <v>2835</v>
      </c>
      <c r="C1476" t="s">
        <v>8219</v>
      </c>
      <c r="D1476">
        <v>93</v>
      </c>
      <c r="G1476">
        <v>4039</v>
      </c>
      <c r="H1476" s="3" t="s">
        <v>4035</v>
      </c>
      <c r="I1476" t="s">
        <v>8221</v>
      </c>
      <c r="J1476">
        <v>5</v>
      </c>
    </row>
    <row r="1477" spans="1:10" x14ac:dyDescent="0.35">
      <c r="A1477">
        <v>2836</v>
      </c>
      <c r="B1477" s="3" t="s">
        <v>2836</v>
      </c>
      <c r="C1477" t="s">
        <v>8219</v>
      </c>
      <c r="D1477">
        <v>11</v>
      </c>
      <c r="G1477">
        <v>4040</v>
      </c>
      <c r="H1477" s="3" t="s">
        <v>4036</v>
      </c>
      <c r="I1477" t="s">
        <v>8221</v>
      </c>
      <c r="J1477">
        <v>2</v>
      </c>
    </row>
    <row r="1478" spans="1:10" ht="29" x14ac:dyDescent="0.35">
      <c r="A1478">
        <v>2837</v>
      </c>
      <c r="B1478" s="3" t="s">
        <v>2837</v>
      </c>
      <c r="C1478" t="s">
        <v>8219</v>
      </c>
      <c r="D1478">
        <v>21</v>
      </c>
      <c r="G1478">
        <v>4041</v>
      </c>
      <c r="H1478" s="3" t="s">
        <v>4037</v>
      </c>
      <c r="I1478" t="s">
        <v>8221</v>
      </c>
      <c r="J1478">
        <v>2</v>
      </c>
    </row>
    <row r="1479" spans="1:10" ht="29" x14ac:dyDescent="0.35">
      <c r="A1479">
        <v>2838</v>
      </c>
      <c r="B1479" s="3" t="s">
        <v>2838</v>
      </c>
      <c r="C1479" t="s">
        <v>8219</v>
      </c>
      <c r="D1479">
        <v>54</v>
      </c>
      <c r="G1479">
        <v>4042</v>
      </c>
      <c r="H1479" s="3" t="s">
        <v>4038</v>
      </c>
      <c r="I1479" t="s">
        <v>8221</v>
      </c>
      <c r="J1479">
        <v>3</v>
      </c>
    </row>
    <row r="1480" spans="1:10" x14ac:dyDescent="0.35">
      <c r="A1480">
        <v>2839</v>
      </c>
      <c r="B1480" s="3" t="s">
        <v>2839</v>
      </c>
      <c r="C1480" t="s">
        <v>8219</v>
      </c>
      <c r="D1480">
        <v>31</v>
      </c>
      <c r="G1480">
        <v>4043</v>
      </c>
      <c r="H1480" s="3" t="s">
        <v>4039</v>
      </c>
      <c r="I1480" t="s">
        <v>8221</v>
      </c>
      <c r="J1480">
        <v>0</v>
      </c>
    </row>
    <row r="1481" spans="1:10" ht="29" x14ac:dyDescent="0.35">
      <c r="A1481">
        <v>2840</v>
      </c>
      <c r="B1481" s="3" t="s">
        <v>2840</v>
      </c>
      <c r="C1481" t="s">
        <v>8219</v>
      </c>
      <c r="D1481">
        <v>132</v>
      </c>
      <c r="G1481">
        <v>4044</v>
      </c>
      <c r="H1481" s="3" t="s">
        <v>4040</v>
      </c>
      <c r="I1481" t="s">
        <v>8221</v>
      </c>
      <c r="J1481">
        <v>4</v>
      </c>
    </row>
    <row r="1482" spans="1:10" ht="29" x14ac:dyDescent="0.35">
      <c r="A1482">
        <v>2921</v>
      </c>
      <c r="B1482" s="3" t="s">
        <v>2921</v>
      </c>
      <c r="C1482" t="s">
        <v>8219</v>
      </c>
      <c r="D1482">
        <v>3</v>
      </c>
      <c r="G1482">
        <v>4045</v>
      </c>
      <c r="H1482" s="3" t="s">
        <v>4041</v>
      </c>
      <c r="I1482" t="s">
        <v>8221</v>
      </c>
      <c r="J1482">
        <v>1</v>
      </c>
    </row>
    <row r="1483" spans="1:10" ht="29" x14ac:dyDescent="0.35">
      <c r="A1483">
        <v>2922</v>
      </c>
      <c r="B1483" s="3" t="s">
        <v>2922</v>
      </c>
      <c r="C1483" t="s">
        <v>8219</v>
      </c>
      <c r="D1483">
        <v>6</v>
      </c>
      <c r="G1483">
        <v>4046</v>
      </c>
      <c r="H1483" s="3" t="s">
        <v>4042</v>
      </c>
      <c r="I1483" t="s">
        <v>8221</v>
      </c>
      <c r="J1483">
        <v>12</v>
      </c>
    </row>
    <row r="1484" spans="1:10" ht="29" x14ac:dyDescent="0.35">
      <c r="A1484">
        <v>2923</v>
      </c>
      <c r="B1484" s="3" t="s">
        <v>2923</v>
      </c>
      <c r="C1484" t="s">
        <v>8219</v>
      </c>
      <c r="D1484">
        <v>10</v>
      </c>
      <c r="G1484">
        <v>4047</v>
      </c>
      <c r="H1484" s="3" t="s">
        <v>4043</v>
      </c>
      <c r="I1484" t="s">
        <v>8221</v>
      </c>
      <c r="J1484">
        <v>4</v>
      </c>
    </row>
    <row r="1485" spans="1:10" x14ac:dyDescent="0.35">
      <c r="A1485">
        <v>2924</v>
      </c>
      <c r="B1485" s="3" t="s">
        <v>2924</v>
      </c>
      <c r="C1485" t="s">
        <v>8219</v>
      </c>
      <c r="D1485">
        <v>147</v>
      </c>
      <c r="G1485">
        <v>4048</v>
      </c>
      <c r="H1485" s="3" t="s">
        <v>4044</v>
      </c>
      <c r="I1485" t="s">
        <v>8221</v>
      </c>
      <c r="J1485">
        <v>91</v>
      </c>
    </row>
    <row r="1486" spans="1:10" ht="29" x14ac:dyDescent="0.35">
      <c r="A1486">
        <v>2925</v>
      </c>
      <c r="B1486" s="3" t="s">
        <v>2925</v>
      </c>
      <c r="C1486" t="s">
        <v>8219</v>
      </c>
      <c r="D1486">
        <v>199</v>
      </c>
      <c r="G1486">
        <v>4049</v>
      </c>
      <c r="H1486" s="3" t="s">
        <v>4045</v>
      </c>
      <c r="I1486" t="s">
        <v>8221</v>
      </c>
      <c r="J1486">
        <v>1</v>
      </c>
    </row>
    <row r="1487" spans="1:10" x14ac:dyDescent="0.35">
      <c r="A1487">
        <v>2926</v>
      </c>
      <c r="B1487" s="3" t="s">
        <v>2926</v>
      </c>
      <c r="C1487" t="s">
        <v>8219</v>
      </c>
      <c r="D1487">
        <v>50</v>
      </c>
      <c r="G1487">
        <v>4050</v>
      </c>
      <c r="H1487" s="3" t="s">
        <v>4046</v>
      </c>
      <c r="I1487" t="s">
        <v>8221</v>
      </c>
      <c r="J1487">
        <v>1</v>
      </c>
    </row>
    <row r="1488" spans="1:10" x14ac:dyDescent="0.35">
      <c r="A1488">
        <v>2927</v>
      </c>
      <c r="B1488" s="3" t="s">
        <v>2927</v>
      </c>
      <c r="C1488" t="s">
        <v>8219</v>
      </c>
      <c r="D1488">
        <v>21</v>
      </c>
      <c r="G1488">
        <v>4051</v>
      </c>
      <c r="H1488" s="3" t="s">
        <v>4047</v>
      </c>
      <c r="I1488" t="s">
        <v>8221</v>
      </c>
      <c r="J1488">
        <v>0</v>
      </c>
    </row>
    <row r="1489" spans="1:10" ht="29" x14ac:dyDescent="0.35">
      <c r="A1489">
        <v>2928</v>
      </c>
      <c r="B1489" s="3" t="s">
        <v>2928</v>
      </c>
      <c r="C1489" t="s">
        <v>8219</v>
      </c>
      <c r="D1489">
        <v>24</v>
      </c>
      <c r="G1489">
        <v>4052</v>
      </c>
      <c r="H1489" s="3" t="s">
        <v>4048</v>
      </c>
      <c r="I1489" t="s">
        <v>8221</v>
      </c>
      <c r="J1489">
        <v>13</v>
      </c>
    </row>
    <row r="1490" spans="1:10" ht="29" x14ac:dyDescent="0.35">
      <c r="A1490">
        <v>2929</v>
      </c>
      <c r="B1490" s="3" t="s">
        <v>2929</v>
      </c>
      <c r="C1490" t="s">
        <v>8219</v>
      </c>
      <c r="D1490">
        <v>32</v>
      </c>
      <c r="G1490">
        <v>4053</v>
      </c>
      <c r="H1490" s="3" t="s">
        <v>4049</v>
      </c>
      <c r="I1490" t="s">
        <v>8221</v>
      </c>
      <c r="J1490">
        <v>2</v>
      </c>
    </row>
    <row r="1491" spans="1:10" x14ac:dyDescent="0.35">
      <c r="A1491">
        <v>2930</v>
      </c>
      <c r="B1491" s="3" t="s">
        <v>2930</v>
      </c>
      <c r="C1491" t="s">
        <v>8219</v>
      </c>
      <c r="D1491">
        <v>62</v>
      </c>
      <c r="G1491">
        <v>4054</v>
      </c>
      <c r="H1491" s="3" t="s">
        <v>4050</v>
      </c>
      <c r="I1491" t="s">
        <v>8221</v>
      </c>
      <c r="J1491">
        <v>0</v>
      </c>
    </row>
    <row r="1492" spans="1:10" ht="29" x14ac:dyDescent="0.35">
      <c r="A1492">
        <v>2931</v>
      </c>
      <c r="B1492" s="3" t="s">
        <v>2931</v>
      </c>
      <c r="C1492" t="s">
        <v>8219</v>
      </c>
      <c r="D1492">
        <v>9</v>
      </c>
      <c r="G1492">
        <v>4055</v>
      </c>
      <c r="H1492" s="3" t="s">
        <v>4051</v>
      </c>
      <c r="I1492" t="s">
        <v>8221</v>
      </c>
      <c r="J1492">
        <v>21</v>
      </c>
    </row>
    <row r="1493" spans="1:10" ht="29" x14ac:dyDescent="0.35">
      <c r="A1493">
        <v>2932</v>
      </c>
      <c r="B1493" s="3" t="s">
        <v>2932</v>
      </c>
      <c r="C1493" t="s">
        <v>8219</v>
      </c>
      <c r="D1493">
        <v>38</v>
      </c>
      <c r="G1493">
        <v>4056</v>
      </c>
      <c r="H1493" s="3" t="s">
        <v>4052</v>
      </c>
      <c r="I1493" t="s">
        <v>8221</v>
      </c>
      <c r="J1493">
        <v>9</v>
      </c>
    </row>
    <row r="1494" spans="1:10" ht="29" x14ac:dyDescent="0.35">
      <c r="A1494">
        <v>2933</v>
      </c>
      <c r="B1494" s="3" t="s">
        <v>2933</v>
      </c>
      <c r="C1494" t="s">
        <v>8219</v>
      </c>
      <c r="D1494">
        <v>54</v>
      </c>
      <c r="G1494">
        <v>4057</v>
      </c>
      <c r="H1494" s="3" t="s">
        <v>4053</v>
      </c>
      <c r="I1494" t="s">
        <v>8221</v>
      </c>
      <c r="J1494">
        <v>6</v>
      </c>
    </row>
    <row r="1495" spans="1:10" x14ac:dyDescent="0.35">
      <c r="A1495">
        <v>2934</v>
      </c>
      <c r="B1495" s="3" t="s">
        <v>2934</v>
      </c>
      <c r="C1495" t="s">
        <v>8219</v>
      </c>
      <c r="D1495">
        <v>37</v>
      </c>
      <c r="G1495">
        <v>4058</v>
      </c>
      <c r="H1495" s="3" t="s">
        <v>4054</v>
      </c>
      <c r="I1495" t="s">
        <v>8221</v>
      </c>
      <c r="J1495">
        <v>4</v>
      </c>
    </row>
    <row r="1496" spans="1:10" ht="29" x14ac:dyDescent="0.35">
      <c r="A1496">
        <v>2935</v>
      </c>
      <c r="B1496" s="3" t="s">
        <v>2935</v>
      </c>
      <c r="C1496" t="s">
        <v>8219</v>
      </c>
      <c r="D1496">
        <v>39</v>
      </c>
      <c r="G1496">
        <v>4059</v>
      </c>
      <c r="H1496" s="3" t="s">
        <v>4055</v>
      </c>
      <c r="I1496" t="s">
        <v>8221</v>
      </c>
      <c r="J1496">
        <v>7</v>
      </c>
    </row>
    <row r="1497" spans="1:10" ht="29" x14ac:dyDescent="0.35">
      <c r="A1497">
        <v>2936</v>
      </c>
      <c r="B1497" s="3" t="s">
        <v>2936</v>
      </c>
      <c r="C1497" t="s">
        <v>8219</v>
      </c>
      <c r="D1497">
        <v>34</v>
      </c>
      <c r="G1497">
        <v>4060</v>
      </c>
      <c r="H1497" s="3" t="s">
        <v>4056</v>
      </c>
      <c r="I1497" t="s">
        <v>8221</v>
      </c>
      <c r="J1497">
        <v>5</v>
      </c>
    </row>
    <row r="1498" spans="1:10" ht="29" x14ac:dyDescent="0.35">
      <c r="A1498">
        <v>2937</v>
      </c>
      <c r="B1498" s="3" t="s">
        <v>2937</v>
      </c>
      <c r="C1498" t="s">
        <v>8219</v>
      </c>
      <c r="D1498">
        <v>55</v>
      </c>
      <c r="G1498">
        <v>4061</v>
      </c>
      <c r="H1498" s="3" t="s">
        <v>4057</v>
      </c>
      <c r="I1498" t="s">
        <v>8221</v>
      </c>
      <c r="J1498">
        <v>0</v>
      </c>
    </row>
    <row r="1499" spans="1:10" ht="29" x14ac:dyDescent="0.35">
      <c r="A1499">
        <v>2938</v>
      </c>
      <c r="B1499" s="3" t="s">
        <v>2938</v>
      </c>
      <c r="C1499" t="s">
        <v>8219</v>
      </c>
      <c r="D1499">
        <v>32</v>
      </c>
      <c r="G1499">
        <v>4062</v>
      </c>
      <c r="H1499" s="3" t="s">
        <v>4058</v>
      </c>
      <c r="I1499" t="s">
        <v>8221</v>
      </c>
      <c r="J1499">
        <v>3</v>
      </c>
    </row>
    <row r="1500" spans="1:10" x14ac:dyDescent="0.35">
      <c r="A1500">
        <v>2939</v>
      </c>
      <c r="B1500" s="3" t="s">
        <v>2939</v>
      </c>
      <c r="C1500" t="s">
        <v>8219</v>
      </c>
      <c r="D1500">
        <v>25</v>
      </c>
      <c r="G1500">
        <v>4063</v>
      </c>
      <c r="H1500" s="3" t="s">
        <v>4059</v>
      </c>
      <c r="I1500" t="s">
        <v>8221</v>
      </c>
      <c r="J1500">
        <v>9</v>
      </c>
    </row>
    <row r="1501" spans="1:10" ht="29" x14ac:dyDescent="0.35">
      <c r="A1501">
        <v>2940</v>
      </c>
      <c r="B1501" s="3" t="s">
        <v>2940</v>
      </c>
      <c r="C1501" t="s">
        <v>8219</v>
      </c>
      <c r="D1501">
        <v>33</v>
      </c>
      <c r="G1501">
        <v>4064</v>
      </c>
      <c r="H1501" s="3" t="s">
        <v>4060</v>
      </c>
      <c r="I1501" t="s">
        <v>8221</v>
      </c>
      <c r="J1501">
        <v>6</v>
      </c>
    </row>
    <row r="1502" spans="1:10" ht="29" x14ac:dyDescent="0.35">
      <c r="A1502">
        <v>2961</v>
      </c>
      <c r="B1502" s="3" t="s">
        <v>2961</v>
      </c>
      <c r="C1502" t="s">
        <v>8219</v>
      </c>
      <c r="D1502">
        <v>108</v>
      </c>
      <c r="G1502">
        <v>4065</v>
      </c>
      <c r="H1502" s="3" t="s">
        <v>4061</v>
      </c>
      <c r="I1502" t="s">
        <v>8221</v>
      </c>
      <c r="J1502">
        <v>4</v>
      </c>
    </row>
    <row r="1503" spans="1:10" ht="29" x14ac:dyDescent="0.35">
      <c r="A1503">
        <v>2962</v>
      </c>
      <c r="B1503" s="3" t="s">
        <v>2962</v>
      </c>
      <c r="C1503" t="s">
        <v>8219</v>
      </c>
      <c r="D1503">
        <v>20</v>
      </c>
      <c r="G1503">
        <v>4066</v>
      </c>
      <c r="H1503" s="3" t="s">
        <v>4062</v>
      </c>
      <c r="I1503" t="s">
        <v>8221</v>
      </c>
      <c r="J1503">
        <v>1</v>
      </c>
    </row>
    <row r="1504" spans="1:10" ht="29" x14ac:dyDescent="0.35">
      <c r="A1504">
        <v>2963</v>
      </c>
      <c r="B1504" s="3" t="s">
        <v>2963</v>
      </c>
      <c r="C1504" t="s">
        <v>8219</v>
      </c>
      <c r="D1504">
        <v>98</v>
      </c>
      <c r="G1504">
        <v>4067</v>
      </c>
      <c r="H1504" s="3" t="s">
        <v>4063</v>
      </c>
      <c r="I1504" t="s">
        <v>8221</v>
      </c>
      <c r="J1504">
        <v>17</v>
      </c>
    </row>
    <row r="1505" spans="1:10" ht="29" x14ac:dyDescent="0.35">
      <c r="A1505">
        <v>2964</v>
      </c>
      <c r="B1505" s="3" t="s">
        <v>2964</v>
      </c>
      <c r="C1505" t="s">
        <v>8219</v>
      </c>
      <c r="D1505">
        <v>196</v>
      </c>
      <c r="G1505">
        <v>4068</v>
      </c>
      <c r="H1505" s="3" t="s">
        <v>4064</v>
      </c>
      <c r="I1505" t="s">
        <v>8221</v>
      </c>
      <c r="J1505">
        <v>1</v>
      </c>
    </row>
    <row r="1506" spans="1:10" ht="29" x14ac:dyDescent="0.35">
      <c r="A1506">
        <v>2965</v>
      </c>
      <c r="B1506" s="3" t="s">
        <v>2965</v>
      </c>
      <c r="C1506" t="s">
        <v>8219</v>
      </c>
      <c r="D1506">
        <v>39</v>
      </c>
      <c r="G1506">
        <v>4069</v>
      </c>
      <c r="H1506" s="3" t="s">
        <v>4065</v>
      </c>
      <c r="I1506" t="s">
        <v>8221</v>
      </c>
      <c r="J1506">
        <v>13</v>
      </c>
    </row>
    <row r="1507" spans="1:10" x14ac:dyDescent="0.35">
      <c r="A1507">
        <v>2966</v>
      </c>
      <c r="B1507" s="3" t="s">
        <v>2966</v>
      </c>
      <c r="C1507" t="s">
        <v>8219</v>
      </c>
      <c r="D1507">
        <v>128</v>
      </c>
      <c r="G1507">
        <v>4070</v>
      </c>
      <c r="H1507" s="3" t="s">
        <v>4066</v>
      </c>
      <c r="I1507" t="s">
        <v>8221</v>
      </c>
      <c r="J1507">
        <v>6</v>
      </c>
    </row>
    <row r="1508" spans="1:10" ht="29" x14ac:dyDescent="0.35">
      <c r="A1508">
        <v>2967</v>
      </c>
      <c r="B1508" s="3" t="s">
        <v>2967</v>
      </c>
      <c r="C1508" t="s">
        <v>8219</v>
      </c>
      <c r="D1508">
        <v>71</v>
      </c>
      <c r="G1508">
        <v>4071</v>
      </c>
      <c r="H1508" s="3" t="s">
        <v>4067</v>
      </c>
      <c r="I1508" t="s">
        <v>8221</v>
      </c>
      <c r="J1508">
        <v>0</v>
      </c>
    </row>
    <row r="1509" spans="1:10" ht="29" x14ac:dyDescent="0.35">
      <c r="A1509">
        <v>2968</v>
      </c>
      <c r="B1509" s="3" t="s">
        <v>2968</v>
      </c>
      <c r="C1509" t="s">
        <v>8219</v>
      </c>
      <c r="D1509">
        <v>47</v>
      </c>
      <c r="G1509">
        <v>4072</v>
      </c>
      <c r="H1509" s="3" t="s">
        <v>4068</v>
      </c>
      <c r="I1509" t="s">
        <v>8221</v>
      </c>
      <c r="J1509">
        <v>2</v>
      </c>
    </row>
    <row r="1510" spans="1:10" ht="29" x14ac:dyDescent="0.35">
      <c r="A1510">
        <v>2969</v>
      </c>
      <c r="B1510" s="3" t="s">
        <v>2969</v>
      </c>
      <c r="C1510" t="s">
        <v>8219</v>
      </c>
      <c r="D1510">
        <v>17</v>
      </c>
      <c r="G1510">
        <v>4073</v>
      </c>
      <c r="H1510" s="3" t="s">
        <v>4069</v>
      </c>
      <c r="I1510" t="s">
        <v>8221</v>
      </c>
      <c r="J1510">
        <v>2</v>
      </c>
    </row>
    <row r="1511" spans="1:10" ht="29" x14ac:dyDescent="0.35">
      <c r="A1511">
        <v>2970</v>
      </c>
      <c r="B1511" s="3" t="s">
        <v>2970</v>
      </c>
      <c r="C1511" t="s">
        <v>8219</v>
      </c>
      <c r="D1511">
        <v>91</v>
      </c>
      <c r="G1511">
        <v>4074</v>
      </c>
      <c r="H1511" s="3" t="s">
        <v>4070</v>
      </c>
      <c r="I1511" t="s">
        <v>8221</v>
      </c>
      <c r="J1511">
        <v>21</v>
      </c>
    </row>
    <row r="1512" spans="1:10" x14ac:dyDescent="0.35">
      <c r="A1512">
        <v>2971</v>
      </c>
      <c r="B1512" s="3" t="s">
        <v>2971</v>
      </c>
      <c r="C1512" t="s">
        <v>8219</v>
      </c>
      <c r="D1512">
        <v>43</v>
      </c>
      <c r="G1512">
        <v>4075</v>
      </c>
      <c r="H1512" s="3" t="s">
        <v>4071</v>
      </c>
      <c r="I1512" t="s">
        <v>8221</v>
      </c>
      <c r="J1512">
        <v>13</v>
      </c>
    </row>
    <row r="1513" spans="1:10" ht="29" x14ac:dyDescent="0.35">
      <c r="A1513">
        <v>2972</v>
      </c>
      <c r="B1513" s="3" t="s">
        <v>2972</v>
      </c>
      <c r="C1513" t="s">
        <v>8219</v>
      </c>
      <c r="D1513">
        <v>17</v>
      </c>
      <c r="G1513">
        <v>4076</v>
      </c>
      <c r="H1513" s="3" t="s">
        <v>4072</v>
      </c>
      <c r="I1513" t="s">
        <v>8221</v>
      </c>
      <c r="J1513">
        <v>0</v>
      </c>
    </row>
    <row r="1514" spans="1:10" x14ac:dyDescent="0.35">
      <c r="A1514">
        <v>2973</v>
      </c>
      <c r="B1514" s="3" t="s">
        <v>2973</v>
      </c>
      <c r="C1514" t="s">
        <v>8219</v>
      </c>
      <c r="D1514">
        <v>33</v>
      </c>
      <c r="G1514">
        <v>4077</v>
      </c>
      <c r="H1514" s="3" t="s">
        <v>4073</v>
      </c>
      <c r="I1514" t="s">
        <v>8221</v>
      </c>
      <c r="J1514">
        <v>6</v>
      </c>
    </row>
    <row r="1515" spans="1:10" ht="29" x14ac:dyDescent="0.35">
      <c r="A1515">
        <v>2974</v>
      </c>
      <c r="B1515" s="3" t="s">
        <v>2974</v>
      </c>
      <c r="C1515" t="s">
        <v>8219</v>
      </c>
      <c r="D1515">
        <v>87</v>
      </c>
      <c r="G1515">
        <v>4078</v>
      </c>
      <c r="H1515" s="3" t="s">
        <v>4074</v>
      </c>
      <c r="I1515" t="s">
        <v>8221</v>
      </c>
      <c r="J1515">
        <v>0</v>
      </c>
    </row>
    <row r="1516" spans="1:10" ht="29" x14ac:dyDescent="0.35">
      <c r="A1516">
        <v>2975</v>
      </c>
      <c r="B1516" s="3" t="s">
        <v>2975</v>
      </c>
      <c r="C1516" t="s">
        <v>8219</v>
      </c>
      <c r="D1516">
        <v>113</v>
      </c>
      <c r="G1516">
        <v>4079</v>
      </c>
      <c r="H1516" s="3" t="s">
        <v>4075</v>
      </c>
      <c r="I1516" t="s">
        <v>8221</v>
      </c>
      <c r="J1516">
        <v>1</v>
      </c>
    </row>
    <row r="1517" spans="1:10" x14ac:dyDescent="0.35">
      <c r="A1517">
        <v>2976</v>
      </c>
      <c r="B1517" s="3" t="s">
        <v>2976</v>
      </c>
      <c r="C1517" t="s">
        <v>8219</v>
      </c>
      <c r="D1517">
        <v>14</v>
      </c>
      <c r="G1517">
        <v>4080</v>
      </c>
      <c r="H1517" s="3" t="s">
        <v>4076</v>
      </c>
      <c r="I1517" t="s">
        <v>8221</v>
      </c>
      <c r="J1517">
        <v>0</v>
      </c>
    </row>
    <row r="1518" spans="1:10" ht="29" x14ac:dyDescent="0.35">
      <c r="A1518">
        <v>2977</v>
      </c>
      <c r="B1518" s="3" t="s">
        <v>2977</v>
      </c>
      <c r="C1518" t="s">
        <v>8219</v>
      </c>
      <c r="D1518">
        <v>30</v>
      </c>
      <c r="G1518">
        <v>4081</v>
      </c>
      <c r="H1518" s="3" t="s">
        <v>4077</v>
      </c>
      <c r="I1518" t="s">
        <v>8221</v>
      </c>
      <c r="J1518">
        <v>12</v>
      </c>
    </row>
    <row r="1519" spans="1:10" ht="29" x14ac:dyDescent="0.35">
      <c r="A1519">
        <v>2978</v>
      </c>
      <c r="B1519" s="3" t="s">
        <v>2978</v>
      </c>
      <c r="C1519" t="s">
        <v>8219</v>
      </c>
      <c r="D1519">
        <v>16</v>
      </c>
      <c r="G1519">
        <v>4082</v>
      </c>
      <c r="H1519" s="3" t="s">
        <v>4078</v>
      </c>
      <c r="I1519" t="s">
        <v>8221</v>
      </c>
      <c r="J1519">
        <v>2</v>
      </c>
    </row>
    <row r="1520" spans="1:10" x14ac:dyDescent="0.35">
      <c r="A1520">
        <v>2979</v>
      </c>
      <c r="B1520" s="3" t="s">
        <v>2979</v>
      </c>
      <c r="C1520" t="s">
        <v>8219</v>
      </c>
      <c r="D1520">
        <v>46</v>
      </c>
      <c r="G1520">
        <v>4083</v>
      </c>
      <c r="H1520" s="3" t="s">
        <v>4079</v>
      </c>
      <c r="I1520" t="s">
        <v>8221</v>
      </c>
      <c r="J1520">
        <v>6</v>
      </c>
    </row>
    <row r="1521" spans="1:10" x14ac:dyDescent="0.35">
      <c r="A1521">
        <v>2980</v>
      </c>
      <c r="B1521" s="3" t="s">
        <v>2980</v>
      </c>
      <c r="C1521" t="s">
        <v>8219</v>
      </c>
      <c r="D1521">
        <v>24</v>
      </c>
      <c r="G1521">
        <v>4084</v>
      </c>
      <c r="H1521" s="3" t="s">
        <v>4080</v>
      </c>
      <c r="I1521" t="s">
        <v>8221</v>
      </c>
      <c r="J1521">
        <v>1</v>
      </c>
    </row>
    <row r="1522" spans="1:10" x14ac:dyDescent="0.35">
      <c r="A1522">
        <v>2981</v>
      </c>
      <c r="B1522" s="3" t="s">
        <v>2981</v>
      </c>
      <c r="C1522" t="s">
        <v>8219</v>
      </c>
      <c r="D1522">
        <v>97</v>
      </c>
      <c r="G1522">
        <v>4085</v>
      </c>
      <c r="H1522" s="3" t="s">
        <v>4081</v>
      </c>
      <c r="I1522" t="s">
        <v>8221</v>
      </c>
      <c r="J1522">
        <v>1</v>
      </c>
    </row>
    <row r="1523" spans="1:10" ht="29" x14ac:dyDescent="0.35">
      <c r="A1523">
        <v>2982</v>
      </c>
      <c r="B1523" s="3" t="s">
        <v>2982</v>
      </c>
      <c r="C1523" t="s">
        <v>8219</v>
      </c>
      <c r="D1523">
        <v>59</v>
      </c>
      <c r="G1523">
        <v>4086</v>
      </c>
      <c r="H1523" s="3" t="s">
        <v>4082</v>
      </c>
      <c r="I1523" t="s">
        <v>8221</v>
      </c>
      <c r="J1523">
        <v>5</v>
      </c>
    </row>
    <row r="1524" spans="1:10" x14ac:dyDescent="0.35">
      <c r="A1524">
        <v>2983</v>
      </c>
      <c r="B1524" s="3" t="s">
        <v>2983</v>
      </c>
      <c r="C1524" t="s">
        <v>8219</v>
      </c>
      <c r="D1524">
        <v>1095</v>
      </c>
      <c r="G1524">
        <v>4087</v>
      </c>
      <c r="H1524" s="3" t="s">
        <v>4083</v>
      </c>
      <c r="I1524" t="s">
        <v>8221</v>
      </c>
      <c r="J1524">
        <v>0</v>
      </c>
    </row>
    <row r="1525" spans="1:10" ht="29" x14ac:dyDescent="0.35">
      <c r="A1525">
        <v>2984</v>
      </c>
      <c r="B1525" s="3" t="s">
        <v>2984</v>
      </c>
      <c r="C1525" t="s">
        <v>8219</v>
      </c>
      <c r="D1525">
        <v>218</v>
      </c>
      <c r="G1525">
        <v>4088</v>
      </c>
      <c r="H1525" s="3" t="s">
        <v>4084</v>
      </c>
      <c r="I1525" t="s">
        <v>8221</v>
      </c>
      <c r="J1525">
        <v>3</v>
      </c>
    </row>
    <row r="1526" spans="1:10" ht="29" x14ac:dyDescent="0.35">
      <c r="A1526">
        <v>2985</v>
      </c>
      <c r="B1526" s="3" t="s">
        <v>2985</v>
      </c>
      <c r="C1526" t="s">
        <v>8219</v>
      </c>
      <c r="D1526">
        <v>111</v>
      </c>
      <c r="G1526">
        <v>4089</v>
      </c>
      <c r="H1526" s="3" t="s">
        <v>4085</v>
      </c>
      <c r="I1526" t="s">
        <v>8221</v>
      </c>
      <c r="J1526">
        <v>8</v>
      </c>
    </row>
    <row r="1527" spans="1:10" x14ac:dyDescent="0.35">
      <c r="A1527">
        <v>2986</v>
      </c>
      <c r="B1527" s="3" t="s">
        <v>2986</v>
      </c>
      <c r="C1527" t="s">
        <v>8219</v>
      </c>
      <c r="D1527">
        <v>56</v>
      </c>
      <c r="G1527">
        <v>4090</v>
      </c>
      <c r="H1527" s="3" t="s">
        <v>4086</v>
      </c>
      <c r="I1527" t="s">
        <v>8221</v>
      </c>
      <c r="J1527">
        <v>3</v>
      </c>
    </row>
    <row r="1528" spans="1:10" ht="29" x14ac:dyDescent="0.35">
      <c r="A1528">
        <v>2987</v>
      </c>
      <c r="B1528" s="3" t="s">
        <v>2987</v>
      </c>
      <c r="C1528" t="s">
        <v>8219</v>
      </c>
      <c r="D1528">
        <v>265</v>
      </c>
      <c r="G1528">
        <v>4091</v>
      </c>
      <c r="H1528" s="3" t="s">
        <v>4087</v>
      </c>
      <c r="I1528" t="s">
        <v>8221</v>
      </c>
      <c r="J1528">
        <v>8</v>
      </c>
    </row>
    <row r="1529" spans="1:10" x14ac:dyDescent="0.35">
      <c r="A1529">
        <v>2988</v>
      </c>
      <c r="B1529" s="3" t="s">
        <v>2988</v>
      </c>
      <c r="C1529" t="s">
        <v>8219</v>
      </c>
      <c r="D1529">
        <v>28</v>
      </c>
      <c r="G1529">
        <v>4092</v>
      </c>
      <c r="H1529" s="3" t="s">
        <v>4088</v>
      </c>
      <c r="I1529" t="s">
        <v>8221</v>
      </c>
      <c r="J1529">
        <v>1</v>
      </c>
    </row>
    <row r="1530" spans="1:10" x14ac:dyDescent="0.35">
      <c r="A1530">
        <v>2989</v>
      </c>
      <c r="B1530" s="3" t="s">
        <v>2989</v>
      </c>
      <c r="C1530" t="s">
        <v>8219</v>
      </c>
      <c r="D1530">
        <v>364</v>
      </c>
      <c r="G1530">
        <v>4093</v>
      </c>
      <c r="H1530" s="3" t="s">
        <v>4089</v>
      </c>
      <c r="I1530" t="s">
        <v>8221</v>
      </c>
      <c r="J1530">
        <v>4</v>
      </c>
    </row>
    <row r="1531" spans="1:10" x14ac:dyDescent="0.35">
      <c r="A1531">
        <v>2990</v>
      </c>
      <c r="B1531" s="3" t="s">
        <v>2990</v>
      </c>
      <c r="C1531" t="s">
        <v>8219</v>
      </c>
      <c r="D1531">
        <v>27</v>
      </c>
      <c r="G1531">
        <v>4094</v>
      </c>
      <c r="H1531" s="3" t="s">
        <v>4090</v>
      </c>
      <c r="I1531" t="s">
        <v>8221</v>
      </c>
      <c r="J1531">
        <v>8</v>
      </c>
    </row>
    <row r="1532" spans="1:10" x14ac:dyDescent="0.35">
      <c r="A1532">
        <v>2991</v>
      </c>
      <c r="B1532" s="3" t="s">
        <v>2991</v>
      </c>
      <c r="C1532" t="s">
        <v>8219</v>
      </c>
      <c r="D1532">
        <v>93</v>
      </c>
      <c r="G1532">
        <v>4095</v>
      </c>
      <c r="H1532" s="3" t="s">
        <v>4091</v>
      </c>
      <c r="I1532" t="s">
        <v>8221</v>
      </c>
      <c r="J1532">
        <v>1</v>
      </c>
    </row>
    <row r="1533" spans="1:10" ht="29" x14ac:dyDescent="0.35">
      <c r="A1533">
        <v>2992</v>
      </c>
      <c r="B1533" s="3" t="s">
        <v>2992</v>
      </c>
      <c r="C1533" t="s">
        <v>8219</v>
      </c>
      <c r="D1533">
        <v>64</v>
      </c>
      <c r="G1533">
        <v>4096</v>
      </c>
      <c r="H1533" s="3" t="s">
        <v>4092</v>
      </c>
      <c r="I1533" t="s">
        <v>8221</v>
      </c>
      <c r="J1533">
        <v>5</v>
      </c>
    </row>
    <row r="1534" spans="1:10" ht="29" x14ac:dyDescent="0.35">
      <c r="A1534">
        <v>2993</v>
      </c>
      <c r="B1534" s="3" t="s">
        <v>2993</v>
      </c>
      <c r="C1534" t="s">
        <v>8219</v>
      </c>
      <c r="D1534">
        <v>22</v>
      </c>
      <c r="G1534">
        <v>4097</v>
      </c>
      <c r="H1534" s="3" t="s">
        <v>4093</v>
      </c>
      <c r="I1534" t="s">
        <v>8221</v>
      </c>
      <c r="J1534">
        <v>0</v>
      </c>
    </row>
    <row r="1535" spans="1:10" ht="29" x14ac:dyDescent="0.35">
      <c r="A1535">
        <v>2994</v>
      </c>
      <c r="B1535" s="3" t="s">
        <v>2994</v>
      </c>
      <c r="C1535" t="s">
        <v>8219</v>
      </c>
      <c r="D1535">
        <v>59</v>
      </c>
      <c r="G1535">
        <v>4098</v>
      </c>
      <c r="H1535" s="3" t="s">
        <v>4094</v>
      </c>
      <c r="I1535" t="s">
        <v>8221</v>
      </c>
      <c r="J1535">
        <v>0</v>
      </c>
    </row>
    <row r="1536" spans="1:10" ht="29" x14ac:dyDescent="0.35">
      <c r="A1536">
        <v>2995</v>
      </c>
      <c r="B1536" s="3" t="s">
        <v>2995</v>
      </c>
      <c r="C1536" t="s">
        <v>8219</v>
      </c>
      <c r="D1536">
        <v>249</v>
      </c>
      <c r="G1536">
        <v>4099</v>
      </c>
      <c r="H1536" s="3" t="s">
        <v>4095</v>
      </c>
      <c r="I1536" t="s">
        <v>8221</v>
      </c>
      <c r="J1536">
        <v>1</v>
      </c>
    </row>
    <row r="1537" spans="1:10" ht="29" x14ac:dyDescent="0.35">
      <c r="A1537">
        <v>2996</v>
      </c>
      <c r="B1537" s="3" t="s">
        <v>2996</v>
      </c>
      <c r="C1537" t="s">
        <v>8219</v>
      </c>
      <c r="D1537">
        <v>392</v>
      </c>
      <c r="G1537">
        <v>4100</v>
      </c>
      <c r="H1537" s="3" t="s">
        <v>4096</v>
      </c>
      <c r="I1537" t="s">
        <v>8221</v>
      </c>
      <c r="J1537">
        <v>0</v>
      </c>
    </row>
    <row r="1538" spans="1:10" ht="29" x14ac:dyDescent="0.35">
      <c r="A1538">
        <v>2997</v>
      </c>
      <c r="B1538" s="3" t="s">
        <v>2997</v>
      </c>
      <c r="C1538" t="s">
        <v>8219</v>
      </c>
      <c r="D1538">
        <v>115</v>
      </c>
      <c r="G1538">
        <v>4101</v>
      </c>
      <c r="H1538" s="3" t="s">
        <v>4097</v>
      </c>
      <c r="I1538" t="s">
        <v>8221</v>
      </c>
      <c r="J1538">
        <v>0</v>
      </c>
    </row>
    <row r="1539" spans="1:10" ht="29" x14ac:dyDescent="0.35">
      <c r="A1539">
        <v>2998</v>
      </c>
      <c r="B1539" s="3" t="s">
        <v>2998</v>
      </c>
      <c r="C1539" t="s">
        <v>8219</v>
      </c>
      <c r="D1539">
        <v>433</v>
      </c>
      <c r="G1539">
        <v>4102</v>
      </c>
      <c r="H1539" s="3" t="s">
        <v>4098</v>
      </c>
      <c r="I1539" t="s">
        <v>8221</v>
      </c>
      <c r="J1539">
        <v>6</v>
      </c>
    </row>
    <row r="1540" spans="1:10" x14ac:dyDescent="0.35">
      <c r="A1540">
        <v>2999</v>
      </c>
      <c r="B1540" s="3" t="s">
        <v>2999</v>
      </c>
      <c r="C1540" t="s">
        <v>8219</v>
      </c>
      <c r="D1540">
        <v>20</v>
      </c>
      <c r="G1540">
        <v>4103</v>
      </c>
      <c r="H1540" s="3" t="s">
        <v>4099</v>
      </c>
      <c r="I1540" t="s">
        <v>8221</v>
      </c>
      <c r="J1540">
        <v>6</v>
      </c>
    </row>
    <row r="1541" spans="1:10" x14ac:dyDescent="0.35">
      <c r="A1541">
        <v>3000</v>
      </c>
      <c r="B1541" s="3" t="s">
        <v>3000</v>
      </c>
      <c r="C1541" t="s">
        <v>8219</v>
      </c>
      <c r="D1541">
        <v>8</v>
      </c>
      <c r="G1541">
        <v>4104</v>
      </c>
      <c r="H1541" s="3" t="s">
        <v>4100</v>
      </c>
      <c r="I1541" t="s">
        <v>8221</v>
      </c>
      <c r="J1541">
        <v>14</v>
      </c>
    </row>
    <row r="1542" spans="1:10" x14ac:dyDescent="0.35">
      <c r="A1542">
        <v>3001</v>
      </c>
      <c r="B1542" s="3" t="s">
        <v>3001</v>
      </c>
      <c r="C1542" t="s">
        <v>8219</v>
      </c>
      <c r="D1542">
        <v>175</v>
      </c>
      <c r="G1542">
        <v>4105</v>
      </c>
      <c r="H1542" s="3" t="s">
        <v>4101</v>
      </c>
      <c r="I1542" t="s">
        <v>8221</v>
      </c>
      <c r="J1542">
        <v>6</v>
      </c>
    </row>
    <row r="1543" spans="1:10" ht="29" x14ac:dyDescent="0.35">
      <c r="A1543">
        <v>3002</v>
      </c>
      <c r="B1543" s="3" t="s">
        <v>3002</v>
      </c>
      <c r="C1543" t="s">
        <v>8219</v>
      </c>
      <c r="D1543">
        <v>104</v>
      </c>
      <c r="G1543">
        <v>4106</v>
      </c>
      <c r="H1543" s="3" t="s">
        <v>4102</v>
      </c>
      <c r="I1543" t="s">
        <v>8221</v>
      </c>
      <c r="J1543">
        <v>33</v>
      </c>
    </row>
    <row r="1544" spans="1:10" x14ac:dyDescent="0.35">
      <c r="A1544">
        <v>3003</v>
      </c>
      <c r="B1544" s="3" t="s">
        <v>3003</v>
      </c>
      <c r="C1544" t="s">
        <v>8219</v>
      </c>
      <c r="D1544">
        <v>17</v>
      </c>
      <c r="G1544">
        <v>4107</v>
      </c>
      <c r="H1544" s="3" t="s">
        <v>4103</v>
      </c>
      <c r="I1544" t="s">
        <v>8221</v>
      </c>
      <c r="J1544">
        <v>4</v>
      </c>
    </row>
    <row r="1545" spans="1:10" x14ac:dyDescent="0.35">
      <c r="A1545">
        <v>3004</v>
      </c>
      <c r="B1545" s="3" t="s">
        <v>3004</v>
      </c>
      <c r="C1545" t="s">
        <v>8219</v>
      </c>
      <c r="D1545">
        <v>277</v>
      </c>
      <c r="G1545">
        <v>4108</v>
      </c>
      <c r="H1545" s="3" t="s">
        <v>4104</v>
      </c>
      <c r="I1545" t="s">
        <v>8221</v>
      </c>
      <c r="J1545">
        <v>1</v>
      </c>
    </row>
    <row r="1546" spans="1:10" x14ac:dyDescent="0.35">
      <c r="A1546">
        <v>3005</v>
      </c>
      <c r="B1546" s="3" t="s">
        <v>3005</v>
      </c>
      <c r="C1546" t="s">
        <v>8219</v>
      </c>
      <c r="D1546">
        <v>118</v>
      </c>
      <c r="G1546">
        <v>4109</v>
      </c>
      <c r="H1546" s="3" t="s">
        <v>4105</v>
      </c>
      <c r="I1546" t="s">
        <v>8221</v>
      </c>
      <c r="J1546">
        <v>0</v>
      </c>
    </row>
    <row r="1547" spans="1:10" x14ac:dyDescent="0.35">
      <c r="A1547">
        <v>3006</v>
      </c>
      <c r="B1547" s="3" t="s">
        <v>3006</v>
      </c>
      <c r="C1547" t="s">
        <v>8219</v>
      </c>
      <c r="D1547">
        <v>97</v>
      </c>
      <c r="G1547">
        <v>4110</v>
      </c>
      <c r="H1547" s="3" t="s">
        <v>4106</v>
      </c>
      <c r="I1547" t="s">
        <v>8221</v>
      </c>
      <c r="J1547">
        <v>6</v>
      </c>
    </row>
    <row r="1548" spans="1:10" x14ac:dyDescent="0.35">
      <c r="A1548">
        <v>3007</v>
      </c>
      <c r="B1548" s="3" t="s">
        <v>3007</v>
      </c>
      <c r="C1548" t="s">
        <v>8219</v>
      </c>
      <c r="D1548">
        <v>20</v>
      </c>
      <c r="G1548">
        <v>4111</v>
      </c>
      <c r="H1548" s="3" t="s">
        <v>4107</v>
      </c>
      <c r="I1548" t="s">
        <v>8221</v>
      </c>
      <c r="J1548">
        <v>6</v>
      </c>
    </row>
    <row r="1549" spans="1:10" ht="29" x14ac:dyDescent="0.35">
      <c r="A1549">
        <v>3008</v>
      </c>
      <c r="B1549" s="3" t="s">
        <v>3008</v>
      </c>
      <c r="C1549" t="s">
        <v>8219</v>
      </c>
      <c r="D1549">
        <v>26</v>
      </c>
      <c r="G1549">
        <v>4112</v>
      </c>
      <c r="H1549" s="3" t="s">
        <v>4108</v>
      </c>
      <c r="I1549" t="s">
        <v>8221</v>
      </c>
      <c r="J1549">
        <v>1</v>
      </c>
    </row>
    <row r="1550" spans="1:10" x14ac:dyDescent="0.35">
      <c r="A1550">
        <v>3009</v>
      </c>
      <c r="B1550" s="3" t="s">
        <v>3009</v>
      </c>
      <c r="C1550" t="s">
        <v>8219</v>
      </c>
      <c r="D1550">
        <v>128</v>
      </c>
      <c r="G1550">
        <v>4113</v>
      </c>
      <c r="H1550" s="3" t="s">
        <v>4109</v>
      </c>
      <c r="I1550" t="s">
        <v>8221</v>
      </c>
      <c r="J1550">
        <v>3</v>
      </c>
    </row>
    <row r="1551" spans="1:10" x14ac:dyDescent="0.35">
      <c r="A1551">
        <v>3010</v>
      </c>
      <c r="B1551" s="3" t="s">
        <v>3010</v>
      </c>
      <c r="C1551" t="s">
        <v>8219</v>
      </c>
      <c r="D1551">
        <v>15</v>
      </c>
    </row>
    <row r="1552" spans="1:10" x14ac:dyDescent="0.35">
      <c r="A1552">
        <v>3011</v>
      </c>
      <c r="B1552" s="3" t="s">
        <v>3011</v>
      </c>
      <c r="C1552" t="s">
        <v>8219</v>
      </c>
      <c r="D1552">
        <v>25</v>
      </c>
    </row>
    <row r="1553" spans="1:4" x14ac:dyDescent="0.35">
      <c r="A1553">
        <v>3012</v>
      </c>
      <c r="B1553" s="3" t="s">
        <v>3012</v>
      </c>
      <c r="C1553" t="s">
        <v>8219</v>
      </c>
      <c r="D1553">
        <v>55</v>
      </c>
    </row>
    <row r="1554" spans="1:4" ht="29" x14ac:dyDescent="0.35">
      <c r="A1554">
        <v>3013</v>
      </c>
      <c r="B1554" s="3" t="s">
        <v>3013</v>
      </c>
      <c r="C1554" t="s">
        <v>8219</v>
      </c>
      <c r="D1554">
        <v>107</v>
      </c>
    </row>
    <row r="1555" spans="1:4" ht="29" x14ac:dyDescent="0.35">
      <c r="A1555">
        <v>3014</v>
      </c>
      <c r="B1555" s="3" t="s">
        <v>3014</v>
      </c>
      <c r="C1555" t="s">
        <v>8219</v>
      </c>
      <c r="D1555">
        <v>557</v>
      </c>
    </row>
    <row r="1556" spans="1:4" x14ac:dyDescent="0.35">
      <c r="A1556">
        <v>3015</v>
      </c>
      <c r="B1556" s="3" t="s">
        <v>3015</v>
      </c>
      <c r="C1556" t="s">
        <v>8219</v>
      </c>
      <c r="D1556">
        <v>40</v>
      </c>
    </row>
    <row r="1557" spans="1:4" ht="29" x14ac:dyDescent="0.35">
      <c r="A1557">
        <v>3016</v>
      </c>
      <c r="B1557" s="3" t="s">
        <v>3016</v>
      </c>
      <c r="C1557" t="s">
        <v>8219</v>
      </c>
      <c r="D1557">
        <v>36</v>
      </c>
    </row>
    <row r="1558" spans="1:4" ht="29" x14ac:dyDescent="0.35">
      <c r="A1558">
        <v>3017</v>
      </c>
      <c r="B1558" s="3" t="s">
        <v>3017</v>
      </c>
      <c r="C1558" t="s">
        <v>8219</v>
      </c>
      <c r="D1558">
        <v>159</v>
      </c>
    </row>
    <row r="1559" spans="1:4" x14ac:dyDescent="0.35">
      <c r="A1559">
        <v>3018</v>
      </c>
      <c r="B1559" s="3" t="s">
        <v>3018</v>
      </c>
      <c r="C1559" t="s">
        <v>8219</v>
      </c>
      <c r="D1559">
        <v>41</v>
      </c>
    </row>
    <row r="1560" spans="1:4" ht="29" x14ac:dyDescent="0.35">
      <c r="A1560">
        <v>3019</v>
      </c>
      <c r="B1560" s="3" t="s">
        <v>3019</v>
      </c>
      <c r="C1560" t="s">
        <v>8219</v>
      </c>
      <c r="D1560">
        <v>226</v>
      </c>
    </row>
    <row r="1561" spans="1:4" x14ac:dyDescent="0.35">
      <c r="A1561">
        <v>3020</v>
      </c>
      <c r="B1561" s="3" t="s">
        <v>3020</v>
      </c>
      <c r="C1561" t="s">
        <v>8219</v>
      </c>
      <c r="D1561">
        <v>30</v>
      </c>
    </row>
    <row r="1562" spans="1:4" x14ac:dyDescent="0.35">
      <c r="A1562">
        <v>3021</v>
      </c>
      <c r="B1562" s="3" t="s">
        <v>3021</v>
      </c>
      <c r="C1562" t="s">
        <v>8219</v>
      </c>
      <c r="D1562">
        <v>103</v>
      </c>
    </row>
    <row r="1563" spans="1:4" ht="29" x14ac:dyDescent="0.35">
      <c r="A1563">
        <v>3022</v>
      </c>
      <c r="B1563" s="3" t="s">
        <v>3022</v>
      </c>
      <c r="C1563" t="s">
        <v>8219</v>
      </c>
      <c r="D1563">
        <v>62</v>
      </c>
    </row>
    <row r="1564" spans="1:4" x14ac:dyDescent="0.35">
      <c r="A1564">
        <v>3023</v>
      </c>
      <c r="B1564" s="3" t="s">
        <v>3023</v>
      </c>
      <c r="C1564" t="s">
        <v>8219</v>
      </c>
      <c r="D1564">
        <v>6</v>
      </c>
    </row>
    <row r="1565" spans="1:4" ht="29" x14ac:dyDescent="0.35">
      <c r="A1565">
        <v>3024</v>
      </c>
      <c r="B1565" s="3" t="s">
        <v>3024</v>
      </c>
      <c r="C1565" t="s">
        <v>8219</v>
      </c>
      <c r="D1565">
        <v>182</v>
      </c>
    </row>
    <row r="1566" spans="1:4" ht="29" x14ac:dyDescent="0.35">
      <c r="A1566">
        <v>3025</v>
      </c>
      <c r="B1566" s="3" t="s">
        <v>3025</v>
      </c>
      <c r="C1566" t="s">
        <v>8219</v>
      </c>
      <c r="D1566">
        <v>145</v>
      </c>
    </row>
    <row r="1567" spans="1:4" ht="29" x14ac:dyDescent="0.35">
      <c r="A1567">
        <v>3026</v>
      </c>
      <c r="B1567" s="3" t="s">
        <v>3026</v>
      </c>
      <c r="C1567" t="s">
        <v>8219</v>
      </c>
      <c r="D1567">
        <v>25</v>
      </c>
    </row>
    <row r="1568" spans="1:4" ht="29" x14ac:dyDescent="0.35">
      <c r="A1568">
        <v>3027</v>
      </c>
      <c r="B1568" s="3" t="s">
        <v>3027</v>
      </c>
      <c r="C1568" t="s">
        <v>8219</v>
      </c>
      <c r="D1568">
        <v>320</v>
      </c>
    </row>
    <row r="1569" spans="1:4" x14ac:dyDescent="0.35">
      <c r="A1569">
        <v>3028</v>
      </c>
      <c r="B1569" s="3" t="s">
        <v>3028</v>
      </c>
      <c r="C1569" t="s">
        <v>8219</v>
      </c>
      <c r="D1569">
        <v>99</v>
      </c>
    </row>
    <row r="1570" spans="1:4" x14ac:dyDescent="0.35">
      <c r="A1570">
        <v>3029</v>
      </c>
      <c r="B1570" s="3" t="s">
        <v>3029</v>
      </c>
      <c r="C1570" t="s">
        <v>8219</v>
      </c>
      <c r="D1570">
        <v>348</v>
      </c>
    </row>
    <row r="1571" spans="1:4" x14ac:dyDescent="0.35">
      <c r="A1571">
        <v>3030</v>
      </c>
      <c r="B1571" s="3" t="s">
        <v>3030</v>
      </c>
      <c r="C1571" t="s">
        <v>8219</v>
      </c>
      <c r="D1571">
        <v>41</v>
      </c>
    </row>
    <row r="1572" spans="1:4" x14ac:dyDescent="0.35">
      <c r="A1572">
        <v>3031</v>
      </c>
      <c r="B1572" s="3" t="s">
        <v>3031</v>
      </c>
      <c r="C1572" t="s">
        <v>8219</v>
      </c>
      <c r="D1572">
        <v>29</v>
      </c>
    </row>
    <row r="1573" spans="1:4" x14ac:dyDescent="0.35">
      <c r="A1573">
        <v>3032</v>
      </c>
      <c r="B1573" s="3" t="s">
        <v>3032</v>
      </c>
      <c r="C1573" t="s">
        <v>8219</v>
      </c>
      <c r="D1573">
        <v>25</v>
      </c>
    </row>
    <row r="1574" spans="1:4" ht="29" x14ac:dyDescent="0.35">
      <c r="A1574">
        <v>3033</v>
      </c>
      <c r="B1574" s="3" t="s">
        <v>3033</v>
      </c>
      <c r="C1574" t="s">
        <v>8219</v>
      </c>
      <c r="D1574">
        <v>23</v>
      </c>
    </row>
    <row r="1575" spans="1:4" x14ac:dyDescent="0.35">
      <c r="A1575">
        <v>3034</v>
      </c>
      <c r="B1575" s="3" t="s">
        <v>3034</v>
      </c>
      <c r="C1575" t="s">
        <v>8219</v>
      </c>
      <c r="D1575">
        <v>1260</v>
      </c>
    </row>
    <row r="1576" spans="1:4" x14ac:dyDescent="0.35">
      <c r="A1576">
        <v>3035</v>
      </c>
      <c r="B1576" s="3" t="s">
        <v>3035</v>
      </c>
      <c r="C1576" t="s">
        <v>8219</v>
      </c>
      <c r="D1576">
        <v>307</v>
      </c>
    </row>
    <row r="1577" spans="1:4" x14ac:dyDescent="0.35">
      <c r="A1577">
        <v>3036</v>
      </c>
      <c r="B1577" s="3" t="s">
        <v>3036</v>
      </c>
      <c r="C1577" t="s">
        <v>8219</v>
      </c>
      <c r="D1577">
        <v>329</v>
      </c>
    </row>
    <row r="1578" spans="1:4" ht="29" x14ac:dyDescent="0.35">
      <c r="A1578">
        <v>3037</v>
      </c>
      <c r="B1578" s="3" t="s">
        <v>3037</v>
      </c>
      <c r="C1578" t="s">
        <v>8219</v>
      </c>
      <c r="D1578">
        <v>32</v>
      </c>
    </row>
    <row r="1579" spans="1:4" x14ac:dyDescent="0.35">
      <c r="A1579">
        <v>3038</v>
      </c>
      <c r="B1579" s="3" t="s">
        <v>3038</v>
      </c>
      <c r="C1579" t="s">
        <v>8219</v>
      </c>
      <c r="D1579">
        <v>27</v>
      </c>
    </row>
    <row r="1580" spans="1:4" x14ac:dyDescent="0.35">
      <c r="A1580">
        <v>3039</v>
      </c>
      <c r="B1580" s="3" t="s">
        <v>3039</v>
      </c>
      <c r="C1580" t="s">
        <v>8219</v>
      </c>
      <c r="D1580">
        <v>236</v>
      </c>
    </row>
    <row r="1581" spans="1:4" x14ac:dyDescent="0.35">
      <c r="A1581">
        <v>3040</v>
      </c>
      <c r="B1581" s="3" t="s">
        <v>3040</v>
      </c>
      <c r="C1581" t="s">
        <v>8219</v>
      </c>
      <c r="D1581">
        <v>42</v>
      </c>
    </row>
    <row r="1582" spans="1:4" x14ac:dyDescent="0.35">
      <c r="A1582">
        <v>3041</v>
      </c>
      <c r="B1582" s="3" t="s">
        <v>3041</v>
      </c>
      <c r="C1582" t="s">
        <v>8219</v>
      </c>
      <c r="D1582">
        <v>95</v>
      </c>
    </row>
    <row r="1583" spans="1:4" x14ac:dyDescent="0.35">
      <c r="A1583">
        <v>3042</v>
      </c>
      <c r="B1583" s="3" t="s">
        <v>3042</v>
      </c>
      <c r="C1583" t="s">
        <v>8219</v>
      </c>
      <c r="D1583">
        <v>37</v>
      </c>
    </row>
    <row r="1584" spans="1:4" x14ac:dyDescent="0.35">
      <c r="A1584">
        <v>3043</v>
      </c>
      <c r="B1584" s="3" t="s">
        <v>3043</v>
      </c>
      <c r="C1584" t="s">
        <v>8219</v>
      </c>
      <c r="D1584">
        <v>128</v>
      </c>
    </row>
    <row r="1585" spans="1:4" ht="29" x14ac:dyDescent="0.35">
      <c r="A1585">
        <v>3044</v>
      </c>
      <c r="B1585" s="3" t="s">
        <v>3044</v>
      </c>
      <c r="C1585" t="s">
        <v>8219</v>
      </c>
      <c r="D1585">
        <v>156</v>
      </c>
    </row>
    <row r="1586" spans="1:4" x14ac:dyDescent="0.35">
      <c r="A1586">
        <v>3045</v>
      </c>
      <c r="B1586" s="3" t="s">
        <v>3045</v>
      </c>
      <c r="C1586" t="s">
        <v>8219</v>
      </c>
      <c r="D1586">
        <v>64</v>
      </c>
    </row>
    <row r="1587" spans="1:4" ht="29" x14ac:dyDescent="0.35">
      <c r="A1587">
        <v>3046</v>
      </c>
      <c r="B1587" s="3" t="s">
        <v>3046</v>
      </c>
      <c r="C1587" t="s">
        <v>8219</v>
      </c>
      <c r="D1587">
        <v>58</v>
      </c>
    </row>
    <row r="1588" spans="1:4" x14ac:dyDescent="0.35">
      <c r="A1588">
        <v>3047</v>
      </c>
      <c r="B1588" s="3" t="s">
        <v>3047</v>
      </c>
      <c r="C1588" t="s">
        <v>8219</v>
      </c>
      <c r="D1588">
        <v>20</v>
      </c>
    </row>
    <row r="1589" spans="1:4" x14ac:dyDescent="0.35">
      <c r="A1589">
        <v>3048</v>
      </c>
      <c r="B1589" s="3" t="s">
        <v>3048</v>
      </c>
      <c r="C1589" t="s">
        <v>8219</v>
      </c>
      <c r="D1589">
        <v>47</v>
      </c>
    </row>
    <row r="1590" spans="1:4" ht="29" x14ac:dyDescent="0.35">
      <c r="A1590">
        <v>3049</v>
      </c>
      <c r="B1590" s="3" t="s">
        <v>3049</v>
      </c>
      <c r="C1590" t="s">
        <v>8219</v>
      </c>
      <c r="D1590">
        <v>54</v>
      </c>
    </row>
    <row r="1591" spans="1:4" ht="29" x14ac:dyDescent="0.35">
      <c r="A1591">
        <v>3050</v>
      </c>
      <c r="B1591" s="3" t="s">
        <v>3050</v>
      </c>
      <c r="C1591" t="s">
        <v>8219</v>
      </c>
      <c r="D1591">
        <v>9</v>
      </c>
    </row>
    <row r="1592" spans="1:4" ht="29" x14ac:dyDescent="0.35">
      <c r="A1592">
        <v>3147</v>
      </c>
      <c r="B1592" s="3" t="s">
        <v>3147</v>
      </c>
      <c r="C1592" t="s">
        <v>8219</v>
      </c>
      <c r="D1592">
        <v>213</v>
      </c>
    </row>
    <row r="1593" spans="1:4" ht="29" x14ac:dyDescent="0.35">
      <c r="A1593">
        <v>3148</v>
      </c>
      <c r="B1593" s="3" t="s">
        <v>3148</v>
      </c>
      <c r="C1593" t="s">
        <v>8219</v>
      </c>
      <c r="D1593">
        <v>57</v>
      </c>
    </row>
    <row r="1594" spans="1:4" x14ac:dyDescent="0.35">
      <c r="A1594">
        <v>3149</v>
      </c>
      <c r="B1594" s="3" t="s">
        <v>3149</v>
      </c>
      <c r="C1594" t="s">
        <v>8219</v>
      </c>
      <c r="D1594">
        <v>25</v>
      </c>
    </row>
    <row r="1595" spans="1:4" ht="29" x14ac:dyDescent="0.35">
      <c r="A1595">
        <v>3150</v>
      </c>
      <c r="B1595" s="3" t="s">
        <v>3150</v>
      </c>
      <c r="C1595" t="s">
        <v>8219</v>
      </c>
      <c r="D1595">
        <v>104</v>
      </c>
    </row>
    <row r="1596" spans="1:4" x14ac:dyDescent="0.35">
      <c r="A1596">
        <v>3151</v>
      </c>
      <c r="B1596" s="3" t="s">
        <v>3151</v>
      </c>
      <c r="C1596" t="s">
        <v>8219</v>
      </c>
      <c r="D1596">
        <v>34</v>
      </c>
    </row>
    <row r="1597" spans="1:4" x14ac:dyDescent="0.35">
      <c r="A1597">
        <v>3152</v>
      </c>
      <c r="B1597" s="3" t="s">
        <v>3152</v>
      </c>
      <c r="C1597" t="s">
        <v>8219</v>
      </c>
      <c r="D1597">
        <v>67</v>
      </c>
    </row>
    <row r="1598" spans="1:4" x14ac:dyDescent="0.35">
      <c r="A1598">
        <v>3153</v>
      </c>
      <c r="B1598" s="3" t="s">
        <v>3153</v>
      </c>
      <c r="C1598" t="s">
        <v>8219</v>
      </c>
      <c r="D1598">
        <v>241</v>
      </c>
    </row>
    <row r="1599" spans="1:4" x14ac:dyDescent="0.35">
      <c r="A1599">
        <v>3154</v>
      </c>
      <c r="B1599" s="3" t="s">
        <v>3154</v>
      </c>
      <c r="C1599" t="s">
        <v>8219</v>
      </c>
      <c r="D1599">
        <v>123</v>
      </c>
    </row>
    <row r="1600" spans="1:4" ht="29" x14ac:dyDescent="0.35">
      <c r="A1600">
        <v>3155</v>
      </c>
      <c r="B1600" s="3" t="s">
        <v>3155</v>
      </c>
      <c r="C1600" t="s">
        <v>8219</v>
      </c>
      <c r="D1600">
        <v>302</v>
      </c>
    </row>
    <row r="1601" spans="1:4" x14ac:dyDescent="0.35">
      <c r="A1601">
        <v>3156</v>
      </c>
      <c r="B1601" s="3" t="s">
        <v>3156</v>
      </c>
      <c r="C1601" t="s">
        <v>8219</v>
      </c>
      <c r="D1601">
        <v>89</v>
      </c>
    </row>
    <row r="1602" spans="1:4" x14ac:dyDescent="0.35">
      <c r="A1602">
        <v>3157</v>
      </c>
      <c r="B1602" s="3" t="s">
        <v>3157</v>
      </c>
      <c r="C1602" t="s">
        <v>8219</v>
      </c>
      <c r="D1602">
        <v>41</v>
      </c>
    </row>
    <row r="1603" spans="1:4" x14ac:dyDescent="0.35">
      <c r="A1603">
        <v>3158</v>
      </c>
      <c r="B1603" s="3" t="s">
        <v>3158</v>
      </c>
      <c r="C1603" t="s">
        <v>8219</v>
      </c>
      <c r="D1603">
        <v>69</v>
      </c>
    </row>
    <row r="1604" spans="1:4" x14ac:dyDescent="0.35">
      <c r="A1604">
        <v>3159</v>
      </c>
      <c r="B1604" s="3" t="s">
        <v>3159</v>
      </c>
      <c r="C1604" t="s">
        <v>8219</v>
      </c>
      <c r="D1604">
        <v>52</v>
      </c>
    </row>
    <row r="1605" spans="1:4" x14ac:dyDescent="0.35">
      <c r="A1605">
        <v>3160</v>
      </c>
      <c r="B1605" s="3" t="s">
        <v>3160</v>
      </c>
      <c r="C1605" t="s">
        <v>8219</v>
      </c>
      <c r="D1605">
        <v>57</v>
      </c>
    </row>
    <row r="1606" spans="1:4" x14ac:dyDescent="0.35">
      <c r="A1606">
        <v>3161</v>
      </c>
      <c r="B1606" s="3" t="s">
        <v>3161</v>
      </c>
      <c r="C1606" t="s">
        <v>8219</v>
      </c>
      <c r="D1606">
        <v>74</v>
      </c>
    </row>
    <row r="1607" spans="1:4" x14ac:dyDescent="0.35">
      <c r="A1607">
        <v>3162</v>
      </c>
      <c r="B1607" s="3" t="s">
        <v>3162</v>
      </c>
      <c r="C1607" t="s">
        <v>8219</v>
      </c>
      <c r="D1607">
        <v>63</v>
      </c>
    </row>
    <row r="1608" spans="1:4" x14ac:dyDescent="0.35">
      <c r="A1608">
        <v>3163</v>
      </c>
      <c r="B1608" s="3" t="s">
        <v>3163</v>
      </c>
      <c r="C1608" t="s">
        <v>8219</v>
      </c>
      <c r="D1608">
        <v>72</v>
      </c>
    </row>
    <row r="1609" spans="1:4" ht="29" x14ac:dyDescent="0.35">
      <c r="A1609">
        <v>3164</v>
      </c>
      <c r="B1609" s="3" t="s">
        <v>3164</v>
      </c>
      <c r="C1609" t="s">
        <v>8219</v>
      </c>
      <c r="D1609">
        <v>71</v>
      </c>
    </row>
    <row r="1610" spans="1:4" x14ac:dyDescent="0.35">
      <c r="A1610">
        <v>3165</v>
      </c>
      <c r="B1610" s="3" t="s">
        <v>3165</v>
      </c>
      <c r="C1610" t="s">
        <v>8219</v>
      </c>
      <c r="D1610">
        <v>21</v>
      </c>
    </row>
    <row r="1611" spans="1:4" x14ac:dyDescent="0.35">
      <c r="A1611">
        <v>3166</v>
      </c>
      <c r="B1611" s="3" t="s">
        <v>3166</v>
      </c>
      <c r="C1611" t="s">
        <v>8219</v>
      </c>
      <c r="D1611">
        <v>930</v>
      </c>
    </row>
    <row r="1612" spans="1:4" ht="29" x14ac:dyDescent="0.35">
      <c r="A1612">
        <v>3167</v>
      </c>
      <c r="B1612" s="3" t="s">
        <v>3167</v>
      </c>
      <c r="C1612" t="s">
        <v>8219</v>
      </c>
      <c r="D1612">
        <v>55</v>
      </c>
    </row>
    <row r="1613" spans="1:4" x14ac:dyDescent="0.35">
      <c r="A1613">
        <v>3168</v>
      </c>
      <c r="B1613" s="3" t="s">
        <v>3168</v>
      </c>
      <c r="C1613" t="s">
        <v>8219</v>
      </c>
      <c r="D1613">
        <v>61</v>
      </c>
    </row>
    <row r="1614" spans="1:4" x14ac:dyDescent="0.35">
      <c r="A1614">
        <v>3169</v>
      </c>
      <c r="B1614" s="3" t="s">
        <v>3169</v>
      </c>
      <c r="C1614" t="s">
        <v>8219</v>
      </c>
      <c r="D1614">
        <v>82</v>
      </c>
    </row>
    <row r="1615" spans="1:4" x14ac:dyDescent="0.35">
      <c r="A1615">
        <v>3170</v>
      </c>
      <c r="B1615" s="3" t="s">
        <v>3170</v>
      </c>
      <c r="C1615" t="s">
        <v>8219</v>
      </c>
      <c r="D1615">
        <v>71</v>
      </c>
    </row>
    <row r="1616" spans="1:4" x14ac:dyDescent="0.35">
      <c r="A1616">
        <v>3171</v>
      </c>
      <c r="B1616" s="3" t="s">
        <v>3171</v>
      </c>
      <c r="C1616" t="s">
        <v>8219</v>
      </c>
      <c r="D1616">
        <v>117</v>
      </c>
    </row>
    <row r="1617" spans="1:4" ht="29" x14ac:dyDescent="0.35">
      <c r="A1617">
        <v>3172</v>
      </c>
      <c r="B1617" s="3" t="s">
        <v>3172</v>
      </c>
      <c r="C1617" t="s">
        <v>8219</v>
      </c>
      <c r="D1617">
        <v>29</v>
      </c>
    </row>
    <row r="1618" spans="1:4" x14ac:dyDescent="0.35">
      <c r="A1618">
        <v>3173</v>
      </c>
      <c r="B1618" s="3" t="s">
        <v>3173</v>
      </c>
      <c r="C1618" t="s">
        <v>8219</v>
      </c>
      <c r="D1618">
        <v>74</v>
      </c>
    </row>
    <row r="1619" spans="1:4" x14ac:dyDescent="0.35">
      <c r="A1619">
        <v>3174</v>
      </c>
      <c r="B1619" s="3" t="s">
        <v>3174</v>
      </c>
      <c r="C1619" t="s">
        <v>8219</v>
      </c>
      <c r="D1619">
        <v>23</v>
      </c>
    </row>
    <row r="1620" spans="1:4" x14ac:dyDescent="0.35">
      <c r="A1620">
        <v>3175</v>
      </c>
      <c r="B1620" s="3" t="s">
        <v>3175</v>
      </c>
      <c r="C1620" t="s">
        <v>8219</v>
      </c>
      <c r="D1620">
        <v>60</v>
      </c>
    </row>
    <row r="1621" spans="1:4" x14ac:dyDescent="0.35">
      <c r="A1621">
        <v>3176</v>
      </c>
      <c r="B1621" s="3" t="s">
        <v>3176</v>
      </c>
      <c r="C1621" t="s">
        <v>8219</v>
      </c>
      <c r="D1621">
        <v>55</v>
      </c>
    </row>
    <row r="1622" spans="1:4" ht="29" x14ac:dyDescent="0.35">
      <c r="A1622">
        <v>3177</v>
      </c>
      <c r="B1622" s="3" t="s">
        <v>3177</v>
      </c>
      <c r="C1622" t="s">
        <v>8219</v>
      </c>
      <c r="D1622">
        <v>51</v>
      </c>
    </row>
    <row r="1623" spans="1:4" x14ac:dyDescent="0.35">
      <c r="A1623">
        <v>3178</v>
      </c>
      <c r="B1623" s="3" t="s">
        <v>3178</v>
      </c>
      <c r="C1623" t="s">
        <v>8219</v>
      </c>
      <c r="D1623">
        <v>78</v>
      </c>
    </row>
    <row r="1624" spans="1:4" x14ac:dyDescent="0.35">
      <c r="A1624">
        <v>3179</v>
      </c>
      <c r="B1624" s="3" t="s">
        <v>3179</v>
      </c>
      <c r="C1624" t="s">
        <v>8219</v>
      </c>
      <c r="D1624">
        <v>62</v>
      </c>
    </row>
    <row r="1625" spans="1:4" x14ac:dyDescent="0.35">
      <c r="A1625">
        <v>3180</v>
      </c>
      <c r="B1625" s="3" t="s">
        <v>3180</v>
      </c>
      <c r="C1625" t="s">
        <v>8219</v>
      </c>
      <c r="D1625">
        <v>45</v>
      </c>
    </row>
    <row r="1626" spans="1:4" x14ac:dyDescent="0.35">
      <c r="A1626">
        <v>3181</v>
      </c>
      <c r="B1626" s="3" t="s">
        <v>3181</v>
      </c>
      <c r="C1626" t="s">
        <v>8219</v>
      </c>
      <c r="D1626">
        <v>15</v>
      </c>
    </row>
    <row r="1627" spans="1:4" x14ac:dyDescent="0.35">
      <c r="A1627">
        <v>3182</v>
      </c>
      <c r="B1627" s="3" t="s">
        <v>3182</v>
      </c>
      <c r="C1627" t="s">
        <v>8219</v>
      </c>
      <c r="D1627">
        <v>151</v>
      </c>
    </row>
    <row r="1628" spans="1:4" x14ac:dyDescent="0.35">
      <c r="A1628">
        <v>3183</v>
      </c>
      <c r="B1628" s="3" t="s">
        <v>3183</v>
      </c>
      <c r="C1628" t="s">
        <v>8219</v>
      </c>
      <c r="D1628">
        <v>68</v>
      </c>
    </row>
    <row r="1629" spans="1:4" x14ac:dyDescent="0.35">
      <c r="A1629">
        <v>3184</v>
      </c>
      <c r="B1629" s="3" t="s">
        <v>3184</v>
      </c>
      <c r="C1629" t="s">
        <v>8219</v>
      </c>
      <c r="D1629">
        <v>46</v>
      </c>
    </row>
    <row r="1630" spans="1:4" x14ac:dyDescent="0.35">
      <c r="A1630">
        <v>3185</v>
      </c>
      <c r="B1630" s="3" t="s">
        <v>3185</v>
      </c>
      <c r="C1630" t="s">
        <v>8219</v>
      </c>
      <c r="D1630">
        <v>24</v>
      </c>
    </row>
    <row r="1631" spans="1:4" x14ac:dyDescent="0.35">
      <c r="A1631">
        <v>3186</v>
      </c>
      <c r="B1631" s="3" t="s">
        <v>3186</v>
      </c>
      <c r="C1631" t="s">
        <v>8219</v>
      </c>
      <c r="D1631">
        <v>70</v>
      </c>
    </row>
    <row r="1632" spans="1:4" ht="29" x14ac:dyDescent="0.35">
      <c r="A1632">
        <v>3187</v>
      </c>
      <c r="B1632" s="3" t="s">
        <v>3187</v>
      </c>
      <c r="C1632" t="s">
        <v>8219</v>
      </c>
      <c r="D1632">
        <v>244</v>
      </c>
    </row>
    <row r="1633" spans="1:4" ht="29" x14ac:dyDescent="0.35">
      <c r="A1633">
        <v>3208</v>
      </c>
      <c r="B1633" s="3" t="s">
        <v>3208</v>
      </c>
      <c r="C1633" t="s">
        <v>8219</v>
      </c>
      <c r="D1633">
        <v>82</v>
      </c>
    </row>
    <row r="1634" spans="1:4" ht="29" x14ac:dyDescent="0.35">
      <c r="A1634">
        <v>3209</v>
      </c>
      <c r="B1634" s="3" t="s">
        <v>3209</v>
      </c>
      <c r="C1634" t="s">
        <v>8219</v>
      </c>
      <c r="D1634">
        <v>226</v>
      </c>
    </row>
    <row r="1635" spans="1:4" x14ac:dyDescent="0.35">
      <c r="A1635">
        <v>3210</v>
      </c>
      <c r="B1635" s="3" t="s">
        <v>3210</v>
      </c>
      <c r="C1635" t="s">
        <v>8219</v>
      </c>
      <c r="D1635">
        <v>60</v>
      </c>
    </row>
    <row r="1636" spans="1:4" x14ac:dyDescent="0.35">
      <c r="A1636">
        <v>3211</v>
      </c>
      <c r="B1636" s="3" t="s">
        <v>3211</v>
      </c>
      <c r="C1636" t="s">
        <v>8219</v>
      </c>
      <c r="D1636">
        <v>322</v>
      </c>
    </row>
    <row r="1637" spans="1:4" x14ac:dyDescent="0.35">
      <c r="A1637">
        <v>3212</v>
      </c>
      <c r="B1637" s="3" t="s">
        <v>3212</v>
      </c>
      <c r="C1637" t="s">
        <v>8219</v>
      </c>
      <c r="D1637">
        <v>94</v>
      </c>
    </row>
    <row r="1638" spans="1:4" x14ac:dyDescent="0.35">
      <c r="A1638">
        <v>3213</v>
      </c>
      <c r="B1638" s="3" t="s">
        <v>3213</v>
      </c>
      <c r="C1638" t="s">
        <v>8219</v>
      </c>
      <c r="D1638">
        <v>47</v>
      </c>
    </row>
    <row r="1639" spans="1:4" ht="29" x14ac:dyDescent="0.35">
      <c r="A1639">
        <v>3214</v>
      </c>
      <c r="B1639" s="3" t="s">
        <v>3214</v>
      </c>
      <c r="C1639" t="s">
        <v>8219</v>
      </c>
      <c r="D1639">
        <v>115</v>
      </c>
    </row>
    <row r="1640" spans="1:4" x14ac:dyDescent="0.35">
      <c r="A1640">
        <v>3215</v>
      </c>
      <c r="B1640" s="3" t="s">
        <v>3215</v>
      </c>
      <c r="C1640" t="s">
        <v>8219</v>
      </c>
      <c r="D1640">
        <v>134</v>
      </c>
    </row>
    <row r="1641" spans="1:4" x14ac:dyDescent="0.35">
      <c r="A1641">
        <v>3216</v>
      </c>
      <c r="B1641" s="3" t="s">
        <v>3216</v>
      </c>
      <c r="C1641" t="s">
        <v>8219</v>
      </c>
      <c r="D1641">
        <v>35</v>
      </c>
    </row>
    <row r="1642" spans="1:4" x14ac:dyDescent="0.35">
      <c r="A1642">
        <v>3217</v>
      </c>
      <c r="B1642" s="3" t="s">
        <v>3217</v>
      </c>
      <c r="C1642" t="s">
        <v>8219</v>
      </c>
      <c r="D1642">
        <v>104</v>
      </c>
    </row>
    <row r="1643" spans="1:4" ht="29" x14ac:dyDescent="0.35">
      <c r="A1643">
        <v>3218</v>
      </c>
      <c r="B1643" s="3" t="s">
        <v>3218</v>
      </c>
      <c r="C1643" t="s">
        <v>8219</v>
      </c>
      <c r="D1643">
        <v>184</v>
      </c>
    </row>
    <row r="1644" spans="1:4" ht="29" x14ac:dyDescent="0.35">
      <c r="A1644">
        <v>3219</v>
      </c>
      <c r="B1644" s="3" t="s">
        <v>3219</v>
      </c>
      <c r="C1644" t="s">
        <v>8219</v>
      </c>
      <c r="D1644">
        <v>119</v>
      </c>
    </row>
    <row r="1645" spans="1:4" x14ac:dyDescent="0.35">
      <c r="A1645">
        <v>3220</v>
      </c>
      <c r="B1645" s="3" t="s">
        <v>3220</v>
      </c>
      <c r="C1645" t="s">
        <v>8219</v>
      </c>
      <c r="D1645">
        <v>59</v>
      </c>
    </row>
    <row r="1646" spans="1:4" x14ac:dyDescent="0.35">
      <c r="A1646">
        <v>3221</v>
      </c>
      <c r="B1646" s="3" t="s">
        <v>3221</v>
      </c>
      <c r="C1646" t="s">
        <v>8219</v>
      </c>
      <c r="D1646">
        <v>113</v>
      </c>
    </row>
    <row r="1647" spans="1:4" x14ac:dyDescent="0.35">
      <c r="A1647">
        <v>3222</v>
      </c>
      <c r="B1647" s="3" t="s">
        <v>3222</v>
      </c>
      <c r="C1647" t="s">
        <v>8219</v>
      </c>
      <c r="D1647">
        <v>84</v>
      </c>
    </row>
    <row r="1648" spans="1:4" ht="29" x14ac:dyDescent="0.35">
      <c r="A1648">
        <v>3223</v>
      </c>
      <c r="B1648" s="3" t="s">
        <v>3223</v>
      </c>
      <c r="C1648" t="s">
        <v>8219</v>
      </c>
      <c r="D1648">
        <v>74</v>
      </c>
    </row>
    <row r="1649" spans="1:4" x14ac:dyDescent="0.35">
      <c r="A1649">
        <v>3224</v>
      </c>
      <c r="B1649" s="3" t="s">
        <v>3224</v>
      </c>
      <c r="C1649" t="s">
        <v>8219</v>
      </c>
      <c r="D1649">
        <v>216</v>
      </c>
    </row>
    <row r="1650" spans="1:4" ht="29" x14ac:dyDescent="0.35">
      <c r="A1650">
        <v>3225</v>
      </c>
      <c r="B1650" s="3" t="s">
        <v>3225</v>
      </c>
      <c r="C1650" t="s">
        <v>8219</v>
      </c>
      <c r="D1650">
        <v>39</v>
      </c>
    </row>
    <row r="1651" spans="1:4" ht="29" x14ac:dyDescent="0.35">
      <c r="A1651">
        <v>3226</v>
      </c>
      <c r="B1651" s="3" t="s">
        <v>3226</v>
      </c>
      <c r="C1651" t="s">
        <v>8219</v>
      </c>
      <c r="D1651">
        <v>21</v>
      </c>
    </row>
    <row r="1652" spans="1:4" x14ac:dyDescent="0.35">
      <c r="A1652">
        <v>3227</v>
      </c>
      <c r="B1652" s="3" t="s">
        <v>3227</v>
      </c>
      <c r="C1652" t="s">
        <v>8219</v>
      </c>
      <c r="D1652">
        <v>30</v>
      </c>
    </row>
    <row r="1653" spans="1:4" ht="29" x14ac:dyDescent="0.35">
      <c r="A1653">
        <v>3228</v>
      </c>
      <c r="B1653" s="3" t="s">
        <v>3228</v>
      </c>
      <c r="C1653" t="s">
        <v>8219</v>
      </c>
      <c r="D1653">
        <v>37</v>
      </c>
    </row>
    <row r="1654" spans="1:4" ht="29" x14ac:dyDescent="0.35">
      <c r="A1654">
        <v>3229</v>
      </c>
      <c r="B1654" s="3" t="s">
        <v>3229</v>
      </c>
      <c r="C1654" t="s">
        <v>8219</v>
      </c>
      <c r="D1654">
        <v>202</v>
      </c>
    </row>
    <row r="1655" spans="1:4" ht="29" x14ac:dyDescent="0.35">
      <c r="A1655">
        <v>3230</v>
      </c>
      <c r="B1655" s="3" t="s">
        <v>3230</v>
      </c>
      <c r="C1655" t="s">
        <v>8219</v>
      </c>
      <c r="D1655">
        <v>37</v>
      </c>
    </row>
    <row r="1656" spans="1:4" ht="29" x14ac:dyDescent="0.35">
      <c r="A1656">
        <v>3231</v>
      </c>
      <c r="B1656" s="3" t="s">
        <v>3231</v>
      </c>
      <c r="C1656" t="s">
        <v>8219</v>
      </c>
      <c r="D1656">
        <v>28</v>
      </c>
    </row>
    <row r="1657" spans="1:4" ht="29" x14ac:dyDescent="0.35">
      <c r="A1657">
        <v>3232</v>
      </c>
      <c r="B1657" s="3" t="s">
        <v>3232</v>
      </c>
      <c r="C1657" t="s">
        <v>8219</v>
      </c>
      <c r="D1657">
        <v>26</v>
      </c>
    </row>
    <row r="1658" spans="1:4" x14ac:dyDescent="0.35">
      <c r="A1658">
        <v>3233</v>
      </c>
      <c r="B1658" s="3" t="s">
        <v>3233</v>
      </c>
      <c r="C1658" t="s">
        <v>8219</v>
      </c>
      <c r="D1658">
        <v>61</v>
      </c>
    </row>
    <row r="1659" spans="1:4" ht="29" x14ac:dyDescent="0.35">
      <c r="A1659">
        <v>3234</v>
      </c>
      <c r="B1659" s="3" t="s">
        <v>3234</v>
      </c>
      <c r="C1659" t="s">
        <v>8219</v>
      </c>
      <c r="D1659">
        <v>115</v>
      </c>
    </row>
    <row r="1660" spans="1:4" ht="29" x14ac:dyDescent="0.35">
      <c r="A1660">
        <v>3235</v>
      </c>
      <c r="B1660" s="3" t="s">
        <v>3235</v>
      </c>
      <c r="C1660" t="s">
        <v>8219</v>
      </c>
      <c r="D1660">
        <v>181</v>
      </c>
    </row>
    <row r="1661" spans="1:4" x14ac:dyDescent="0.35">
      <c r="A1661">
        <v>3236</v>
      </c>
      <c r="B1661" s="3" t="s">
        <v>3236</v>
      </c>
      <c r="C1661" t="s">
        <v>8219</v>
      </c>
      <c r="D1661">
        <v>110</v>
      </c>
    </row>
    <row r="1662" spans="1:4" ht="29" x14ac:dyDescent="0.35">
      <c r="A1662">
        <v>3237</v>
      </c>
      <c r="B1662" s="3" t="s">
        <v>3237</v>
      </c>
      <c r="C1662" t="s">
        <v>8219</v>
      </c>
      <c r="D1662">
        <v>269</v>
      </c>
    </row>
    <row r="1663" spans="1:4" ht="29" x14ac:dyDescent="0.35">
      <c r="A1663">
        <v>3238</v>
      </c>
      <c r="B1663" s="3" t="s">
        <v>3238</v>
      </c>
      <c r="C1663" t="s">
        <v>8219</v>
      </c>
      <c r="D1663">
        <v>79</v>
      </c>
    </row>
    <row r="1664" spans="1:4" ht="29" x14ac:dyDescent="0.35">
      <c r="A1664">
        <v>3239</v>
      </c>
      <c r="B1664" s="3" t="s">
        <v>3239</v>
      </c>
      <c r="C1664" t="s">
        <v>8219</v>
      </c>
      <c r="D1664">
        <v>104</v>
      </c>
    </row>
    <row r="1665" spans="1:4" ht="29" x14ac:dyDescent="0.35">
      <c r="A1665">
        <v>3240</v>
      </c>
      <c r="B1665" s="3" t="s">
        <v>3240</v>
      </c>
      <c r="C1665" t="s">
        <v>8219</v>
      </c>
      <c r="D1665">
        <v>34</v>
      </c>
    </row>
    <row r="1666" spans="1:4" x14ac:dyDescent="0.35">
      <c r="A1666">
        <v>3241</v>
      </c>
      <c r="B1666" s="3" t="s">
        <v>3241</v>
      </c>
      <c r="C1666" t="s">
        <v>8219</v>
      </c>
      <c r="D1666">
        <v>167</v>
      </c>
    </row>
    <row r="1667" spans="1:4" ht="29" x14ac:dyDescent="0.35">
      <c r="A1667">
        <v>3242</v>
      </c>
      <c r="B1667" s="3" t="s">
        <v>3242</v>
      </c>
      <c r="C1667" t="s">
        <v>8219</v>
      </c>
      <c r="D1667">
        <v>183</v>
      </c>
    </row>
    <row r="1668" spans="1:4" x14ac:dyDescent="0.35">
      <c r="A1668">
        <v>3243</v>
      </c>
      <c r="B1668" s="3" t="s">
        <v>3243</v>
      </c>
      <c r="C1668" t="s">
        <v>8219</v>
      </c>
      <c r="D1668">
        <v>71</v>
      </c>
    </row>
    <row r="1669" spans="1:4" x14ac:dyDescent="0.35">
      <c r="A1669">
        <v>3244</v>
      </c>
      <c r="B1669" s="3" t="s">
        <v>3244</v>
      </c>
      <c r="C1669" t="s">
        <v>8219</v>
      </c>
      <c r="D1669">
        <v>69</v>
      </c>
    </row>
    <row r="1670" spans="1:4" ht="29" x14ac:dyDescent="0.35">
      <c r="A1670">
        <v>3245</v>
      </c>
      <c r="B1670" s="3" t="s">
        <v>3245</v>
      </c>
      <c r="C1670" t="s">
        <v>8219</v>
      </c>
      <c r="D1670">
        <v>270</v>
      </c>
    </row>
    <row r="1671" spans="1:4" x14ac:dyDescent="0.35">
      <c r="A1671">
        <v>3246</v>
      </c>
      <c r="B1671" s="3" t="s">
        <v>3246</v>
      </c>
      <c r="C1671" t="s">
        <v>8219</v>
      </c>
      <c r="D1671">
        <v>193</v>
      </c>
    </row>
    <row r="1672" spans="1:4" ht="29" x14ac:dyDescent="0.35">
      <c r="A1672">
        <v>3247</v>
      </c>
      <c r="B1672" s="3" t="s">
        <v>3247</v>
      </c>
      <c r="C1672" t="s">
        <v>8219</v>
      </c>
      <c r="D1672">
        <v>57</v>
      </c>
    </row>
    <row r="1673" spans="1:4" x14ac:dyDescent="0.35">
      <c r="A1673">
        <v>3248</v>
      </c>
      <c r="B1673" s="3" t="s">
        <v>3248</v>
      </c>
      <c r="C1673" t="s">
        <v>8219</v>
      </c>
      <c r="D1673">
        <v>200</v>
      </c>
    </row>
    <row r="1674" spans="1:4" ht="29" x14ac:dyDescent="0.35">
      <c r="A1674">
        <v>3249</v>
      </c>
      <c r="B1674" s="3" t="s">
        <v>3249</v>
      </c>
      <c r="C1674" t="s">
        <v>8219</v>
      </c>
      <c r="D1674">
        <v>88</v>
      </c>
    </row>
    <row r="1675" spans="1:4" x14ac:dyDescent="0.35">
      <c r="A1675">
        <v>3250</v>
      </c>
      <c r="B1675" s="3" t="s">
        <v>3250</v>
      </c>
      <c r="C1675" t="s">
        <v>8219</v>
      </c>
      <c r="D1675">
        <v>213</v>
      </c>
    </row>
    <row r="1676" spans="1:4" x14ac:dyDescent="0.35">
      <c r="A1676">
        <v>3251</v>
      </c>
      <c r="B1676" s="3" t="s">
        <v>3251</v>
      </c>
      <c r="C1676" t="s">
        <v>8219</v>
      </c>
      <c r="D1676">
        <v>20</v>
      </c>
    </row>
    <row r="1677" spans="1:4" x14ac:dyDescent="0.35">
      <c r="A1677">
        <v>3252</v>
      </c>
      <c r="B1677" s="3" t="s">
        <v>3252</v>
      </c>
      <c r="C1677" t="s">
        <v>8219</v>
      </c>
      <c r="D1677">
        <v>50</v>
      </c>
    </row>
    <row r="1678" spans="1:4" x14ac:dyDescent="0.35">
      <c r="A1678">
        <v>3253</v>
      </c>
      <c r="B1678" s="3" t="s">
        <v>3253</v>
      </c>
      <c r="C1678" t="s">
        <v>8219</v>
      </c>
      <c r="D1678">
        <v>115</v>
      </c>
    </row>
    <row r="1679" spans="1:4" ht="29" x14ac:dyDescent="0.35">
      <c r="A1679">
        <v>3254</v>
      </c>
      <c r="B1679" s="3" t="s">
        <v>3254</v>
      </c>
      <c r="C1679" t="s">
        <v>8219</v>
      </c>
      <c r="D1679">
        <v>186</v>
      </c>
    </row>
    <row r="1680" spans="1:4" x14ac:dyDescent="0.35">
      <c r="A1680">
        <v>3255</v>
      </c>
      <c r="B1680" s="3" t="s">
        <v>3255</v>
      </c>
      <c r="C1680" t="s">
        <v>8219</v>
      </c>
      <c r="D1680">
        <v>18</v>
      </c>
    </row>
    <row r="1681" spans="1:4" ht="29" x14ac:dyDescent="0.35">
      <c r="A1681">
        <v>3256</v>
      </c>
      <c r="B1681" s="3" t="s">
        <v>3256</v>
      </c>
      <c r="C1681" t="s">
        <v>8219</v>
      </c>
      <c r="D1681">
        <v>176</v>
      </c>
    </row>
    <row r="1682" spans="1:4" ht="29" x14ac:dyDescent="0.35">
      <c r="A1682">
        <v>3257</v>
      </c>
      <c r="B1682" s="3" t="s">
        <v>3257</v>
      </c>
      <c r="C1682" t="s">
        <v>8219</v>
      </c>
      <c r="D1682">
        <v>41</v>
      </c>
    </row>
    <row r="1683" spans="1:4" x14ac:dyDescent="0.35">
      <c r="A1683">
        <v>3258</v>
      </c>
      <c r="B1683" s="3" t="s">
        <v>3258</v>
      </c>
      <c r="C1683" t="s">
        <v>8219</v>
      </c>
      <c r="D1683">
        <v>75</v>
      </c>
    </row>
    <row r="1684" spans="1:4" x14ac:dyDescent="0.35">
      <c r="A1684">
        <v>3259</v>
      </c>
      <c r="B1684" s="3" t="s">
        <v>3259</v>
      </c>
      <c r="C1684" t="s">
        <v>8219</v>
      </c>
      <c r="D1684">
        <v>97</v>
      </c>
    </row>
    <row r="1685" spans="1:4" ht="29" x14ac:dyDescent="0.35">
      <c r="A1685">
        <v>3260</v>
      </c>
      <c r="B1685" s="3" t="s">
        <v>3260</v>
      </c>
      <c r="C1685" t="s">
        <v>8219</v>
      </c>
      <c r="D1685">
        <v>73</v>
      </c>
    </row>
    <row r="1686" spans="1:4" ht="29" x14ac:dyDescent="0.35">
      <c r="A1686">
        <v>3261</v>
      </c>
      <c r="B1686" s="3" t="s">
        <v>3261</v>
      </c>
      <c r="C1686" t="s">
        <v>8219</v>
      </c>
      <c r="D1686">
        <v>49</v>
      </c>
    </row>
    <row r="1687" spans="1:4" x14ac:dyDescent="0.35">
      <c r="A1687">
        <v>3262</v>
      </c>
      <c r="B1687" s="3" t="s">
        <v>3262</v>
      </c>
      <c r="C1687" t="s">
        <v>8219</v>
      </c>
      <c r="D1687">
        <v>134</v>
      </c>
    </row>
    <row r="1688" spans="1:4" ht="29" x14ac:dyDescent="0.35">
      <c r="A1688">
        <v>3263</v>
      </c>
      <c r="B1688" s="3" t="s">
        <v>3263</v>
      </c>
      <c r="C1688" t="s">
        <v>8219</v>
      </c>
      <c r="D1688">
        <v>68</v>
      </c>
    </row>
    <row r="1689" spans="1:4" x14ac:dyDescent="0.35">
      <c r="A1689">
        <v>3264</v>
      </c>
      <c r="B1689" s="3" t="s">
        <v>3264</v>
      </c>
      <c r="C1689" t="s">
        <v>8219</v>
      </c>
      <c r="D1689">
        <v>49</v>
      </c>
    </row>
    <row r="1690" spans="1:4" ht="29" x14ac:dyDescent="0.35">
      <c r="A1690">
        <v>3265</v>
      </c>
      <c r="B1690" s="3" t="s">
        <v>3265</v>
      </c>
      <c r="C1690" t="s">
        <v>8219</v>
      </c>
      <c r="D1690">
        <v>63</v>
      </c>
    </row>
    <row r="1691" spans="1:4" x14ac:dyDescent="0.35">
      <c r="A1691">
        <v>3266</v>
      </c>
      <c r="B1691" s="3" t="s">
        <v>3266</v>
      </c>
      <c r="C1691" t="s">
        <v>8219</v>
      </c>
      <c r="D1691">
        <v>163</v>
      </c>
    </row>
    <row r="1692" spans="1:4" ht="29" x14ac:dyDescent="0.35">
      <c r="A1692">
        <v>3267</v>
      </c>
      <c r="B1692" s="3" t="s">
        <v>3267</v>
      </c>
      <c r="C1692" t="s">
        <v>8219</v>
      </c>
      <c r="D1692">
        <v>288</v>
      </c>
    </row>
    <row r="1693" spans="1:4" ht="29" x14ac:dyDescent="0.35">
      <c r="A1693">
        <v>3268</v>
      </c>
      <c r="B1693" s="3" t="s">
        <v>3268</v>
      </c>
      <c r="C1693" t="s">
        <v>8219</v>
      </c>
      <c r="D1693">
        <v>42</v>
      </c>
    </row>
    <row r="1694" spans="1:4" x14ac:dyDescent="0.35">
      <c r="A1694">
        <v>3269</v>
      </c>
      <c r="B1694" s="3" t="s">
        <v>3269</v>
      </c>
      <c r="C1694" t="s">
        <v>8219</v>
      </c>
      <c r="D1694">
        <v>70</v>
      </c>
    </row>
    <row r="1695" spans="1:4" ht="29" x14ac:dyDescent="0.35">
      <c r="A1695">
        <v>3270</v>
      </c>
      <c r="B1695" s="3" t="s">
        <v>3270</v>
      </c>
      <c r="C1695" t="s">
        <v>8219</v>
      </c>
      <c r="D1695">
        <v>30</v>
      </c>
    </row>
    <row r="1696" spans="1:4" x14ac:dyDescent="0.35">
      <c r="A1696">
        <v>3271</v>
      </c>
      <c r="B1696" s="3" t="s">
        <v>3271</v>
      </c>
      <c r="C1696" t="s">
        <v>8219</v>
      </c>
      <c r="D1696">
        <v>51</v>
      </c>
    </row>
    <row r="1697" spans="1:4" x14ac:dyDescent="0.35">
      <c r="A1697">
        <v>3272</v>
      </c>
      <c r="B1697" s="3" t="s">
        <v>3272</v>
      </c>
      <c r="C1697" t="s">
        <v>8219</v>
      </c>
      <c r="D1697">
        <v>145</v>
      </c>
    </row>
    <row r="1698" spans="1:4" x14ac:dyDescent="0.35">
      <c r="A1698">
        <v>3273</v>
      </c>
      <c r="B1698" s="3" t="s">
        <v>3273</v>
      </c>
      <c r="C1698" t="s">
        <v>8219</v>
      </c>
      <c r="D1698">
        <v>21</v>
      </c>
    </row>
    <row r="1699" spans="1:4" x14ac:dyDescent="0.35">
      <c r="A1699">
        <v>3274</v>
      </c>
      <c r="B1699" s="3" t="s">
        <v>3274</v>
      </c>
      <c r="C1699" t="s">
        <v>8219</v>
      </c>
      <c r="D1699">
        <v>286</v>
      </c>
    </row>
    <row r="1700" spans="1:4" ht="29" x14ac:dyDescent="0.35">
      <c r="A1700">
        <v>3275</v>
      </c>
      <c r="B1700" s="3" t="s">
        <v>3275</v>
      </c>
      <c r="C1700" t="s">
        <v>8219</v>
      </c>
      <c r="D1700">
        <v>12</v>
      </c>
    </row>
    <row r="1701" spans="1:4" x14ac:dyDescent="0.35">
      <c r="A1701">
        <v>3276</v>
      </c>
      <c r="B1701" s="3" t="s">
        <v>3276</v>
      </c>
      <c r="C1701" t="s">
        <v>8219</v>
      </c>
      <c r="D1701">
        <v>100</v>
      </c>
    </row>
    <row r="1702" spans="1:4" x14ac:dyDescent="0.35">
      <c r="A1702">
        <v>3277</v>
      </c>
      <c r="B1702" s="3" t="s">
        <v>3277</v>
      </c>
      <c r="C1702" t="s">
        <v>8219</v>
      </c>
      <c r="D1702">
        <v>100</v>
      </c>
    </row>
    <row r="1703" spans="1:4" ht="29" x14ac:dyDescent="0.35">
      <c r="A1703">
        <v>3278</v>
      </c>
      <c r="B1703" s="3" t="s">
        <v>3278</v>
      </c>
      <c r="C1703" t="s">
        <v>8219</v>
      </c>
      <c r="D1703">
        <v>34</v>
      </c>
    </row>
    <row r="1704" spans="1:4" x14ac:dyDescent="0.35">
      <c r="A1704">
        <v>3279</v>
      </c>
      <c r="B1704" s="3" t="s">
        <v>3279</v>
      </c>
      <c r="C1704" t="s">
        <v>8219</v>
      </c>
      <c r="D1704">
        <v>63</v>
      </c>
    </row>
    <row r="1705" spans="1:4" ht="29" x14ac:dyDescent="0.35">
      <c r="A1705">
        <v>3280</v>
      </c>
      <c r="B1705" s="3" t="s">
        <v>3280</v>
      </c>
      <c r="C1705" t="s">
        <v>8219</v>
      </c>
      <c r="D1705">
        <v>30</v>
      </c>
    </row>
    <row r="1706" spans="1:4" ht="29" x14ac:dyDescent="0.35">
      <c r="A1706">
        <v>3281</v>
      </c>
      <c r="B1706" s="3" t="s">
        <v>3281</v>
      </c>
      <c r="C1706" t="s">
        <v>8219</v>
      </c>
      <c r="D1706">
        <v>47</v>
      </c>
    </row>
    <row r="1707" spans="1:4" ht="29" x14ac:dyDescent="0.35">
      <c r="A1707">
        <v>3282</v>
      </c>
      <c r="B1707" s="3" t="s">
        <v>3282</v>
      </c>
      <c r="C1707" t="s">
        <v>8219</v>
      </c>
      <c r="D1707">
        <v>237</v>
      </c>
    </row>
    <row r="1708" spans="1:4" ht="29" x14ac:dyDescent="0.35">
      <c r="A1708">
        <v>3283</v>
      </c>
      <c r="B1708" s="3" t="s">
        <v>3283</v>
      </c>
      <c r="C1708" t="s">
        <v>8219</v>
      </c>
      <c r="D1708">
        <v>47</v>
      </c>
    </row>
    <row r="1709" spans="1:4" x14ac:dyDescent="0.35">
      <c r="A1709">
        <v>3284</v>
      </c>
      <c r="B1709" s="3" t="s">
        <v>3284</v>
      </c>
      <c r="C1709" t="s">
        <v>8219</v>
      </c>
      <c r="D1709">
        <v>15</v>
      </c>
    </row>
    <row r="1710" spans="1:4" x14ac:dyDescent="0.35">
      <c r="A1710">
        <v>3285</v>
      </c>
      <c r="B1710" s="3" t="s">
        <v>3285</v>
      </c>
      <c r="C1710" t="s">
        <v>8219</v>
      </c>
      <c r="D1710">
        <v>81</v>
      </c>
    </row>
    <row r="1711" spans="1:4" x14ac:dyDescent="0.35">
      <c r="A1711">
        <v>3286</v>
      </c>
      <c r="B1711" s="3" t="s">
        <v>3286</v>
      </c>
      <c r="C1711" t="s">
        <v>8219</v>
      </c>
      <c r="D1711">
        <v>122</v>
      </c>
    </row>
    <row r="1712" spans="1:4" x14ac:dyDescent="0.35">
      <c r="A1712">
        <v>3287</v>
      </c>
      <c r="B1712" s="3" t="s">
        <v>3287</v>
      </c>
      <c r="C1712" t="s">
        <v>8219</v>
      </c>
      <c r="D1712">
        <v>34</v>
      </c>
    </row>
    <row r="1713" spans="1:4" ht="29" x14ac:dyDescent="0.35">
      <c r="A1713">
        <v>3288</v>
      </c>
      <c r="B1713" s="3" t="s">
        <v>3288</v>
      </c>
      <c r="C1713" t="s">
        <v>8219</v>
      </c>
      <c r="D1713">
        <v>207</v>
      </c>
    </row>
    <row r="1714" spans="1:4" ht="29" x14ac:dyDescent="0.35">
      <c r="A1714">
        <v>3289</v>
      </c>
      <c r="B1714" s="3" t="s">
        <v>3289</v>
      </c>
      <c r="C1714" t="s">
        <v>8219</v>
      </c>
      <c r="D1714">
        <v>25</v>
      </c>
    </row>
    <row r="1715" spans="1:4" x14ac:dyDescent="0.35">
      <c r="A1715">
        <v>3290</v>
      </c>
      <c r="B1715" s="3" t="s">
        <v>3290</v>
      </c>
      <c r="C1715" t="s">
        <v>8219</v>
      </c>
      <c r="D1715">
        <v>72</v>
      </c>
    </row>
    <row r="1716" spans="1:4" ht="29" x14ac:dyDescent="0.35">
      <c r="A1716">
        <v>3291</v>
      </c>
      <c r="B1716" s="3" t="s">
        <v>3291</v>
      </c>
      <c r="C1716" t="s">
        <v>8219</v>
      </c>
      <c r="D1716">
        <v>14</v>
      </c>
    </row>
    <row r="1717" spans="1:4" ht="29" x14ac:dyDescent="0.35">
      <c r="A1717">
        <v>3292</v>
      </c>
      <c r="B1717" s="3" t="s">
        <v>3292</v>
      </c>
      <c r="C1717" t="s">
        <v>8219</v>
      </c>
      <c r="D1717">
        <v>15</v>
      </c>
    </row>
    <row r="1718" spans="1:4" x14ac:dyDescent="0.35">
      <c r="A1718">
        <v>3293</v>
      </c>
      <c r="B1718" s="3" t="s">
        <v>3293</v>
      </c>
      <c r="C1718" t="s">
        <v>8219</v>
      </c>
      <c r="D1718">
        <v>91</v>
      </c>
    </row>
    <row r="1719" spans="1:4" x14ac:dyDescent="0.35">
      <c r="A1719">
        <v>3294</v>
      </c>
      <c r="B1719" s="3" t="s">
        <v>3294</v>
      </c>
      <c r="C1719" t="s">
        <v>8219</v>
      </c>
      <c r="D1719">
        <v>24</v>
      </c>
    </row>
    <row r="1720" spans="1:4" x14ac:dyDescent="0.35">
      <c r="A1720">
        <v>3295</v>
      </c>
      <c r="B1720" s="3" t="s">
        <v>3295</v>
      </c>
      <c r="C1720" t="s">
        <v>8219</v>
      </c>
      <c r="D1720">
        <v>27</v>
      </c>
    </row>
    <row r="1721" spans="1:4" x14ac:dyDescent="0.35">
      <c r="A1721">
        <v>3296</v>
      </c>
      <c r="B1721" s="3" t="s">
        <v>3296</v>
      </c>
      <c r="C1721" t="s">
        <v>8219</v>
      </c>
      <c r="D1721">
        <v>47</v>
      </c>
    </row>
    <row r="1722" spans="1:4" x14ac:dyDescent="0.35">
      <c r="A1722">
        <v>3297</v>
      </c>
      <c r="B1722" s="3" t="s">
        <v>3297</v>
      </c>
      <c r="C1722" t="s">
        <v>8219</v>
      </c>
      <c r="D1722">
        <v>44</v>
      </c>
    </row>
    <row r="1723" spans="1:4" ht="29" x14ac:dyDescent="0.35">
      <c r="A1723">
        <v>3298</v>
      </c>
      <c r="B1723" s="3" t="s">
        <v>3298</v>
      </c>
      <c r="C1723" t="s">
        <v>8219</v>
      </c>
      <c r="D1723">
        <v>72</v>
      </c>
    </row>
    <row r="1724" spans="1:4" ht="29" x14ac:dyDescent="0.35">
      <c r="A1724">
        <v>3299</v>
      </c>
      <c r="B1724" s="3" t="s">
        <v>3299</v>
      </c>
      <c r="C1724" t="s">
        <v>8219</v>
      </c>
      <c r="D1724">
        <v>63</v>
      </c>
    </row>
    <row r="1725" spans="1:4" x14ac:dyDescent="0.35">
      <c r="A1725">
        <v>3300</v>
      </c>
      <c r="B1725" s="3" t="s">
        <v>3300</v>
      </c>
      <c r="C1725" t="s">
        <v>8219</v>
      </c>
      <c r="D1725">
        <v>88</v>
      </c>
    </row>
    <row r="1726" spans="1:4" ht="29" x14ac:dyDescent="0.35">
      <c r="A1726">
        <v>3301</v>
      </c>
      <c r="B1726" s="3" t="s">
        <v>3301</v>
      </c>
      <c r="C1726" t="s">
        <v>8219</v>
      </c>
      <c r="D1726">
        <v>70</v>
      </c>
    </row>
    <row r="1727" spans="1:4" x14ac:dyDescent="0.35">
      <c r="A1727">
        <v>3302</v>
      </c>
      <c r="B1727" s="3" t="s">
        <v>3302</v>
      </c>
      <c r="C1727" t="s">
        <v>8219</v>
      </c>
      <c r="D1727">
        <v>50</v>
      </c>
    </row>
    <row r="1728" spans="1:4" x14ac:dyDescent="0.35">
      <c r="A1728">
        <v>3303</v>
      </c>
      <c r="B1728" s="3" t="s">
        <v>3303</v>
      </c>
      <c r="C1728" t="s">
        <v>8219</v>
      </c>
      <c r="D1728">
        <v>35</v>
      </c>
    </row>
    <row r="1729" spans="1:4" x14ac:dyDescent="0.35">
      <c r="A1729">
        <v>3304</v>
      </c>
      <c r="B1729" s="3" t="s">
        <v>3304</v>
      </c>
      <c r="C1729" t="s">
        <v>8219</v>
      </c>
      <c r="D1729">
        <v>175</v>
      </c>
    </row>
    <row r="1730" spans="1:4" x14ac:dyDescent="0.35">
      <c r="A1730">
        <v>3305</v>
      </c>
      <c r="B1730" s="3" t="s">
        <v>3305</v>
      </c>
      <c r="C1730" t="s">
        <v>8219</v>
      </c>
      <c r="D1730">
        <v>20</v>
      </c>
    </row>
    <row r="1731" spans="1:4" ht="29" x14ac:dyDescent="0.35">
      <c r="A1731">
        <v>3306</v>
      </c>
      <c r="B1731" s="3" t="s">
        <v>3306</v>
      </c>
      <c r="C1731" t="s">
        <v>8219</v>
      </c>
      <c r="D1731">
        <v>54</v>
      </c>
    </row>
    <row r="1732" spans="1:4" x14ac:dyDescent="0.35">
      <c r="A1732">
        <v>3307</v>
      </c>
      <c r="B1732" s="3" t="s">
        <v>3307</v>
      </c>
      <c r="C1732" t="s">
        <v>8219</v>
      </c>
      <c r="D1732">
        <v>20</v>
      </c>
    </row>
    <row r="1733" spans="1:4" x14ac:dyDescent="0.35">
      <c r="A1733">
        <v>3308</v>
      </c>
      <c r="B1733" s="3" t="s">
        <v>3308</v>
      </c>
      <c r="C1733" t="s">
        <v>8219</v>
      </c>
      <c r="D1733">
        <v>57</v>
      </c>
    </row>
    <row r="1734" spans="1:4" x14ac:dyDescent="0.35">
      <c r="A1734">
        <v>3309</v>
      </c>
      <c r="B1734" s="3" t="s">
        <v>3309</v>
      </c>
      <c r="C1734" t="s">
        <v>8219</v>
      </c>
      <c r="D1734">
        <v>31</v>
      </c>
    </row>
    <row r="1735" spans="1:4" x14ac:dyDescent="0.35">
      <c r="A1735">
        <v>3310</v>
      </c>
      <c r="B1735" s="3" t="s">
        <v>3310</v>
      </c>
      <c r="C1735" t="s">
        <v>8219</v>
      </c>
      <c r="D1735">
        <v>31</v>
      </c>
    </row>
    <row r="1736" spans="1:4" ht="29" x14ac:dyDescent="0.35">
      <c r="A1736">
        <v>3311</v>
      </c>
      <c r="B1736" s="3" t="s">
        <v>3311</v>
      </c>
      <c r="C1736" t="s">
        <v>8219</v>
      </c>
      <c r="D1736">
        <v>45</v>
      </c>
    </row>
    <row r="1737" spans="1:4" x14ac:dyDescent="0.35">
      <c r="A1737">
        <v>3312</v>
      </c>
      <c r="B1737" s="3" t="s">
        <v>3312</v>
      </c>
      <c r="C1737" t="s">
        <v>8219</v>
      </c>
      <c r="D1737">
        <v>41</v>
      </c>
    </row>
    <row r="1738" spans="1:4" x14ac:dyDescent="0.35">
      <c r="A1738">
        <v>3313</v>
      </c>
      <c r="B1738" s="3" t="s">
        <v>3313</v>
      </c>
      <c r="C1738" t="s">
        <v>8219</v>
      </c>
      <c r="D1738">
        <v>29</v>
      </c>
    </row>
    <row r="1739" spans="1:4" x14ac:dyDescent="0.35">
      <c r="A1739">
        <v>3314</v>
      </c>
      <c r="B1739" s="3" t="s">
        <v>3314</v>
      </c>
      <c r="C1739" t="s">
        <v>8219</v>
      </c>
      <c r="D1739">
        <v>58</v>
      </c>
    </row>
    <row r="1740" spans="1:4" ht="29" x14ac:dyDescent="0.35">
      <c r="A1740">
        <v>3315</v>
      </c>
      <c r="B1740" s="3" t="s">
        <v>3315</v>
      </c>
      <c r="C1740" t="s">
        <v>8219</v>
      </c>
      <c r="D1740">
        <v>89</v>
      </c>
    </row>
    <row r="1741" spans="1:4" x14ac:dyDescent="0.35">
      <c r="A1741">
        <v>3316</v>
      </c>
      <c r="B1741" s="3" t="s">
        <v>3316</v>
      </c>
      <c r="C1741" t="s">
        <v>8219</v>
      </c>
      <c r="D1741">
        <v>125</v>
      </c>
    </row>
    <row r="1742" spans="1:4" x14ac:dyDescent="0.35">
      <c r="A1742">
        <v>3317</v>
      </c>
      <c r="B1742" s="3" t="s">
        <v>3317</v>
      </c>
      <c r="C1742" t="s">
        <v>8219</v>
      </c>
      <c r="D1742">
        <v>18</v>
      </c>
    </row>
    <row r="1743" spans="1:4" x14ac:dyDescent="0.35">
      <c r="A1743">
        <v>3318</v>
      </c>
      <c r="B1743" s="3" t="s">
        <v>3318</v>
      </c>
      <c r="C1743" t="s">
        <v>8219</v>
      </c>
      <c r="D1743">
        <v>32</v>
      </c>
    </row>
    <row r="1744" spans="1:4" x14ac:dyDescent="0.35">
      <c r="A1744">
        <v>3319</v>
      </c>
      <c r="B1744" s="3" t="s">
        <v>3319</v>
      </c>
      <c r="C1744" t="s">
        <v>8219</v>
      </c>
      <c r="D1744">
        <v>16</v>
      </c>
    </row>
    <row r="1745" spans="1:4" x14ac:dyDescent="0.35">
      <c r="A1745">
        <v>3320</v>
      </c>
      <c r="B1745" s="3" t="s">
        <v>3320</v>
      </c>
      <c r="C1745" t="s">
        <v>8219</v>
      </c>
      <c r="D1745">
        <v>38</v>
      </c>
    </row>
    <row r="1746" spans="1:4" ht="29" x14ac:dyDescent="0.35">
      <c r="A1746">
        <v>3321</v>
      </c>
      <c r="B1746" s="3" t="s">
        <v>3321</v>
      </c>
      <c r="C1746" t="s">
        <v>8219</v>
      </c>
      <c r="D1746">
        <v>15</v>
      </c>
    </row>
    <row r="1747" spans="1:4" x14ac:dyDescent="0.35">
      <c r="A1747">
        <v>3322</v>
      </c>
      <c r="B1747" s="3" t="s">
        <v>3322</v>
      </c>
      <c r="C1747" t="s">
        <v>8219</v>
      </c>
      <c r="D1747">
        <v>23</v>
      </c>
    </row>
    <row r="1748" spans="1:4" x14ac:dyDescent="0.35">
      <c r="A1748">
        <v>3323</v>
      </c>
      <c r="B1748" s="3" t="s">
        <v>3323</v>
      </c>
      <c r="C1748" t="s">
        <v>8219</v>
      </c>
      <c r="D1748">
        <v>49</v>
      </c>
    </row>
    <row r="1749" spans="1:4" x14ac:dyDescent="0.35">
      <c r="A1749">
        <v>3324</v>
      </c>
      <c r="B1749" s="3" t="s">
        <v>3324</v>
      </c>
      <c r="C1749" t="s">
        <v>8219</v>
      </c>
      <c r="D1749">
        <v>10</v>
      </c>
    </row>
    <row r="1750" spans="1:4" ht="29" x14ac:dyDescent="0.35">
      <c r="A1750">
        <v>3325</v>
      </c>
      <c r="B1750" s="3" t="s">
        <v>3325</v>
      </c>
      <c r="C1750" t="s">
        <v>8219</v>
      </c>
      <c r="D1750">
        <v>15</v>
      </c>
    </row>
    <row r="1751" spans="1:4" x14ac:dyDescent="0.35">
      <c r="A1751">
        <v>3326</v>
      </c>
      <c r="B1751" s="3" t="s">
        <v>3326</v>
      </c>
      <c r="C1751" t="s">
        <v>8219</v>
      </c>
      <c r="D1751">
        <v>57</v>
      </c>
    </row>
    <row r="1752" spans="1:4" x14ac:dyDescent="0.35">
      <c r="A1752">
        <v>3327</v>
      </c>
      <c r="B1752" s="3" t="s">
        <v>3327</v>
      </c>
      <c r="C1752" t="s">
        <v>8219</v>
      </c>
      <c r="D1752">
        <v>33</v>
      </c>
    </row>
    <row r="1753" spans="1:4" x14ac:dyDescent="0.35">
      <c r="A1753">
        <v>3328</v>
      </c>
      <c r="B1753" s="3" t="s">
        <v>3328</v>
      </c>
      <c r="C1753" t="s">
        <v>8219</v>
      </c>
      <c r="D1753">
        <v>9</v>
      </c>
    </row>
    <row r="1754" spans="1:4" x14ac:dyDescent="0.35">
      <c r="A1754">
        <v>3329</v>
      </c>
      <c r="B1754" s="3" t="s">
        <v>3329</v>
      </c>
      <c r="C1754" t="s">
        <v>8219</v>
      </c>
      <c r="D1754">
        <v>26</v>
      </c>
    </row>
    <row r="1755" spans="1:4" ht="29" x14ac:dyDescent="0.35">
      <c r="A1755">
        <v>3330</v>
      </c>
      <c r="B1755" s="3" t="s">
        <v>3330</v>
      </c>
      <c r="C1755" t="s">
        <v>8219</v>
      </c>
      <c r="D1755">
        <v>69</v>
      </c>
    </row>
    <row r="1756" spans="1:4" ht="29" x14ac:dyDescent="0.35">
      <c r="A1756">
        <v>3331</v>
      </c>
      <c r="B1756" s="3" t="s">
        <v>3331</v>
      </c>
      <c r="C1756" t="s">
        <v>8219</v>
      </c>
      <c r="D1756">
        <v>65</v>
      </c>
    </row>
    <row r="1757" spans="1:4" x14ac:dyDescent="0.35">
      <c r="A1757">
        <v>3332</v>
      </c>
      <c r="B1757" s="3" t="s">
        <v>3332</v>
      </c>
      <c r="C1757" t="s">
        <v>8219</v>
      </c>
      <c r="D1757">
        <v>83</v>
      </c>
    </row>
    <row r="1758" spans="1:4" ht="29" x14ac:dyDescent="0.35">
      <c r="A1758">
        <v>3333</v>
      </c>
      <c r="B1758" s="3" t="s">
        <v>3333</v>
      </c>
      <c r="C1758" t="s">
        <v>8219</v>
      </c>
      <c r="D1758">
        <v>111</v>
      </c>
    </row>
    <row r="1759" spans="1:4" ht="29" x14ac:dyDescent="0.35">
      <c r="A1759">
        <v>3334</v>
      </c>
      <c r="B1759" s="3" t="s">
        <v>3334</v>
      </c>
      <c r="C1759" t="s">
        <v>8219</v>
      </c>
      <c r="D1759">
        <v>46</v>
      </c>
    </row>
    <row r="1760" spans="1:4" ht="29" x14ac:dyDescent="0.35">
      <c r="A1760">
        <v>3335</v>
      </c>
      <c r="B1760" s="3" t="s">
        <v>3335</v>
      </c>
      <c r="C1760" t="s">
        <v>8219</v>
      </c>
      <c r="D1760">
        <v>63</v>
      </c>
    </row>
    <row r="1761" spans="1:4" x14ac:dyDescent="0.35">
      <c r="A1761">
        <v>3336</v>
      </c>
      <c r="B1761" s="3" t="s">
        <v>3336</v>
      </c>
      <c r="C1761" t="s">
        <v>8219</v>
      </c>
      <c r="D1761">
        <v>9</v>
      </c>
    </row>
    <row r="1762" spans="1:4" x14ac:dyDescent="0.35">
      <c r="A1762">
        <v>3337</v>
      </c>
      <c r="B1762" s="3" t="s">
        <v>3337</v>
      </c>
      <c r="C1762" t="s">
        <v>8219</v>
      </c>
      <c r="D1762">
        <v>34</v>
      </c>
    </row>
    <row r="1763" spans="1:4" x14ac:dyDescent="0.35">
      <c r="A1763">
        <v>3338</v>
      </c>
      <c r="B1763" s="3" t="s">
        <v>3338</v>
      </c>
      <c r="C1763" t="s">
        <v>8219</v>
      </c>
      <c r="D1763">
        <v>112</v>
      </c>
    </row>
    <row r="1764" spans="1:4" ht="29" x14ac:dyDescent="0.35">
      <c r="A1764">
        <v>3339</v>
      </c>
      <c r="B1764" s="3" t="s">
        <v>3339</v>
      </c>
      <c r="C1764" t="s">
        <v>8219</v>
      </c>
      <c r="D1764">
        <v>47</v>
      </c>
    </row>
    <row r="1765" spans="1:4" x14ac:dyDescent="0.35">
      <c r="A1765">
        <v>3340</v>
      </c>
      <c r="B1765" s="3" t="s">
        <v>3340</v>
      </c>
      <c r="C1765" t="s">
        <v>8219</v>
      </c>
      <c r="D1765">
        <v>38</v>
      </c>
    </row>
    <row r="1766" spans="1:4" x14ac:dyDescent="0.35">
      <c r="A1766">
        <v>3341</v>
      </c>
      <c r="B1766" s="3" t="s">
        <v>3341</v>
      </c>
      <c r="C1766" t="s">
        <v>8219</v>
      </c>
      <c r="D1766">
        <v>28</v>
      </c>
    </row>
    <row r="1767" spans="1:4" x14ac:dyDescent="0.35">
      <c r="A1767">
        <v>3342</v>
      </c>
      <c r="B1767" s="3" t="s">
        <v>3342</v>
      </c>
      <c r="C1767" t="s">
        <v>8219</v>
      </c>
      <c r="D1767">
        <v>78</v>
      </c>
    </row>
    <row r="1768" spans="1:4" x14ac:dyDescent="0.35">
      <c r="A1768">
        <v>3343</v>
      </c>
      <c r="B1768" s="3" t="s">
        <v>3343</v>
      </c>
      <c r="C1768" t="s">
        <v>8219</v>
      </c>
      <c r="D1768">
        <v>23</v>
      </c>
    </row>
    <row r="1769" spans="1:4" x14ac:dyDescent="0.35">
      <c r="A1769">
        <v>3344</v>
      </c>
      <c r="B1769" s="3" t="s">
        <v>3344</v>
      </c>
      <c r="C1769" t="s">
        <v>8219</v>
      </c>
      <c r="D1769">
        <v>40</v>
      </c>
    </row>
    <row r="1770" spans="1:4" x14ac:dyDescent="0.35">
      <c r="A1770">
        <v>3345</v>
      </c>
      <c r="B1770" s="3" t="s">
        <v>3345</v>
      </c>
      <c r="C1770" t="s">
        <v>8219</v>
      </c>
      <c r="D1770">
        <v>13</v>
      </c>
    </row>
    <row r="1771" spans="1:4" ht="29" x14ac:dyDescent="0.35">
      <c r="A1771">
        <v>3346</v>
      </c>
      <c r="B1771" s="3" t="s">
        <v>3346</v>
      </c>
      <c r="C1771" t="s">
        <v>8219</v>
      </c>
      <c r="D1771">
        <v>18</v>
      </c>
    </row>
    <row r="1772" spans="1:4" ht="29" x14ac:dyDescent="0.35">
      <c r="A1772">
        <v>3347</v>
      </c>
      <c r="B1772" s="3" t="s">
        <v>3347</v>
      </c>
      <c r="C1772" t="s">
        <v>8219</v>
      </c>
      <c r="D1772">
        <v>22</v>
      </c>
    </row>
    <row r="1773" spans="1:4" x14ac:dyDescent="0.35">
      <c r="A1773">
        <v>3348</v>
      </c>
      <c r="B1773" s="3" t="s">
        <v>3266</v>
      </c>
      <c r="C1773" t="s">
        <v>8219</v>
      </c>
      <c r="D1773">
        <v>79</v>
      </c>
    </row>
    <row r="1774" spans="1:4" ht="29" x14ac:dyDescent="0.35">
      <c r="A1774">
        <v>3349</v>
      </c>
      <c r="B1774" s="3" t="s">
        <v>3348</v>
      </c>
      <c r="C1774" t="s">
        <v>8219</v>
      </c>
      <c r="D1774">
        <v>14</v>
      </c>
    </row>
    <row r="1775" spans="1:4" x14ac:dyDescent="0.35">
      <c r="A1775">
        <v>3350</v>
      </c>
      <c r="B1775" s="3" t="s">
        <v>3349</v>
      </c>
      <c r="C1775" t="s">
        <v>8219</v>
      </c>
      <c r="D1775">
        <v>51</v>
      </c>
    </row>
    <row r="1776" spans="1:4" x14ac:dyDescent="0.35">
      <c r="A1776">
        <v>3351</v>
      </c>
      <c r="B1776" s="3" t="s">
        <v>3350</v>
      </c>
      <c r="C1776" t="s">
        <v>8219</v>
      </c>
      <c r="D1776">
        <v>54</v>
      </c>
    </row>
    <row r="1777" spans="1:4" x14ac:dyDescent="0.35">
      <c r="A1777">
        <v>3352</v>
      </c>
      <c r="B1777" s="3" t="s">
        <v>3351</v>
      </c>
      <c r="C1777" t="s">
        <v>8219</v>
      </c>
      <c r="D1777">
        <v>70</v>
      </c>
    </row>
    <row r="1778" spans="1:4" x14ac:dyDescent="0.35">
      <c r="A1778">
        <v>3353</v>
      </c>
      <c r="B1778" s="3" t="s">
        <v>3352</v>
      </c>
      <c r="C1778" t="s">
        <v>8219</v>
      </c>
      <c r="D1778">
        <v>44</v>
      </c>
    </row>
    <row r="1779" spans="1:4" ht="29" x14ac:dyDescent="0.35">
      <c r="A1779">
        <v>3354</v>
      </c>
      <c r="B1779" s="3" t="s">
        <v>3353</v>
      </c>
      <c r="C1779" t="s">
        <v>8219</v>
      </c>
      <c r="D1779">
        <v>55</v>
      </c>
    </row>
    <row r="1780" spans="1:4" x14ac:dyDescent="0.35">
      <c r="A1780">
        <v>3355</v>
      </c>
      <c r="B1780" s="3" t="s">
        <v>3354</v>
      </c>
      <c r="C1780" t="s">
        <v>8219</v>
      </c>
      <c r="D1780">
        <v>15</v>
      </c>
    </row>
    <row r="1781" spans="1:4" ht="29" x14ac:dyDescent="0.35">
      <c r="A1781">
        <v>3356</v>
      </c>
      <c r="B1781" s="3" t="s">
        <v>3355</v>
      </c>
      <c r="C1781" t="s">
        <v>8219</v>
      </c>
      <c r="D1781">
        <v>27</v>
      </c>
    </row>
    <row r="1782" spans="1:4" ht="29" x14ac:dyDescent="0.35">
      <c r="A1782">
        <v>3357</v>
      </c>
      <c r="B1782" s="3" t="s">
        <v>3356</v>
      </c>
      <c r="C1782" t="s">
        <v>8219</v>
      </c>
      <c r="D1782">
        <v>21</v>
      </c>
    </row>
    <row r="1783" spans="1:4" ht="29" x14ac:dyDescent="0.35">
      <c r="A1783">
        <v>3358</v>
      </c>
      <c r="B1783" s="3" t="s">
        <v>3357</v>
      </c>
      <c r="C1783" t="s">
        <v>8219</v>
      </c>
      <c r="D1783">
        <v>162</v>
      </c>
    </row>
    <row r="1784" spans="1:4" x14ac:dyDescent="0.35">
      <c r="A1784">
        <v>3359</v>
      </c>
      <c r="B1784" s="3" t="s">
        <v>3358</v>
      </c>
      <c r="C1784" t="s">
        <v>8219</v>
      </c>
      <c r="D1784">
        <v>23</v>
      </c>
    </row>
    <row r="1785" spans="1:4" x14ac:dyDescent="0.35">
      <c r="A1785">
        <v>3360</v>
      </c>
      <c r="B1785" s="3" t="s">
        <v>3359</v>
      </c>
      <c r="C1785" t="s">
        <v>8219</v>
      </c>
      <c r="D1785">
        <v>72</v>
      </c>
    </row>
    <row r="1786" spans="1:4" ht="29" x14ac:dyDescent="0.35">
      <c r="A1786">
        <v>3361</v>
      </c>
      <c r="B1786" s="3" t="s">
        <v>3360</v>
      </c>
      <c r="C1786" t="s">
        <v>8219</v>
      </c>
      <c r="D1786">
        <v>68</v>
      </c>
    </row>
    <row r="1787" spans="1:4" ht="29" x14ac:dyDescent="0.35">
      <c r="A1787">
        <v>3362</v>
      </c>
      <c r="B1787" s="3" t="s">
        <v>3361</v>
      </c>
      <c r="C1787" t="s">
        <v>8219</v>
      </c>
      <c r="D1787">
        <v>20</v>
      </c>
    </row>
    <row r="1788" spans="1:4" x14ac:dyDescent="0.35">
      <c r="A1788">
        <v>3363</v>
      </c>
      <c r="B1788" s="3" t="s">
        <v>3362</v>
      </c>
      <c r="C1788" t="s">
        <v>8219</v>
      </c>
      <c r="D1788">
        <v>26</v>
      </c>
    </row>
    <row r="1789" spans="1:4" x14ac:dyDescent="0.35">
      <c r="A1789">
        <v>3364</v>
      </c>
      <c r="B1789" s="3" t="s">
        <v>3363</v>
      </c>
      <c r="C1789" t="s">
        <v>8219</v>
      </c>
      <c r="D1789">
        <v>72</v>
      </c>
    </row>
    <row r="1790" spans="1:4" x14ac:dyDescent="0.35">
      <c r="A1790">
        <v>3365</v>
      </c>
      <c r="B1790" s="3" t="s">
        <v>3364</v>
      </c>
      <c r="C1790" t="s">
        <v>8219</v>
      </c>
      <c r="D1790">
        <v>3</v>
      </c>
    </row>
    <row r="1791" spans="1:4" x14ac:dyDescent="0.35">
      <c r="A1791">
        <v>3366</v>
      </c>
      <c r="B1791" s="3" t="s">
        <v>3365</v>
      </c>
      <c r="C1791" t="s">
        <v>8219</v>
      </c>
      <c r="D1791">
        <v>18</v>
      </c>
    </row>
    <row r="1792" spans="1:4" x14ac:dyDescent="0.35">
      <c r="A1792">
        <v>3367</v>
      </c>
      <c r="B1792" s="3" t="s">
        <v>3366</v>
      </c>
      <c r="C1792" t="s">
        <v>8219</v>
      </c>
      <c r="D1792">
        <v>30</v>
      </c>
    </row>
    <row r="1793" spans="1:4" x14ac:dyDescent="0.35">
      <c r="A1793">
        <v>3368</v>
      </c>
      <c r="B1793" s="3" t="s">
        <v>3367</v>
      </c>
      <c r="C1793" t="s">
        <v>8219</v>
      </c>
      <c r="D1793">
        <v>23</v>
      </c>
    </row>
    <row r="1794" spans="1:4" x14ac:dyDescent="0.35">
      <c r="A1794">
        <v>3369</v>
      </c>
      <c r="B1794" s="3" t="s">
        <v>3368</v>
      </c>
      <c r="C1794" t="s">
        <v>8219</v>
      </c>
      <c r="D1794">
        <v>54</v>
      </c>
    </row>
    <row r="1795" spans="1:4" ht="29" x14ac:dyDescent="0.35">
      <c r="A1795">
        <v>3370</v>
      </c>
      <c r="B1795" s="3" t="s">
        <v>3369</v>
      </c>
      <c r="C1795" t="s">
        <v>8219</v>
      </c>
      <c r="D1795">
        <v>26</v>
      </c>
    </row>
    <row r="1796" spans="1:4" ht="29" x14ac:dyDescent="0.35">
      <c r="A1796">
        <v>3371</v>
      </c>
      <c r="B1796" s="3" t="s">
        <v>3370</v>
      </c>
      <c r="C1796" t="s">
        <v>8219</v>
      </c>
      <c r="D1796">
        <v>9</v>
      </c>
    </row>
    <row r="1797" spans="1:4" x14ac:dyDescent="0.35">
      <c r="A1797">
        <v>3372</v>
      </c>
      <c r="B1797" s="3" t="s">
        <v>3371</v>
      </c>
      <c r="C1797" t="s">
        <v>8219</v>
      </c>
      <c r="D1797">
        <v>27</v>
      </c>
    </row>
    <row r="1798" spans="1:4" x14ac:dyDescent="0.35">
      <c r="A1798">
        <v>3373</v>
      </c>
      <c r="B1798" s="3" t="s">
        <v>3372</v>
      </c>
      <c r="C1798" t="s">
        <v>8219</v>
      </c>
      <c r="D1798">
        <v>30</v>
      </c>
    </row>
    <row r="1799" spans="1:4" x14ac:dyDescent="0.35">
      <c r="A1799">
        <v>3374</v>
      </c>
      <c r="B1799" s="3" t="s">
        <v>3373</v>
      </c>
      <c r="C1799" t="s">
        <v>8219</v>
      </c>
      <c r="D1799">
        <v>52</v>
      </c>
    </row>
    <row r="1800" spans="1:4" x14ac:dyDescent="0.35">
      <c r="A1800">
        <v>3375</v>
      </c>
      <c r="B1800" s="3" t="s">
        <v>3374</v>
      </c>
      <c r="C1800" t="s">
        <v>8219</v>
      </c>
      <c r="D1800">
        <v>17</v>
      </c>
    </row>
    <row r="1801" spans="1:4" x14ac:dyDescent="0.35">
      <c r="A1801">
        <v>3376</v>
      </c>
      <c r="B1801" s="3" t="s">
        <v>3375</v>
      </c>
      <c r="C1801" t="s">
        <v>8219</v>
      </c>
      <c r="D1801">
        <v>19</v>
      </c>
    </row>
    <row r="1802" spans="1:4" x14ac:dyDescent="0.35">
      <c r="A1802">
        <v>3377</v>
      </c>
      <c r="B1802" s="3" t="s">
        <v>3376</v>
      </c>
      <c r="C1802" t="s">
        <v>8219</v>
      </c>
      <c r="D1802">
        <v>77</v>
      </c>
    </row>
    <row r="1803" spans="1:4" x14ac:dyDescent="0.35">
      <c r="A1803">
        <v>3378</v>
      </c>
      <c r="B1803" s="3" t="s">
        <v>3377</v>
      </c>
      <c r="C1803" t="s">
        <v>8219</v>
      </c>
      <c r="D1803">
        <v>21</v>
      </c>
    </row>
    <row r="1804" spans="1:4" x14ac:dyDescent="0.35">
      <c r="A1804">
        <v>3379</v>
      </c>
      <c r="B1804" s="3" t="s">
        <v>3378</v>
      </c>
      <c r="C1804" t="s">
        <v>8219</v>
      </c>
      <c r="D1804">
        <v>38</v>
      </c>
    </row>
    <row r="1805" spans="1:4" x14ac:dyDescent="0.35">
      <c r="A1805">
        <v>3380</v>
      </c>
      <c r="B1805" s="3" t="s">
        <v>3379</v>
      </c>
      <c r="C1805" t="s">
        <v>8219</v>
      </c>
      <c r="D1805">
        <v>28</v>
      </c>
    </row>
    <row r="1806" spans="1:4" ht="29" x14ac:dyDescent="0.35">
      <c r="A1806">
        <v>3381</v>
      </c>
      <c r="B1806" s="3" t="s">
        <v>3380</v>
      </c>
      <c r="C1806" t="s">
        <v>8219</v>
      </c>
      <c r="D1806">
        <v>48</v>
      </c>
    </row>
    <row r="1807" spans="1:4" ht="29" x14ac:dyDescent="0.35">
      <c r="A1807">
        <v>3382</v>
      </c>
      <c r="B1807" s="3" t="s">
        <v>3381</v>
      </c>
      <c r="C1807" t="s">
        <v>8219</v>
      </c>
      <c r="D1807">
        <v>46</v>
      </c>
    </row>
    <row r="1808" spans="1:4" ht="29" x14ac:dyDescent="0.35">
      <c r="A1808">
        <v>3383</v>
      </c>
      <c r="B1808" s="3" t="s">
        <v>3382</v>
      </c>
      <c r="C1808" t="s">
        <v>8219</v>
      </c>
      <c r="D1808">
        <v>30</v>
      </c>
    </row>
    <row r="1809" spans="1:4" x14ac:dyDescent="0.35">
      <c r="A1809">
        <v>3384</v>
      </c>
      <c r="B1809" s="3" t="s">
        <v>3383</v>
      </c>
      <c r="C1809" t="s">
        <v>8219</v>
      </c>
      <c r="D1809">
        <v>64</v>
      </c>
    </row>
    <row r="1810" spans="1:4" ht="29" x14ac:dyDescent="0.35">
      <c r="A1810">
        <v>3385</v>
      </c>
      <c r="B1810" s="3" t="s">
        <v>3384</v>
      </c>
      <c r="C1810" t="s">
        <v>8219</v>
      </c>
      <c r="D1810">
        <v>15</v>
      </c>
    </row>
    <row r="1811" spans="1:4" x14ac:dyDescent="0.35">
      <c r="A1811">
        <v>3386</v>
      </c>
      <c r="B1811" s="3" t="s">
        <v>3385</v>
      </c>
      <c r="C1811" t="s">
        <v>8219</v>
      </c>
      <c r="D1811">
        <v>41</v>
      </c>
    </row>
    <row r="1812" spans="1:4" ht="29" x14ac:dyDescent="0.35">
      <c r="A1812">
        <v>3387</v>
      </c>
      <c r="B1812" s="3" t="s">
        <v>3386</v>
      </c>
      <c r="C1812" t="s">
        <v>8219</v>
      </c>
      <c r="D1812">
        <v>35</v>
      </c>
    </row>
    <row r="1813" spans="1:4" x14ac:dyDescent="0.35">
      <c r="A1813">
        <v>3388</v>
      </c>
      <c r="B1813" s="3" t="s">
        <v>3387</v>
      </c>
      <c r="C1813" t="s">
        <v>8219</v>
      </c>
      <c r="D1813">
        <v>45</v>
      </c>
    </row>
    <row r="1814" spans="1:4" x14ac:dyDescent="0.35">
      <c r="A1814">
        <v>3389</v>
      </c>
      <c r="B1814" s="3" t="s">
        <v>3388</v>
      </c>
      <c r="C1814" t="s">
        <v>8219</v>
      </c>
      <c r="D1814">
        <v>62</v>
      </c>
    </row>
    <row r="1815" spans="1:4" x14ac:dyDescent="0.35">
      <c r="A1815">
        <v>3390</v>
      </c>
      <c r="B1815" s="3" t="s">
        <v>3389</v>
      </c>
      <c r="C1815" t="s">
        <v>8219</v>
      </c>
      <c r="D1815">
        <v>22</v>
      </c>
    </row>
    <row r="1816" spans="1:4" x14ac:dyDescent="0.35">
      <c r="A1816">
        <v>3391</v>
      </c>
      <c r="B1816" s="3" t="s">
        <v>3390</v>
      </c>
      <c r="C1816" t="s">
        <v>8219</v>
      </c>
      <c r="D1816">
        <v>18</v>
      </c>
    </row>
    <row r="1817" spans="1:4" x14ac:dyDescent="0.35">
      <c r="A1817">
        <v>3392</v>
      </c>
      <c r="B1817" s="3" t="s">
        <v>3391</v>
      </c>
      <c r="C1817" t="s">
        <v>8219</v>
      </c>
      <c r="D1817">
        <v>12</v>
      </c>
    </row>
    <row r="1818" spans="1:4" x14ac:dyDescent="0.35">
      <c r="A1818">
        <v>3393</v>
      </c>
      <c r="B1818" s="3" t="s">
        <v>3392</v>
      </c>
      <c r="C1818" t="s">
        <v>8219</v>
      </c>
      <c r="D1818">
        <v>44</v>
      </c>
    </row>
    <row r="1819" spans="1:4" x14ac:dyDescent="0.35">
      <c r="A1819">
        <v>3394</v>
      </c>
      <c r="B1819" s="3" t="s">
        <v>3393</v>
      </c>
      <c r="C1819" t="s">
        <v>8219</v>
      </c>
      <c r="D1819">
        <v>27</v>
      </c>
    </row>
    <row r="1820" spans="1:4" x14ac:dyDescent="0.35">
      <c r="A1820">
        <v>3395</v>
      </c>
      <c r="B1820" s="3" t="s">
        <v>3394</v>
      </c>
      <c r="C1820" t="s">
        <v>8219</v>
      </c>
      <c r="D1820">
        <v>38</v>
      </c>
    </row>
    <row r="1821" spans="1:4" x14ac:dyDescent="0.35">
      <c r="A1821">
        <v>3396</v>
      </c>
      <c r="B1821" s="3" t="s">
        <v>3395</v>
      </c>
      <c r="C1821" t="s">
        <v>8219</v>
      </c>
      <c r="D1821">
        <v>28</v>
      </c>
    </row>
    <row r="1822" spans="1:4" x14ac:dyDescent="0.35">
      <c r="A1822">
        <v>3397</v>
      </c>
      <c r="B1822" s="3" t="s">
        <v>3396</v>
      </c>
      <c r="C1822" t="s">
        <v>8219</v>
      </c>
      <c r="D1822">
        <v>24</v>
      </c>
    </row>
    <row r="1823" spans="1:4" x14ac:dyDescent="0.35">
      <c r="A1823">
        <v>3398</v>
      </c>
      <c r="B1823" s="3" t="s">
        <v>3397</v>
      </c>
      <c r="C1823" t="s">
        <v>8219</v>
      </c>
      <c r="D1823">
        <v>65</v>
      </c>
    </row>
    <row r="1824" spans="1:4" x14ac:dyDescent="0.35">
      <c r="A1824">
        <v>3399</v>
      </c>
      <c r="B1824" s="3" t="s">
        <v>3398</v>
      </c>
      <c r="C1824" t="s">
        <v>8219</v>
      </c>
      <c r="D1824">
        <v>46</v>
      </c>
    </row>
    <row r="1825" spans="1:4" x14ac:dyDescent="0.35">
      <c r="A1825">
        <v>3400</v>
      </c>
      <c r="B1825" s="3" t="s">
        <v>3399</v>
      </c>
      <c r="C1825" t="s">
        <v>8219</v>
      </c>
      <c r="D1825">
        <v>85</v>
      </c>
    </row>
    <row r="1826" spans="1:4" x14ac:dyDescent="0.35">
      <c r="A1826">
        <v>3401</v>
      </c>
      <c r="B1826" s="3" t="s">
        <v>3400</v>
      </c>
      <c r="C1826" t="s">
        <v>8219</v>
      </c>
      <c r="D1826">
        <v>66</v>
      </c>
    </row>
    <row r="1827" spans="1:4" x14ac:dyDescent="0.35">
      <c r="A1827">
        <v>3402</v>
      </c>
      <c r="B1827" s="3" t="s">
        <v>3401</v>
      </c>
      <c r="C1827" t="s">
        <v>8219</v>
      </c>
      <c r="D1827">
        <v>165</v>
      </c>
    </row>
    <row r="1828" spans="1:4" x14ac:dyDescent="0.35">
      <c r="A1828">
        <v>3403</v>
      </c>
      <c r="B1828" s="3" t="s">
        <v>3402</v>
      </c>
      <c r="C1828" t="s">
        <v>8219</v>
      </c>
      <c r="D1828">
        <v>17</v>
      </c>
    </row>
    <row r="1829" spans="1:4" ht="29" x14ac:dyDescent="0.35">
      <c r="A1829">
        <v>3404</v>
      </c>
      <c r="B1829" s="3" t="s">
        <v>3403</v>
      </c>
      <c r="C1829" t="s">
        <v>8219</v>
      </c>
      <c r="D1829">
        <v>3</v>
      </c>
    </row>
    <row r="1830" spans="1:4" ht="29" x14ac:dyDescent="0.35">
      <c r="A1830">
        <v>3405</v>
      </c>
      <c r="B1830" s="3" t="s">
        <v>3404</v>
      </c>
      <c r="C1830" t="s">
        <v>8219</v>
      </c>
      <c r="D1830">
        <v>17</v>
      </c>
    </row>
    <row r="1831" spans="1:4" x14ac:dyDescent="0.35">
      <c r="A1831">
        <v>3406</v>
      </c>
      <c r="B1831" s="3" t="s">
        <v>3405</v>
      </c>
      <c r="C1831" t="s">
        <v>8219</v>
      </c>
      <c r="D1831">
        <v>91</v>
      </c>
    </row>
    <row r="1832" spans="1:4" x14ac:dyDescent="0.35">
      <c r="A1832">
        <v>3407</v>
      </c>
      <c r="B1832" s="3" t="s">
        <v>3406</v>
      </c>
      <c r="C1832" t="s">
        <v>8219</v>
      </c>
      <c r="D1832">
        <v>67</v>
      </c>
    </row>
    <row r="1833" spans="1:4" x14ac:dyDescent="0.35">
      <c r="A1833">
        <v>3408</v>
      </c>
      <c r="B1833" s="3" t="s">
        <v>3407</v>
      </c>
      <c r="C1833" t="s">
        <v>8219</v>
      </c>
      <c r="D1833">
        <v>18</v>
      </c>
    </row>
    <row r="1834" spans="1:4" x14ac:dyDescent="0.35">
      <c r="A1834">
        <v>3409</v>
      </c>
      <c r="B1834" s="3" t="s">
        <v>3408</v>
      </c>
      <c r="C1834" t="s">
        <v>8219</v>
      </c>
      <c r="D1834">
        <v>21</v>
      </c>
    </row>
    <row r="1835" spans="1:4" ht="29" x14ac:dyDescent="0.35">
      <c r="A1835">
        <v>3410</v>
      </c>
      <c r="B1835" s="3" t="s">
        <v>3409</v>
      </c>
      <c r="C1835" t="s">
        <v>8219</v>
      </c>
      <c r="D1835">
        <v>40</v>
      </c>
    </row>
    <row r="1836" spans="1:4" ht="29" x14ac:dyDescent="0.35">
      <c r="A1836">
        <v>3411</v>
      </c>
      <c r="B1836" s="3" t="s">
        <v>3410</v>
      </c>
      <c r="C1836" t="s">
        <v>8219</v>
      </c>
      <c r="D1836">
        <v>78</v>
      </c>
    </row>
    <row r="1837" spans="1:4" x14ac:dyDescent="0.35">
      <c r="A1837">
        <v>3412</v>
      </c>
      <c r="B1837" s="3" t="s">
        <v>3411</v>
      </c>
      <c r="C1837" t="s">
        <v>8219</v>
      </c>
      <c r="D1837">
        <v>26</v>
      </c>
    </row>
    <row r="1838" spans="1:4" x14ac:dyDescent="0.35">
      <c r="A1838">
        <v>3413</v>
      </c>
      <c r="B1838" s="3" t="s">
        <v>3412</v>
      </c>
      <c r="C1838" t="s">
        <v>8219</v>
      </c>
      <c r="D1838">
        <v>14</v>
      </c>
    </row>
    <row r="1839" spans="1:4" x14ac:dyDescent="0.35">
      <c r="A1839">
        <v>3414</v>
      </c>
      <c r="B1839" s="3" t="s">
        <v>3413</v>
      </c>
      <c r="C1839" t="s">
        <v>8219</v>
      </c>
      <c r="D1839">
        <v>44</v>
      </c>
    </row>
    <row r="1840" spans="1:4" x14ac:dyDescent="0.35">
      <c r="A1840">
        <v>3415</v>
      </c>
      <c r="B1840" s="3" t="s">
        <v>3414</v>
      </c>
      <c r="C1840" t="s">
        <v>8219</v>
      </c>
      <c r="D1840">
        <v>9</v>
      </c>
    </row>
    <row r="1841" spans="1:4" ht="29" x14ac:dyDescent="0.35">
      <c r="A1841">
        <v>3416</v>
      </c>
      <c r="B1841" s="3" t="s">
        <v>3415</v>
      </c>
      <c r="C1841" t="s">
        <v>8219</v>
      </c>
      <c r="D1841">
        <v>30</v>
      </c>
    </row>
    <row r="1842" spans="1:4" x14ac:dyDescent="0.35">
      <c r="A1842">
        <v>3417</v>
      </c>
      <c r="B1842" s="3" t="s">
        <v>3416</v>
      </c>
      <c r="C1842" t="s">
        <v>8219</v>
      </c>
      <c r="D1842">
        <v>45</v>
      </c>
    </row>
    <row r="1843" spans="1:4" x14ac:dyDescent="0.35">
      <c r="A1843">
        <v>3418</v>
      </c>
      <c r="B1843" s="3" t="s">
        <v>3417</v>
      </c>
      <c r="C1843" t="s">
        <v>8219</v>
      </c>
      <c r="D1843">
        <v>56</v>
      </c>
    </row>
    <row r="1844" spans="1:4" x14ac:dyDescent="0.35">
      <c r="A1844">
        <v>3419</v>
      </c>
      <c r="B1844" s="3" t="s">
        <v>3418</v>
      </c>
      <c r="C1844" t="s">
        <v>8219</v>
      </c>
      <c r="D1844">
        <v>46</v>
      </c>
    </row>
    <row r="1845" spans="1:4" x14ac:dyDescent="0.35">
      <c r="A1845">
        <v>3420</v>
      </c>
      <c r="B1845" s="3" t="s">
        <v>3419</v>
      </c>
      <c r="C1845" t="s">
        <v>8219</v>
      </c>
      <c r="D1845">
        <v>34</v>
      </c>
    </row>
    <row r="1846" spans="1:4" ht="29" x14ac:dyDescent="0.35">
      <c r="A1846">
        <v>3421</v>
      </c>
      <c r="B1846" s="3" t="s">
        <v>3420</v>
      </c>
      <c r="C1846" t="s">
        <v>8219</v>
      </c>
      <c r="D1846">
        <v>98</v>
      </c>
    </row>
    <row r="1847" spans="1:4" ht="29" x14ac:dyDescent="0.35">
      <c r="A1847">
        <v>3422</v>
      </c>
      <c r="B1847" s="3" t="s">
        <v>3421</v>
      </c>
      <c r="C1847" t="s">
        <v>8219</v>
      </c>
      <c r="D1847">
        <v>46</v>
      </c>
    </row>
    <row r="1848" spans="1:4" x14ac:dyDescent="0.35">
      <c r="A1848">
        <v>3423</v>
      </c>
      <c r="B1848" s="3" t="s">
        <v>3422</v>
      </c>
      <c r="C1848" t="s">
        <v>8219</v>
      </c>
      <c r="D1848">
        <v>10</v>
      </c>
    </row>
    <row r="1849" spans="1:4" ht="29" x14ac:dyDescent="0.35">
      <c r="A1849">
        <v>3424</v>
      </c>
      <c r="B1849" s="3" t="s">
        <v>3423</v>
      </c>
      <c r="C1849" t="s">
        <v>8219</v>
      </c>
      <c r="D1849">
        <v>76</v>
      </c>
    </row>
    <row r="1850" spans="1:4" x14ac:dyDescent="0.35">
      <c r="A1850">
        <v>3425</v>
      </c>
      <c r="B1850" s="3" t="s">
        <v>3424</v>
      </c>
      <c r="C1850" t="s">
        <v>8219</v>
      </c>
      <c r="D1850">
        <v>104</v>
      </c>
    </row>
    <row r="1851" spans="1:4" x14ac:dyDescent="0.35">
      <c r="A1851">
        <v>3426</v>
      </c>
      <c r="B1851" s="3" t="s">
        <v>3425</v>
      </c>
      <c r="C1851" t="s">
        <v>8219</v>
      </c>
      <c r="D1851">
        <v>87</v>
      </c>
    </row>
    <row r="1852" spans="1:4" x14ac:dyDescent="0.35">
      <c r="A1852">
        <v>3427</v>
      </c>
      <c r="B1852" s="3" t="s">
        <v>3426</v>
      </c>
      <c r="C1852" t="s">
        <v>8219</v>
      </c>
      <c r="D1852">
        <v>29</v>
      </c>
    </row>
    <row r="1853" spans="1:4" ht="29" x14ac:dyDescent="0.35">
      <c r="A1853">
        <v>3428</v>
      </c>
      <c r="B1853" s="3" t="s">
        <v>3427</v>
      </c>
      <c r="C1853" t="s">
        <v>8219</v>
      </c>
      <c r="D1853">
        <v>51</v>
      </c>
    </row>
    <row r="1854" spans="1:4" ht="29" x14ac:dyDescent="0.35">
      <c r="A1854">
        <v>3429</v>
      </c>
      <c r="B1854" s="3" t="s">
        <v>3428</v>
      </c>
      <c r="C1854" t="s">
        <v>8219</v>
      </c>
      <c r="D1854">
        <v>12</v>
      </c>
    </row>
    <row r="1855" spans="1:4" x14ac:dyDescent="0.35">
      <c r="A1855">
        <v>3430</v>
      </c>
      <c r="B1855" s="3" t="s">
        <v>3429</v>
      </c>
      <c r="C1855" t="s">
        <v>8219</v>
      </c>
      <c r="D1855">
        <v>72</v>
      </c>
    </row>
    <row r="1856" spans="1:4" ht="29" x14ac:dyDescent="0.35">
      <c r="A1856">
        <v>3431</v>
      </c>
      <c r="B1856" s="3" t="s">
        <v>3430</v>
      </c>
      <c r="C1856" t="s">
        <v>8219</v>
      </c>
      <c r="D1856">
        <v>21</v>
      </c>
    </row>
    <row r="1857" spans="1:4" x14ac:dyDescent="0.35">
      <c r="A1857">
        <v>3432</v>
      </c>
      <c r="B1857" s="3" t="s">
        <v>3431</v>
      </c>
      <c r="C1857" t="s">
        <v>8219</v>
      </c>
      <c r="D1857">
        <v>42</v>
      </c>
    </row>
    <row r="1858" spans="1:4" x14ac:dyDescent="0.35">
      <c r="A1858">
        <v>3433</v>
      </c>
      <c r="B1858" s="3" t="s">
        <v>3432</v>
      </c>
      <c r="C1858" t="s">
        <v>8219</v>
      </c>
      <c r="D1858">
        <v>71</v>
      </c>
    </row>
    <row r="1859" spans="1:4" x14ac:dyDescent="0.35">
      <c r="A1859">
        <v>3434</v>
      </c>
      <c r="B1859" s="3" t="s">
        <v>3433</v>
      </c>
      <c r="C1859" t="s">
        <v>8219</v>
      </c>
      <c r="D1859">
        <v>168</v>
      </c>
    </row>
    <row r="1860" spans="1:4" x14ac:dyDescent="0.35">
      <c r="A1860">
        <v>3435</v>
      </c>
      <c r="B1860" s="3" t="s">
        <v>3434</v>
      </c>
      <c r="C1860" t="s">
        <v>8219</v>
      </c>
      <c r="D1860">
        <v>19</v>
      </c>
    </row>
    <row r="1861" spans="1:4" x14ac:dyDescent="0.35">
      <c r="A1861">
        <v>3436</v>
      </c>
      <c r="B1861" s="3" t="s">
        <v>3435</v>
      </c>
      <c r="C1861" t="s">
        <v>8219</v>
      </c>
      <c r="D1861">
        <v>37</v>
      </c>
    </row>
    <row r="1862" spans="1:4" ht="29" x14ac:dyDescent="0.35">
      <c r="A1862">
        <v>3437</v>
      </c>
      <c r="B1862" s="3" t="s">
        <v>3436</v>
      </c>
      <c r="C1862" t="s">
        <v>8219</v>
      </c>
      <c r="D1862">
        <v>36</v>
      </c>
    </row>
    <row r="1863" spans="1:4" x14ac:dyDescent="0.35">
      <c r="A1863">
        <v>3438</v>
      </c>
      <c r="B1863" s="3" t="s">
        <v>3437</v>
      </c>
      <c r="C1863" t="s">
        <v>8219</v>
      </c>
      <c r="D1863">
        <v>14</v>
      </c>
    </row>
    <row r="1864" spans="1:4" ht="29" x14ac:dyDescent="0.35">
      <c r="A1864">
        <v>3439</v>
      </c>
      <c r="B1864" s="3" t="s">
        <v>3438</v>
      </c>
      <c r="C1864" t="s">
        <v>8219</v>
      </c>
      <c r="D1864">
        <v>18</v>
      </c>
    </row>
    <row r="1865" spans="1:4" x14ac:dyDescent="0.35">
      <c r="A1865">
        <v>3440</v>
      </c>
      <c r="B1865" s="3" t="s">
        <v>3439</v>
      </c>
      <c r="C1865" t="s">
        <v>8219</v>
      </c>
      <c r="D1865">
        <v>82</v>
      </c>
    </row>
    <row r="1866" spans="1:4" x14ac:dyDescent="0.35">
      <c r="A1866">
        <v>3441</v>
      </c>
      <c r="B1866" s="3" t="s">
        <v>3440</v>
      </c>
      <c r="C1866" t="s">
        <v>8219</v>
      </c>
      <c r="D1866">
        <v>43</v>
      </c>
    </row>
    <row r="1867" spans="1:4" x14ac:dyDescent="0.35">
      <c r="A1867">
        <v>3442</v>
      </c>
      <c r="B1867" s="3" t="s">
        <v>3441</v>
      </c>
      <c r="C1867" t="s">
        <v>8219</v>
      </c>
      <c r="D1867">
        <v>8</v>
      </c>
    </row>
    <row r="1868" spans="1:4" x14ac:dyDescent="0.35">
      <c r="A1868">
        <v>3443</v>
      </c>
      <c r="B1868" s="3" t="s">
        <v>3442</v>
      </c>
      <c r="C1868" t="s">
        <v>8219</v>
      </c>
      <c r="D1868">
        <v>45</v>
      </c>
    </row>
    <row r="1869" spans="1:4" ht="29" x14ac:dyDescent="0.35">
      <c r="A1869">
        <v>3444</v>
      </c>
      <c r="B1869" s="3" t="s">
        <v>3443</v>
      </c>
      <c r="C1869" t="s">
        <v>8219</v>
      </c>
      <c r="D1869">
        <v>20</v>
      </c>
    </row>
    <row r="1870" spans="1:4" x14ac:dyDescent="0.35">
      <c r="A1870">
        <v>3445</v>
      </c>
      <c r="B1870" s="3" t="s">
        <v>3444</v>
      </c>
      <c r="C1870" t="s">
        <v>8219</v>
      </c>
      <c r="D1870">
        <v>31</v>
      </c>
    </row>
    <row r="1871" spans="1:4" x14ac:dyDescent="0.35">
      <c r="A1871">
        <v>3446</v>
      </c>
      <c r="B1871" s="3" t="s">
        <v>3445</v>
      </c>
      <c r="C1871" t="s">
        <v>8219</v>
      </c>
      <c r="D1871">
        <v>25</v>
      </c>
    </row>
    <row r="1872" spans="1:4" x14ac:dyDescent="0.35">
      <c r="A1872">
        <v>3447</v>
      </c>
      <c r="B1872" s="3" t="s">
        <v>3446</v>
      </c>
      <c r="C1872" t="s">
        <v>8219</v>
      </c>
      <c r="D1872">
        <v>14</v>
      </c>
    </row>
    <row r="1873" spans="1:4" x14ac:dyDescent="0.35">
      <c r="A1873">
        <v>3448</v>
      </c>
      <c r="B1873" s="3" t="s">
        <v>3447</v>
      </c>
      <c r="C1873" t="s">
        <v>8219</v>
      </c>
      <c r="D1873">
        <v>45</v>
      </c>
    </row>
    <row r="1874" spans="1:4" ht="29" x14ac:dyDescent="0.35">
      <c r="A1874">
        <v>3449</v>
      </c>
      <c r="B1874" s="3" t="s">
        <v>3448</v>
      </c>
      <c r="C1874" t="s">
        <v>8219</v>
      </c>
      <c r="D1874">
        <v>20</v>
      </c>
    </row>
    <row r="1875" spans="1:4" x14ac:dyDescent="0.35">
      <c r="A1875">
        <v>3450</v>
      </c>
      <c r="B1875" s="3" t="s">
        <v>3449</v>
      </c>
      <c r="C1875" t="s">
        <v>8219</v>
      </c>
      <c r="D1875">
        <v>39</v>
      </c>
    </row>
    <row r="1876" spans="1:4" x14ac:dyDescent="0.35">
      <c r="A1876">
        <v>3451</v>
      </c>
      <c r="B1876" s="3" t="s">
        <v>3450</v>
      </c>
      <c r="C1876" t="s">
        <v>8219</v>
      </c>
      <c r="D1876">
        <v>16</v>
      </c>
    </row>
    <row r="1877" spans="1:4" ht="29" x14ac:dyDescent="0.35">
      <c r="A1877">
        <v>3452</v>
      </c>
      <c r="B1877" s="3" t="s">
        <v>3451</v>
      </c>
      <c r="C1877" t="s">
        <v>8219</v>
      </c>
      <c r="D1877">
        <v>37</v>
      </c>
    </row>
    <row r="1878" spans="1:4" x14ac:dyDescent="0.35">
      <c r="A1878">
        <v>3453</v>
      </c>
      <c r="B1878" s="3" t="s">
        <v>3452</v>
      </c>
      <c r="C1878" t="s">
        <v>8219</v>
      </c>
      <c r="D1878">
        <v>14</v>
      </c>
    </row>
    <row r="1879" spans="1:4" ht="29" x14ac:dyDescent="0.35">
      <c r="A1879">
        <v>3454</v>
      </c>
      <c r="B1879" s="3" t="s">
        <v>3453</v>
      </c>
      <c r="C1879" t="s">
        <v>8219</v>
      </c>
      <c r="D1879">
        <v>21</v>
      </c>
    </row>
    <row r="1880" spans="1:4" ht="29" x14ac:dyDescent="0.35">
      <c r="A1880">
        <v>3455</v>
      </c>
      <c r="B1880" s="3" t="s">
        <v>3454</v>
      </c>
      <c r="C1880" t="s">
        <v>8219</v>
      </c>
      <c r="D1880">
        <v>69</v>
      </c>
    </row>
    <row r="1881" spans="1:4" x14ac:dyDescent="0.35">
      <c r="A1881">
        <v>3456</v>
      </c>
      <c r="B1881" s="3" t="s">
        <v>3455</v>
      </c>
      <c r="C1881" t="s">
        <v>8219</v>
      </c>
      <c r="D1881">
        <v>16</v>
      </c>
    </row>
    <row r="1882" spans="1:4" ht="29" x14ac:dyDescent="0.35">
      <c r="A1882">
        <v>3457</v>
      </c>
      <c r="B1882" s="3" t="s">
        <v>3456</v>
      </c>
      <c r="C1882" t="s">
        <v>8219</v>
      </c>
      <c r="D1882">
        <v>55</v>
      </c>
    </row>
    <row r="1883" spans="1:4" x14ac:dyDescent="0.35">
      <c r="A1883">
        <v>3458</v>
      </c>
      <c r="B1883" s="3" t="s">
        <v>3457</v>
      </c>
      <c r="C1883" t="s">
        <v>8219</v>
      </c>
      <c r="D1883">
        <v>27</v>
      </c>
    </row>
    <row r="1884" spans="1:4" ht="29" x14ac:dyDescent="0.35">
      <c r="A1884">
        <v>3459</v>
      </c>
      <c r="B1884" s="3" t="s">
        <v>3458</v>
      </c>
      <c r="C1884" t="s">
        <v>8219</v>
      </c>
      <c r="D1884">
        <v>36</v>
      </c>
    </row>
    <row r="1885" spans="1:4" x14ac:dyDescent="0.35">
      <c r="A1885">
        <v>3460</v>
      </c>
      <c r="B1885" s="3" t="s">
        <v>3459</v>
      </c>
      <c r="C1885" t="s">
        <v>8219</v>
      </c>
      <c r="D1885">
        <v>19</v>
      </c>
    </row>
    <row r="1886" spans="1:4" ht="29" x14ac:dyDescent="0.35">
      <c r="A1886">
        <v>3461</v>
      </c>
      <c r="B1886" s="3" t="s">
        <v>3460</v>
      </c>
      <c r="C1886" t="s">
        <v>8219</v>
      </c>
      <c r="D1886">
        <v>12</v>
      </c>
    </row>
    <row r="1887" spans="1:4" x14ac:dyDescent="0.35">
      <c r="A1887">
        <v>3462</v>
      </c>
      <c r="B1887" s="3" t="s">
        <v>3461</v>
      </c>
      <c r="C1887" t="s">
        <v>8219</v>
      </c>
      <c r="D1887">
        <v>17</v>
      </c>
    </row>
    <row r="1888" spans="1:4" ht="29" x14ac:dyDescent="0.35">
      <c r="A1888">
        <v>3463</v>
      </c>
      <c r="B1888" s="3" t="s">
        <v>3462</v>
      </c>
      <c r="C1888" t="s">
        <v>8219</v>
      </c>
      <c r="D1888">
        <v>114</v>
      </c>
    </row>
    <row r="1889" spans="1:4" x14ac:dyDescent="0.35">
      <c r="A1889">
        <v>3464</v>
      </c>
      <c r="B1889" s="3" t="s">
        <v>3463</v>
      </c>
      <c r="C1889" t="s">
        <v>8219</v>
      </c>
      <c r="D1889">
        <v>93</v>
      </c>
    </row>
    <row r="1890" spans="1:4" x14ac:dyDescent="0.35">
      <c r="A1890">
        <v>3465</v>
      </c>
      <c r="B1890" s="3" t="s">
        <v>3464</v>
      </c>
      <c r="C1890" t="s">
        <v>8219</v>
      </c>
      <c r="D1890">
        <v>36</v>
      </c>
    </row>
    <row r="1891" spans="1:4" ht="29" x14ac:dyDescent="0.35">
      <c r="A1891">
        <v>3466</v>
      </c>
      <c r="B1891" s="3" t="s">
        <v>3465</v>
      </c>
      <c r="C1891" t="s">
        <v>8219</v>
      </c>
      <c r="D1891">
        <v>61</v>
      </c>
    </row>
    <row r="1892" spans="1:4" x14ac:dyDescent="0.35">
      <c r="A1892">
        <v>3467</v>
      </c>
      <c r="B1892" s="3" t="s">
        <v>3466</v>
      </c>
      <c r="C1892" t="s">
        <v>8219</v>
      </c>
      <c r="D1892">
        <v>47</v>
      </c>
    </row>
    <row r="1893" spans="1:4" ht="29" x14ac:dyDescent="0.35">
      <c r="A1893">
        <v>3468</v>
      </c>
      <c r="B1893" s="3" t="s">
        <v>3467</v>
      </c>
      <c r="C1893" t="s">
        <v>8219</v>
      </c>
      <c r="D1893">
        <v>17</v>
      </c>
    </row>
    <row r="1894" spans="1:4" x14ac:dyDescent="0.35">
      <c r="A1894">
        <v>3469</v>
      </c>
      <c r="B1894" s="3" t="s">
        <v>3468</v>
      </c>
      <c r="C1894" t="s">
        <v>8219</v>
      </c>
      <c r="D1894">
        <v>63</v>
      </c>
    </row>
    <row r="1895" spans="1:4" x14ac:dyDescent="0.35">
      <c r="A1895">
        <v>3470</v>
      </c>
      <c r="B1895" s="3" t="s">
        <v>3469</v>
      </c>
      <c r="C1895" t="s">
        <v>8219</v>
      </c>
      <c r="D1895">
        <v>9</v>
      </c>
    </row>
    <row r="1896" spans="1:4" x14ac:dyDescent="0.35">
      <c r="A1896">
        <v>3471</v>
      </c>
      <c r="B1896" s="3" t="s">
        <v>3470</v>
      </c>
      <c r="C1896" t="s">
        <v>8219</v>
      </c>
      <c r="D1896">
        <v>30</v>
      </c>
    </row>
    <row r="1897" spans="1:4" ht="29" x14ac:dyDescent="0.35">
      <c r="A1897">
        <v>3472</v>
      </c>
      <c r="B1897" s="3" t="s">
        <v>3471</v>
      </c>
      <c r="C1897" t="s">
        <v>8219</v>
      </c>
      <c r="D1897">
        <v>23</v>
      </c>
    </row>
    <row r="1898" spans="1:4" x14ac:dyDescent="0.35">
      <c r="A1898">
        <v>3473</v>
      </c>
      <c r="B1898" s="3" t="s">
        <v>3472</v>
      </c>
      <c r="C1898" t="s">
        <v>8219</v>
      </c>
      <c r="D1898">
        <v>33</v>
      </c>
    </row>
    <row r="1899" spans="1:4" x14ac:dyDescent="0.35">
      <c r="A1899">
        <v>3474</v>
      </c>
      <c r="B1899" s="3" t="s">
        <v>3473</v>
      </c>
      <c r="C1899" t="s">
        <v>8219</v>
      </c>
      <c r="D1899">
        <v>39</v>
      </c>
    </row>
    <row r="1900" spans="1:4" x14ac:dyDescent="0.35">
      <c r="A1900">
        <v>3475</v>
      </c>
      <c r="B1900" s="3" t="s">
        <v>3474</v>
      </c>
      <c r="C1900" t="s">
        <v>8219</v>
      </c>
      <c r="D1900">
        <v>17</v>
      </c>
    </row>
    <row r="1901" spans="1:4" ht="29" x14ac:dyDescent="0.35">
      <c r="A1901">
        <v>3476</v>
      </c>
      <c r="B1901" s="3" t="s">
        <v>3475</v>
      </c>
      <c r="C1901" t="s">
        <v>8219</v>
      </c>
      <c r="D1901">
        <v>6</v>
      </c>
    </row>
    <row r="1902" spans="1:4" x14ac:dyDescent="0.35">
      <c r="A1902">
        <v>3477</v>
      </c>
      <c r="B1902" s="3" t="s">
        <v>3476</v>
      </c>
      <c r="C1902" t="s">
        <v>8219</v>
      </c>
      <c r="D1902">
        <v>39</v>
      </c>
    </row>
    <row r="1903" spans="1:4" x14ac:dyDescent="0.35">
      <c r="A1903">
        <v>3478</v>
      </c>
      <c r="B1903" s="3" t="s">
        <v>3477</v>
      </c>
      <c r="C1903" t="s">
        <v>8219</v>
      </c>
      <c r="D1903">
        <v>57</v>
      </c>
    </row>
    <row r="1904" spans="1:4" x14ac:dyDescent="0.35">
      <c r="A1904">
        <v>3479</v>
      </c>
      <c r="B1904" s="3" t="s">
        <v>3478</v>
      </c>
      <c r="C1904" t="s">
        <v>8219</v>
      </c>
      <c r="D1904">
        <v>56</v>
      </c>
    </row>
    <row r="1905" spans="1:4" x14ac:dyDescent="0.35">
      <c r="A1905">
        <v>3480</v>
      </c>
      <c r="B1905" s="3" t="s">
        <v>3479</v>
      </c>
      <c r="C1905" t="s">
        <v>8219</v>
      </c>
      <c r="D1905">
        <v>13</v>
      </c>
    </row>
    <row r="1906" spans="1:4" x14ac:dyDescent="0.35">
      <c r="A1906">
        <v>3481</v>
      </c>
      <c r="B1906" s="3" t="s">
        <v>3480</v>
      </c>
      <c r="C1906" t="s">
        <v>8219</v>
      </c>
      <c r="D1906">
        <v>95</v>
      </c>
    </row>
    <row r="1907" spans="1:4" x14ac:dyDescent="0.35">
      <c r="A1907">
        <v>3482</v>
      </c>
      <c r="B1907" s="3" t="s">
        <v>3481</v>
      </c>
      <c r="C1907" t="s">
        <v>8219</v>
      </c>
      <c r="D1907">
        <v>80</v>
      </c>
    </row>
    <row r="1908" spans="1:4" x14ac:dyDescent="0.35">
      <c r="A1908">
        <v>3483</v>
      </c>
      <c r="B1908" s="3" t="s">
        <v>3482</v>
      </c>
      <c r="C1908" t="s">
        <v>8219</v>
      </c>
      <c r="D1908">
        <v>133</v>
      </c>
    </row>
    <row r="1909" spans="1:4" x14ac:dyDescent="0.35">
      <c r="A1909">
        <v>3484</v>
      </c>
      <c r="B1909" s="3" t="s">
        <v>3483</v>
      </c>
      <c r="C1909" t="s">
        <v>8219</v>
      </c>
      <c r="D1909">
        <v>44</v>
      </c>
    </row>
    <row r="1910" spans="1:4" x14ac:dyDescent="0.35">
      <c r="A1910">
        <v>3485</v>
      </c>
      <c r="B1910" s="3" t="s">
        <v>3484</v>
      </c>
      <c r="C1910" t="s">
        <v>8219</v>
      </c>
      <c r="D1910">
        <v>30</v>
      </c>
    </row>
    <row r="1911" spans="1:4" ht="29" x14ac:dyDescent="0.35">
      <c r="A1911">
        <v>3486</v>
      </c>
      <c r="B1911" s="3" t="s">
        <v>3485</v>
      </c>
      <c r="C1911" t="s">
        <v>8219</v>
      </c>
      <c r="D1911">
        <v>56</v>
      </c>
    </row>
    <row r="1912" spans="1:4" x14ac:dyDescent="0.35">
      <c r="A1912">
        <v>3487</v>
      </c>
      <c r="B1912" s="3" t="s">
        <v>3486</v>
      </c>
      <c r="C1912" t="s">
        <v>8219</v>
      </c>
      <c r="D1912">
        <v>66</v>
      </c>
    </row>
    <row r="1913" spans="1:4" ht="29" x14ac:dyDescent="0.35">
      <c r="A1913">
        <v>3488</v>
      </c>
      <c r="B1913" s="3" t="s">
        <v>3487</v>
      </c>
      <c r="C1913" t="s">
        <v>8219</v>
      </c>
      <c r="D1913">
        <v>29</v>
      </c>
    </row>
    <row r="1914" spans="1:4" ht="29" x14ac:dyDescent="0.35">
      <c r="A1914">
        <v>3489</v>
      </c>
      <c r="B1914" s="3" t="s">
        <v>3488</v>
      </c>
      <c r="C1914" t="s">
        <v>8219</v>
      </c>
      <c r="D1914">
        <v>72</v>
      </c>
    </row>
    <row r="1915" spans="1:4" ht="29" x14ac:dyDescent="0.35">
      <c r="A1915">
        <v>3490</v>
      </c>
      <c r="B1915" s="3" t="s">
        <v>3489</v>
      </c>
      <c r="C1915" t="s">
        <v>8219</v>
      </c>
      <c r="D1915">
        <v>27</v>
      </c>
    </row>
    <row r="1916" spans="1:4" x14ac:dyDescent="0.35">
      <c r="A1916">
        <v>3491</v>
      </c>
      <c r="B1916" s="3" t="s">
        <v>3490</v>
      </c>
      <c r="C1916" t="s">
        <v>8219</v>
      </c>
      <c r="D1916">
        <v>10</v>
      </c>
    </row>
    <row r="1917" spans="1:4" ht="29" x14ac:dyDescent="0.35">
      <c r="A1917">
        <v>3492</v>
      </c>
      <c r="B1917" s="3" t="s">
        <v>3491</v>
      </c>
      <c r="C1917" t="s">
        <v>8219</v>
      </c>
      <c r="D1917">
        <v>35</v>
      </c>
    </row>
    <row r="1918" spans="1:4" x14ac:dyDescent="0.35">
      <c r="A1918">
        <v>3493</v>
      </c>
      <c r="B1918" s="3" t="s">
        <v>3492</v>
      </c>
      <c r="C1918" t="s">
        <v>8219</v>
      </c>
      <c r="D1918">
        <v>29</v>
      </c>
    </row>
    <row r="1919" spans="1:4" x14ac:dyDescent="0.35">
      <c r="A1919">
        <v>3494</v>
      </c>
      <c r="B1919" s="3" t="s">
        <v>3493</v>
      </c>
      <c r="C1919" t="s">
        <v>8219</v>
      </c>
      <c r="D1919">
        <v>13</v>
      </c>
    </row>
    <row r="1920" spans="1:4" x14ac:dyDescent="0.35">
      <c r="A1920">
        <v>3495</v>
      </c>
      <c r="B1920" s="3" t="s">
        <v>3494</v>
      </c>
      <c r="C1920" t="s">
        <v>8219</v>
      </c>
      <c r="D1920">
        <v>72</v>
      </c>
    </row>
    <row r="1921" spans="1:4" x14ac:dyDescent="0.35">
      <c r="A1921">
        <v>3496</v>
      </c>
      <c r="B1921" s="3" t="s">
        <v>3495</v>
      </c>
      <c r="C1921" t="s">
        <v>8219</v>
      </c>
      <c r="D1921">
        <v>78</v>
      </c>
    </row>
    <row r="1922" spans="1:4" x14ac:dyDescent="0.35">
      <c r="A1922">
        <v>3497</v>
      </c>
      <c r="B1922" s="3" t="s">
        <v>3496</v>
      </c>
      <c r="C1922" t="s">
        <v>8219</v>
      </c>
      <c r="D1922">
        <v>49</v>
      </c>
    </row>
    <row r="1923" spans="1:4" x14ac:dyDescent="0.35">
      <c r="A1923">
        <v>3498</v>
      </c>
      <c r="B1923" s="3" t="s">
        <v>3497</v>
      </c>
      <c r="C1923" t="s">
        <v>8219</v>
      </c>
      <c r="D1923">
        <v>42</v>
      </c>
    </row>
    <row r="1924" spans="1:4" x14ac:dyDescent="0.35">
      <c r="A1924">
        <v>3499</v>
      </c>
      <c r="B1924" s="3" t="s">
        <v>3498</v>
      </c>
      <c r="C1924" t="s">
        <v>8219</v>
      </c>
      <c r="D1924">
        <v>35</v>
      </c>
    </row>
    <row r="1925" spans="1:4" ht="29" x14ac:dyDescent="0.35">
      <c r="A1925">
        <v>3500</v>
      </c>
      <c r="B1925" s="3" t="s">
        <v>3499</v>
      </c>
      <c r="C1925" t="s">
        <v>8219</v>
      </c>
      <c r="D1925">
        <v>42</v>
      </c>
    </row>
    <row r="1926" spans="1:4" x14ac:dyDescent="0.35">
      <c r="A1926">
        <v>3501</v>
      </c>
      <c r="B1926" s="3" t="s">
        <v>3500</v>
      </c>
      <c r="C1926" t="s">
        <v>8219</v>
      </c>
      <c r="D1926">
        <v>42</v>
      </c>
    </row>
    <row r="1927" spans="1:4" x14ac:dyDescent="0.35">
      <c r="A1927">
        <v>3502</v>
      </c>
      <c r="B1927" s="3" t="s">
        <v>3501</v>
      </c>
      <c r="C1927" t="s">
        <v>8219</v>
      </c>
      <c r="D1927">
        <v>31</v>
      </c>
    </row>
    <row r="1928" spans="1:4" x14ac:dyDescent="0.35">
      <c r="A1928">
        <v>3503</v>
      </c>
      <c r="B1928" s="3" t="s">
        <v>3502</v>
      </c>
      <c r="C1928" t="s">
        <v>8219</v>
      </c>
      <c r="D1928">
        <v>38</v>
      </c>
    </row>
    <row r="1929" spans="1:4" x14ac:dyDescent="0.35">
      <c r="A1929">
        <v>3504</v>
      </c>
      <c r="B1929" s="3" t="s">
        <v>3503</v>
      </c>
      <c r="C1929" t="s">
        <v>8219</v>
      </c>
      <c r="D1929">
        <v>8</v>
      </c>
    </row>
    <row r="1930" spans="1:4" x14ac:dyDescent="0.35">
      <c r="A1930">
        <v>3505</v>
      </c>
      <c r="B1930" s="3" t="s">
        <v>3504</v>
      </c>
      <c r="C1930" t="s">
        <v>8219</v>
      </c>
      <c r="D1930">
        <v>39</v>
      </c>
    </row>
    <row r="1931" spans="1:4" ht="29" x14ac:dyDescent="0.35">
      <c r="A1931">
        <v>3506</v>
      </c>
      <c r="B1931" s="3" t="s">
        <v>3505</v>
      </c>
      <c r="C1931" t="s">
        <v>8219</v>
      </c>
      <c r="D1931">
        <v>29</v>
      </c>
    </row>
    <row r="1932" spans="1:4" ht="29" x14ac:dyDescent="0.35">
      <c r="A1932">
        <v>3507</v>
      </c>
      <c r="B1932" s="3" t="s">
        <v>3506</v>
      </c>
      <c r="C1932" t="s">
        <v>8219</v>
      </c>
      <c r="D1932">
        <v>72</v>
      </c>
    </row>
    <row r="1933" spans="1:4" x14ac:dyDescent="0.35">
      <c r="A1933">
        <v>3508</v>
      </c>
      <c r="B1933" s="3" t="s">
        <v>3507</v>
      </c>
      <c r="C1933" t="s">
        <v>8219</v>
      </c>
      <c r="D1933">
        <v>15</v>
      </c>
    </row>
    <row r="1934" spans="1:4" ht="29" x14ac:dyDescent="0.35">
      <c r="A1934">
        <v>3509</v>
      </c>
      <c r="B1934" s="3" t="s">
        <v>3508</v>
      </c>
      <c r="C1934" t="s">
        <v>8219</v>
      </c>
      <c r="D1934">
        <v>33</v>
      </c>
    </row>
    <row r="1935" spans="1:4" ht="29" x14ac:dyDescent="0.35">
      <c r="A1935">
        <v>3510</v>
      </c>
      <c r="B1935" s="3" t="s">
        <v>3509</v>
      </c>
      <c r="C1935" t="s">
        <v>8219</v>
      </c>
      <c r="D1935">
        <v>15</v>
      </c>
    </row>
    <row r="1936" spans="1:4" x14ac:dyDescent="0.35">
      <c r="A1936">
        <v>3511</v>
      </c>
      <c r="B1936" s="3" t="s">
        <v>3510</v>
      </c>
      <c r="C1936" t="s">
        <v>8219</v>
      </c>
      <c r="D1936">
        <v>19</v>
      </c>
    </row>
    <row r="1937" spans="1:4" x14ac:dyDescent="0.35">
      <c r="A1937">
        <v>3512</v>
      </c>
      <c r="B1937" s="3" t="s">
        <v>3511</v>
      </c>
      <c r="C1937" t="s">
        <v>8219</v>
      </c>
      <c r="D1937">
        <v>17</v>
      </c>
    </row>
    <row r="1938" spans="1:4" ht="29" x14ac:dyDescent="0.35">
      <c r="A1938">
        <v>3513</v>
      </c>
      <c r="B1938" s="3" t="s">
        <v>3512</v>
      </c>
      <c r="C1938" t="s">
        <v>8219</v>
      </c>
      <c r="D1938">
        <v>44</v>
      </c>
    </row>
    <row r="1939" spans="1:4" ht="29" x14ac:dyDescent="0.35">
      <c r="A1939">
        <v>3514</v>
      </c>
      <c r="B1939" s="3" t="s">
        <v>3513</v>
      </c>
      <c r="C1939" t="s">
        <v>8219</v>
      </c>
      <c r="D1939">
        <v>10</v>
      </c>
    </row>
    <row r="1940" spans="1:4" x14ac:dyDescent="0.35">
      <c r="A1940">
        <v>3515</v>
      </c>
      <c r="B1940" s="3" t="s">
        <v>3514</v>
      </c>
      <c r="C1940" t="s">
        <v>8219</v>
      </c>
      <c r="D1940">
        <v>46</v>
      </c>
    </row>
    <row r="1941" spans="1:4" x14ac:dyDescent="0.35">
      <c r="A1941">
        <v>3516</v>
      </c>
      <c r="B1941" s="3" t="s">
        <v>3515</v>
      </c>
      <c r="C1941" t="s">
        <v>8219</v>
      </c>
      <c r="D1941">
        <v>11</v>
      </c>
    </row>
    <row r="1942" spans="1:4" x14ac:dyDescent="0.35">
      <c r="A1942">
        <v>3517</v>
      </c>
      <c r="B1942" s="3" t="s">
        <v>3516</v>
      </c>
      <c r="C1942" t="s">
        <v>8219</v>
      </c>
      <c r="D1942">
        <v>13</v>
      </c>
    </row>
    <row r="1943" spans="1:4" x14ac:dyDescent="0.35">
      <c r="A1943">
        <v>3518</v>
      </c>
      <c r="B1943" s="3" t="s">
        <v>3517</v>
      </c>
      <c r="C1943" t="s">
        <v>8219</v>
      </c>
      <c r="D1943">
        <v>33</v>
      </c>
    </row>
    <row r="1944" spans="1:4" x14ac:dyDescent="0.35">
      <c r="A1944">
        <v>3519</v>
      </c>
      <c r="B1944" s="3" t="s">
        <v>3518</v>
      </c>
      <c r="C1944" t="s">
        <v>8219</v>
      </c>
      <c r="D1944">
        <v>28</v>
      </c>
    </row>
    <row r="1945" spans="1:4" x14ac:dyDescent="0.35">
      <c r="A1945">
        <v>3520</v>
      </c>
      <c r="B1945" s="3" t="s">
        <v>3519</v>
      </c>
      <c r="C1945" t="s">
        <v>8219</v>
      </c>
      <c r="D1945">
        <v>21</v>
      </c>
    </row>
    <row r="1946" spans="1:4" x14ac:dyDescent="0.35">
      <c r="A1946">
        <v>3521</v>
      </c>
      <c r="B1946" s="3" t="s">
        <v>3520</v>
      </c>
      <c r="C1946" t="s">
        <v>8219</v>
      </c>
      <c r="D1946">
        <v>13</v>
      </c>
    </row>
    <row r="1947" spans="1:4" ht="29" x14ac:dyDescent="0.35">
      <c r="A1947">
        <v>3522</v>
      </c>
      <c r="B1947" s="3" t="s">
        <v>3521</v>
      </c>
      <c r="C1947" t="s">
        <v>8219</v>
      </c>
      <c r="D1947">
        <v>34</v>
      </c>
    </row>
    <row r="1948" spans="1:4" x14ac:dyDescent="0.35">
      <c r="A1948">
        <v>3523</v>
      </c>
      <c r="B1948" s="3" t="s">
        <v>3522</v>
      </c>
      <c r="C1948" t="s">
        <v>8219</v>
      </c>
      <c r="D1948">
        <v>80</v>
      </c>
    </row>
    <row r="1949" spans="1:4" x14ac:dyDescent="0.35">
      <c r="A1949">
        <v>3524</v>
      </c>
      <c r="B1949" s="3" t="s">
        <v>3523</v>
      </c>
      <c r="C1949" t="s">
        <v>8219</v>
      </c>
      <c r="D1949">
        <v>74</v>
      </c>
    </row>
    <row r="1950" spans="1:4" x14ac:dyDescent="0.35">
      <c r="A1950">
        <v>3525</v>
      </c>
      <c r="B1950" s="3" t="s">
        <v>3524</v>
      </c>
      <c r="C1950" t="s">
        <v>8219</v>
      </c>
      <c r="D1950">
        <v>7</v>
      </c>
    </row>
    <row r="1951" spans="1:4" x14ac:dyDescent="0.35">
      <c r="A1951">
        <v>3526</v>
      </c>
      <c r="B1951" s="3" t="s">
        <v>3525</v>
      </c>
      <c r="C1951" t="s">
        <v>8219</v>
      </c>
      <c r="D1951">
        <v>34</v>
      </c>
    </row>
    <row r="1952" spans="1:4" ht="29" x14ac:dyDescent="0.35">
      <c r="A1952">
        <v>3527</v>
      </c>
      <c r="B1952" s="3" t="s">
        <v>3526</v>
      </c>
      <c r="C1952" t="s">
        <v>8219</v>
      </c>
      <c r="D1952">
        <v>86</v>
      </c>
    </row>
    <row r="1953" spans="1:4" ht="29" x14ac:dyDescent="0.35">
      <c r="A1953">
        <v>3528</v>
      </c>
      <c r="B1953" s="3" t="s">
        <v>3527</v>
      </c>
      <c r="C1953" t="s">
        <v>8219</v>
      </c>
      <c r="D1953">
        <v>37</v>
      </c>
    </row>
    <row r="1954" spans="1:4" ht="29" x14ac:dyDescent="0.35">
      <c r="A1954">
        <v>3529</v>
      </c>
      <c r="B1954" s="3" t="s">
        <v>3528</v>
      </c>
      <c r="C1954" t="s">
        <v>8219</v>
      </c>
      <c r="D1954">
        <v>18</v>
      </c>
    </row>
    <row r="1955" spans="1:4" x14ac:dyDescent="0.35">
      <c r="A1955">
        <v>3530</v>
      </c>
      <c r="B1955" s="3" t="s">
        <v>3529</v>
      </c>
      <c r="C1955" t="s">
        <v>8219</v>
      </c>
      <c r="D1955">
        <v>22</v>
      </c>
    </row>
    <row r="1956" spans="1:4" x14ac:dyDescent="0.35">
      <c r="A1956">
        <v>3531</v>
      </c>
      <c r="B1956" s="3" t="s">
        <v>3530</v>
      </c>
      <c r="C1956" t="s">
        <v>8219</v>
      </c>
      <c r="D1956">
        <v>26</v>
      </c>
    </row>
    <row r="1957" spans="1:4" x14ac:dyDescent="0.35">
      <c r="A1957">
        <v>3532</v>
      </c>
      <c r="B1957" s="3" t="s">
        <v>3531</v>
      </c>
      <c r="C1957" t="s">
        <v>8219</v>
      </c>
      <c r="D1957">
        <v>27</v>
      </c>
    </row>
    <row r="1958" spans="1:4" ht="29" x14ac:dyDescent="0.35">
      <c r="A1958">
        <v>3533</v>
      </c>
      <c r="B1958" s="3" t="s">
        <v>3532</v>
      </c>
      <c r="C1958" t="s">
        <v>8219</v>
      </c>
      <c r="D1958">
        <v>8</v>
      </c>
    </row>
    <row r="1959" spans="1:4" x14ac:dyDescent="0.35">
      <c r="A1959">
        <v>3534</v>
      </c>
      <c r="B1959" s="3" t="s">
        <v>3533</v>
      </c>
      <c r="C1959" t="s">
        <v>8219</v>
      </c>
      <c r="D1959">
        <v>204</v>
      </c>
    </row>
    <row r="1960" spans="1:4" x14ac:dyDescent="0.35">
      <c r="A1960">
        <v>3535</v>
      </c>
      <c r="B1960" s="3" t="s">
        <v>3534</v>
      </c>
      <c r="C1960" t="s">
        <v>8219</v>
      </c>
      <c r="D1960">
        <v>46</v>
      </c>
    </row>
    <row r="1961" spans="1:4" ht="29" x14ac:dyDescent="0.35">
      <c r="A1961">
        <v>3536</v>
      </c>
      <c r="B1961" s="3" t="s">
        <v>3535</v>
      </c>
      <c r="C1961" t="s">
        <v>8219</v>
      </c>
      <c r="D1961">
        <v>17</v>
      </c>
    </row>
    <row r="1962" spans="1:4" x14ac:dyDescent="0.35">
      <c r="A1962">
        <v>3537</v>
      </c>
      <c r="B1962" s="3" t="s">
        <v>3536</v>
      </c>
      <c r="C1962" t="s">
        <v>8219</v>
      </c>
      <c r="D1962">
        <v>28</v>
      </c>
    </row>
    <row r="1963" spans="1:4" x14ac:dyDescent="0.35">
      <c r="A1963">
        <v>3538</v>
      </c>
      <c r="B1963" s="3" t="s">
        <v>3537</v>
      </c>
      <c r="C1963" t="s">
        <v>8219</v>
      </c>
      <c r="D1963">
        <v>83</v>
      </c>
    </row>
    <row r="1964" spans="1:4" x14ac:dyDescent="0.35">
      <c r="A1964">
        <v>3539</v>
      </c>
      <c r="B1964" s="3" t="s">
        <v>3538</v>
      </c>
      <c r="C1964" t="s">
        <v>8219</v>
      </c>
      <c r="D1964">
        <v>13</v>
      </c>
    </row>
    <row r="1965" spans="1:4" x14ac:dyDescent="0.35">
      <c r="A1965">
        <v>3540</v>
      </c>
      <c r="B1965" s="3" t="s">
        <v>3539</v>
      </c>
      <c r="C1965" t="s">
        <v>8219</v>
      </c>
      <c r="D1965">
        <v>8</v>
      </c>
    </row>
    <row r="1966" spans="1:4" x14ac:dyDescent="0.35">
      <c r="A1966">
        <v>3541</v>
      </c>
      <c r="B1966" s="3" t="s">
        <v>3540</v>
      </c>
      <c r="C1966" t="s">
        <v>8219</v>
      </c>
      <c r="D1966">
        <v>32</v>
      </c>
    </row>
    <row r="1967" spans="1:4" x14ac:dyDescent="0.35">
      <c r="A1967">
        <v>3542</v>
      </c>
      <c r="B1967" s="3" t="s">
        <v>3541</v>
      </c>
      <c r="C1967" t="s">
        <v>8219</v>
      </c>
      <c r="D1967">
        <v>85</v>
      </c>
    </row>
    <row r="1968" spans="1:4" ht="29" x14ac:dyDescent="0.35">
      <c r="A1968">
        <v>3543</v>
      </c>
      <c r="B1968" s="3" t="s">
        <v>3542</v>
      </c>
      <c r="C1968" t="s">
        <v>8219</v>
      </c>
      <c r="D1968">
        <v>29</v>
      </c>
    </row>
    <row r="1969" spans="1:4" x14ac:dyDescent="0.35">
      <c r="A1969">
        <v>3544</v>
      </c>
      <c r="B1969" s="3" t="s">
        <v>3543</v>
      </c>
      <c r="C1969" t="s">
        <v>8219</v>
      </c>
      <c r="D1969">
        <v>24</v>
      </c>
    </row>
    <row r="1970" spans="1:4" ht="29" x14ac:dyDescent="0.35">
      <c r="A1970">
        <v>3545</v>
      </c>
      <c r="B1970" s="3" t="s">
        <v>3544</v>
      </c>
      <c r="C1970" t="s">
        <v>8219</v>
      </c>
      <c r="D1970">
        <v>8</v>
      </c>
    </row>
    <row r="1971" spans="1:4" ht="29" x14ac:dyDescent="0.35">
      <c r="A1971">
        <v>3546</v>
      </c>
      <c r="B1971" s="3" t="s">
        <v>3545</v>
      </c>
      <c r="C1971" t="s">
        <v>8219</v>
      </c>
      <c r="D1971">
        <v>19</v>
      </c>
    </row>
    <row r="1972" spans="1:4" ht="29" x14ac:dyDescent="0.35">
      <c r="A1972">
        <v>3547</v>
      </c>
      <c r="B1972" s="3" t="s">
        <v>3546</v>
      </c>
      <c r="C1972" t="s">
        <v>8219</v>
      </c>
      <c r="D1972">
        <v>336</v>
      </c>
    </row>
    <row r="1973" spans="1:4" x14ac:dyDescent="0.35">
      <c r="A1973">
        <v>3548</v>
      </c>
      <c r="B1973" s="3" t="s">
        <v>3547</v>
      </c>
      <c r="C1973" t="s">
        <v>8219</v>
      </c>
      <c r="D1973">
        <v>13</v>
      </c>
    </row>
    <row r="1974" spans="1:4" x14ac:dyDescent="0.35">
      <c r="A1974">
        <v>3549</v>
      </c>
      <c r="B1974" s="3" t="s">
        <v>3548</v>
      </c>
      <c r="C1974" t="s">
        <v>8219</v>
      </c>
      <c r="D1974">
        <v>42</v>
      </c>
    </row>
    <row r="1975" spans="1:4" x14ac:dyDescent="0.35">
      <c r="A1975">
        <v>3550</v>
      </c>
      <c r="B1975" s="3" t="s">
        <v>3549</v>
      </c>
      <c r="C1975" t="s">
        <v>8219</v>
      </c>
      <c r="D1975">
        <v>64</v>
      </c>
    </row>
    <row r="1976" spans="1:4" x14ac:dyDescent="0.35">
      <c r="A1976">
        <v>3551</v>
      </c>
      <c r="B1976" s="3" t="s">
        <v>3550</v>
      </c>
      <c r="C1976" t="s">
        <v>8219</v>
      </c>
      <c r="D1976">
        <v>25</v>
      </c>
    </row>
    <row r="1977" spans="1:4" x14ac:dyDescent="0.35">
      <c r="A1977">
        <v>3552</v>
      </c>
      <c r="B1977" s="3" t="s">
        <v>3551</v>
      </c>
      <c r="C1977" t="s">
        <v>8219</v>
      </c>
      <c r="D1977">
        <v>20</v>
      </c>
    </row>
    <row r="1978" spans="1:4" x14ac:dyDescent="0.35">
      <c r="A1978">
        <v>3553</v>
      </c>
      <c r="B1978" s="3" t="s">
        <v>3552</v>
      </c>
      <c r="C1978" t="s">
        <v>8219</v>
      </c>
      <c r="D1978">
        <v>104</v>
      </c>
    </row>
    <row r="1979" spans="1:4" x14ac:dyDescent="0.35">
      <c r="A1979">
        <v>3554</v>
      </c>
      <c r="B1979" s="3" t="s">
        <v>3553</v>
      </c>
      <c r="C1979" t="s">
        <v>8219</v>
      </c>
      <c r="D1979">
        <v>53</v>
      </c>
    </row>
    <row r="1980" spans="1:4" x14ac:dyDescent="0.35">
      <c r="A1980">
        <v>3555</v>
      </c>
      <c r="B1980" s="3" t="s">
        <v>3554</v>
      </c>
      <c r="C1980" t="s">
        <v>8219</v>
      </c>
      <c r="D1980">
        <v>14</v>
      </c>
    </row>
    <row r="1981" spans="1:4" x14ac:dyDescent="0.35">
      <c r="A1981">
        <v>3556</v>
      </c>
      <c r="B1981" s="3" t="s">
        <v>3555</v>
      </c>
      <c r="C1981" t="s">
        <v>8219</v>
      </c>
      <c r="D1981">
        <v>20</v>
      </c>
    </row>
    <row r="1982" spans="1:4" x14ac:dyDescent="0.35">
      <c r="A1982">
        <v>3557</v>
      </c>
      <c r="B1982" s="3" t="s">
        <v>3556</v>
      </c>
      <c r="C1982" t="s">
        <v>8219</v>
      </c>
      <c r="D1982">
        <v>558</v>
      </c>
    </row>
    <row r="1983" spans="1:4" x14ac:dyDescent="0.35">
      <c r="A1983">
        <v>3558</v>
      </c>
      <c r="B1983" s="3" t="s">
        <v>3557</v>
      </c>
      <c r="C1983" t="s">
        <v>8219</v>
      </c>
      <c r="D1983">
        <v>22</v>
      </c>
    </row>
    <row r="1984" spans="1:4" x14ac:dyDescent="0.35">
      <c r="A1984">
        <v>3559</v>
      </c>
      <c r="B1984" s="3" t="s">
        <v>3558</v>
      </c>
      <c r="C1984" t="s">
        <v>8219</v>
      </c>
      <c r="D1984">
        <v>24</v>
      </c>
    </row>
    <row r="1985" spans="1:4" x14ac:dyDescent="0.35">
      <c r="A1985">
        <v>3560</v>
      </c>
      <c r="B1985" s="3" t="s">
        <v>3559</v>
      </c>
      <c r="C1985" t="s">
        <v>8219</v>
      </c>
      <c r="D1985">
        <v>74</v>
      </c>
    </row>
    <row r="1986" spans="1:4" x14ac:dyDescent="0.35">
      <c r="A1986">
        <v>3561</v>
      </c>
      <c r="B1986" s="3" t="s">
        <v>3560</v>
      </c>
      <c r="C1986" t="s">
        <v>8219</v>
      </c>
      <c r="D1986">
        <v>54</v>
      </c>
    </row>
    <row r="1987" spans="1:4" ht="29" x14ac:dyDescent="0.35">
      <c r="A1987">
        <v>3562</v>
      </c>
      <c r="B1987" s="3" t="s">
        <v>3561</v>
      </c>
      <c r="C1987" t="s">
        <v>8219</v>
      </c>
      <c r="D1987">
        <v>31</v>
      </c>
    </row>
    <row r="1988" spans="1:4" ht="29" x14ac:dyDescent="0.35">
      <c r="A1988">
        <v>3563</v>
      </c>
      <c r="B1988" s="3" t="s">
        <v>3562</v>
      </c>
      <c r="C1988" t="s">
        <v>8219</v>
      </c>
      <c r="D1988">
        <v>25</v>
      </c>
    </row>
    <row r="1989" spans="1:4" x14ac:dyDescent="0.35">
      <c r="A1989">
        <v>3564</v>
      </c>
      <c r="B1989" s="3" t="s">
        <v>3563</v>
      </c>
      <c r="C1989" t="s">
        <v>8219</v>
      </c>
      <c r="D1989">
        <v>17</v>
      </c>
    </row>
    <row r="1990" spans="1:4" ht="29" x14ac:dyDescent="0.35">
      <c r="A1990">
        <v>3565</v>
      </c>
      <c r="B1990" s="3" t="s">
        <v>3564</v>
      </c>
      <c r="C1990" t="s">
        <v>8219</v>
      </c>
      <c r="D1990">
        <v>12</v>
      </c>
    </row>
    <row r="1991" spans="1:4" x14ac:dyDescent="0.35">
      <c r="A1991">
        <v>3566</v>
      </c>
      <c r="B1991" s="3" t="s">
        <v>3565</v>
      </c>
      <c r="C1991" t="s">
        <v>8219</v>
      </c>
      <c r="D1991">
        <v>38</v>
      </c>
    </row>
    <row r="1992" spans="1:4" ht="29" x14ac:dyDescent="0.35">
      <c r="A1992">
        <v>3567</v>
      </c>
      <c r="B1992" s="3" t="s">
        <v>3566</v>
      </c>
      <c r="C1992" t="s">
        <v>8219</v>
      </c>
      <c r="D1992">
        <v>41</v>
      </c>
    </row>
    <row r="1993" spans="1:4" x14ac:dyDescent="0.35">
      <c r="A1993">
        <v>3568</v>
      </c>
      <c r="B1993" s="3" t="s">
        <v>3567</v>
      </c>
      <c r="C1993" t="s">
        <v>8219</v>
      </c>
      <c r="D1993">
        <v>19</v>
      </c>
    </row>
    <row r="1994" spans="1:4" ht="29" x14ac:dyDescent="0.35">
      <c r="A1994">
        <v>3569</v>
      </c>
      <c r="B1994" s="3" t="s">
        <v>3568</v>
      </c>
      <c r="C1994" t="s">
        <v>8219</v>
      </c>
      <c r="D1994">
        <v>41</v>
      </c>
    </row>
    <row r="1995" spans="1:4" x14ac:dyDescent="0.35">
      <c r="A1995">
        <v>3570</v>
      </c>
      <c r="B1995" s="3" t="s">
        <v>3569</v>
      </c>
      <c r="C1995" t="s">
        <v>8219</v>
      </c>
      <c r="D1995">
        <v>26</v>
      </c>
    </row>
    <row r="1996" spans="1:4" x14ac:dyDescent="0.35">
      <c r="A1996">
        <v>3571</v>
      </c>
      <c r="B1996" s="3" t="s">
        <v>3570</v>
      </c>
      <c r="C1996" t="s">
        <v>8219</v>
      </c>
      <c r="D1996">
        <v>25</v>
      </c>
    </row>
    <row r="1997" spans="1:4" x14ac:dyDescent="0.35">
      <c r="A1997">
        <v>3572</v>
      </c>
      <c r="B1997" s="3" t="s">
        <v>3571</v>
      </c>
      <c r="C1997" t="s">
        <v>8219</v>
      </c>
      <c r="D1997">
        <v>9</v>
      </c>
    </row>
    <row r="1998" spans="1:4" x14ac:dyDescent="0.35">
      <c r="A1998">
        <v>3573</v>
      </c>
      <c r="B1998" s="3" t="s">
        <v>3572</v>
      </c>
      <c r="C1998" t="s">
        <v>8219</v>
      </c>
      <c r="D1998">
        <v>78</v>
      </c>
    </row>
    <row r="1999" spans="1:4" x14ac:dyDescent="0.35">
      <c r="A1999">
        <v>3574</v>
      </c>
      <c r="B1999" s="3" t="s">
        <v>3573</v>
      </c>
      <c r="C1999" t="s">
        <v>8219</v>
      </c>
      <c r="D1999">
        <v>45</v>
      </c>
    </row>
    <row r="2000" spans="1:4" x14ac:dyDescent="0.35">
      <c r="A2000">
        <v>3575</v>
      </c>
      <c r="B2000" s="3" t="s">
        <v>3574</v>
      </c>
      <c r="C2000" t="s">
        <v>8219</v>
      </c>
      <c r="D2000">
        <v>102</v>
      </c>
    </row>
    <row r="2001" spans="1:4" x14ac:dyDescent="0.35">
      <c r="A2001">
        <v>3576</v>
      </c>
      <c r="B2001" s="3" t="s">
        <v>3575</v>
      </c>
      <c r="C2001" t="s">
        <v>8219</v>
      </c>
      <c r="D2001">
        <v>5</v>
      </c>
    </row>
    <row r="2002" spans="1:4" x14ac:dyDescent="0.35">
      <c r="A2002">
        <v>3577</v>
      </c>
      <c r="B2002" s="3" t="s">
        <v>3576</v>
      </c>
      <c r="C2002" t="s">
        <v>8219</v>
      </c>
      <c r="D2002">
        <v>27</v>
      </c>
    </row>
    <row r="2003" spans="1:4" x14ac:dyDescent="0.35">
      <c r="A2003">
        <v>3578</v>
      </c>
      <c r="B2003" s="3" t="s">
        <v>3577</v>
      </c>
      <c r="C2003" t="s">
        <v>8219</v>
      </c>
      <c r="D2003">
        <v>37</v>
      </c>
    </row>
    <row r="2004" spans="1:4" ht="29" x14ac:dyDescent="0.35">
      <c r="A2004">
        <v>3579</v>
      </c>
      <c r="B2004" s="3" t="s">
        <v>3578</v>
      </c>
      <c r="C2004" t="s">
        <v>8219</v>
      </c>
      <c r="D2004">
        <v>14</v>
      </c>
    </row>
    <row r="2005" spans="1:4" x14ac:dyDescent="0.35">
      <c r="A2005">
        <v>3580</v>
      </c>
      <c r="B2005" s="3" t="s">
        <v>3579</v>
      </c>
      <c r="C2005" t="s">
        <v>8219</v>
      </c>
      <c r="D2005">
        <v>27</v>
      </c>
    </row>
    <row r="2006" spans="1:4" x14ac:dyDescent="0.35">
      <c r="A2006">
        <v>3581</v>
      </c>
      <c r="B2006" s="3" t="s">
        <v>3580</v>
      </c>
      <c r="C2006" t="s">
        <v>8219</v>
      </c>
      <c r="D2006">
        <v>45</v>
      </c>
    </row>
    <row r="2007" spans="1:4" x14ac:dyDescent="0.35">
      <c r="A2007">
        <v>3582</v>
      </c>
      <c r="B2007" s="3" t="s">
        <v>3581</v>
      </c>
      <c r="C2007" t="s">
        <v>8219</v>
      </c>
      <c r="D2007">
        <v>49</v>
      </c>
    </row>
    <row r="2008" spans="1:4" x14ac:dyDescent="0.35">
      <c r="A2008">
        <v>3583</v>
      </c>
      <c r="B2008" s="3" t="s">
        <v>3582</v>
      </c>
      <c r="C2008" t="s">
        <v>8219</v>
      </c>
      <c r="D2008">
        <v>24</v>
      </c>
    </row>
    <row r="2009" spans="1:4" x14ac:dyDescent="0.35">
      <c r="A2009">
        <v>3584</v>
      </c>
      <c r="B2009" s="3" t="s">
        <v>3583</v>
      </c>
      <c r="C2009" t="s">
        <v>8219</v>
      </c>
      <c r="D2009">
        <v>112</v>
      </c>
    </row>
    <row r="2010" spans="1:4" x14ac:dyDescent="0.35">
      <c r="A2010">
        <v>3585</v>
      </c>
      <c r="B2010" s="3" t="s">
        <v>3584</v>
      </c>
      <c r="C2010" t="s">
        <v>8219</v>
      </c>
      <c r="D2010">
        <v>23</v>
      </c>
    </row>
    <row r="2011" spans="1:4" x14ac:dyDescent="0.35">
      <c r="A2011">
        <v>3586</v>
      </c>
      <c r="B2011" s="3" t="s">
        <v>3585</v>
      </c>
      <c r="C2011" t="s">
        <v>8219</v>
      </c>
      <c r="D2011">
        <v>54</v>
      </c>
    </row>
    <row r="2012" spans="1:4" x14ac:dyDescent="0.35">
      <c r="A2012">
        <v>3587</v>
      </c>
      <c r="B2012" s="3" t="s">
        <v>3586</v>
      </c>
      <c r="C2012" t="s">
        <v>8219</v>
      </c>
      <c r="D2012">
        <v>28</v>
      </c>
    </row>
    <row r="2013" spans="1:4" x14ac:dyDescent="0.35">
      <c r="A2013">
        <v>3588</v>
      </c>
      <c r="B2013" s="3" t="s">
        <v>3587</v>
      </c>
      <c r="C2013" t="s">
        <v>8219</v>
      </c>
      <c r="D2013">
        <v>11</v>
      </c>
    </row>
    <row r="2014" spans="1:4" ht="29" x14ac:dyDescent="0.35">
      <c r="A2014">
        <v>3589</v>
      </c>
      <c r="B2014" s="3" t="s">
        <v>3588</v>
      </c>
      <c r="C2014" t="s">
        <v>8219</v>
      </c>
      <c r="D2014">
        <v>62</v>
      </c>
    </row>
    <row r="2015" spans="1:4" x14ac:dyDescent="0.35">
      <c r="A2015">
        <v>3590</v>
      </c>
      <c r="B2015" s="3" t="s">
        <v>3589</v>
      </c>
      <c r="C2015" t="s">
        <v>8219</v>
      </c>
      <c r="D2015">
        <v>73</v>
      </c>
    </row>
    <row r="2016" spans="1:4" ht="29" x14ac:dyDescent="0.35">
      <c r="A2016">
        <v>3591</v>
      </c>
      <c r="B2016" s="3" t="s">
        <v>3590</v>
      </c>
      <c r="C2016" t="s">
        <v>8219</v>
      </c>
      <c r="D2016">
        <v>18</v>
      </c>
    </row>
    <row r="2017" spans="1:4" x14ac:dyDescent="0.35">
      <c r="A2017">
        <v>3592</v>
      </c>
      <c r="B2017" s="3" t="s">
        <v>3591</v>
      </c>
      <c r="C2017" t="s">
        <v>8219</v>
      </c>
      <c r="D2017">
        <v>35</v>
      </c>
    </row>
    <row r="2018" spans="1:4" ht="29" x14ac:dyDescent="0.35">
      <c r="A2018">
        <v>3593</v>
      </c>
      <c r="B2018" s="3" t="s">
        <v>3592</v>
      </c>
      <c r="C2018" t="s">
        <v>8219</v>
      </c>
      <c r="D2018">
        <v>43</v>
      </c>
    </row>
    <row r="2019" spans="1:4" x14ac:dyDescent="0.35">
      <c r="A2019">
        <v>3594</v>
      </c>
      <c r="B2019" s="3" t="s">
        <v>3593</v>
      </c>
      <c r="C2019" t="s">
        <v>8219</v>
      </c>
      <c r="D2019">
        <v>36</v>
      </c>
    </row>
    <row r="2020" spans="1:4" x14ac:dyDescent="0.35">
      <c r="A2020">
        <v>3595</v>
      </c>
      <c r="B2020" s="3" t="s">
        <v>3594</v>
      </c>
      <c r="C2020" t="s">
        <v>8219</v>
      </c>
      <c r="D2020">
        <v>62</v>
      </c>
    </row>
    <row r="2021" spans="1:4" x14ac:dyDescent="0.35">
      <c r="A2021">
        <v>3596</v>
      </c>
      <c r="B2021" s="3" t="s">
        <v>3595</v>
      </c>
      <c r="C2021" t="s">
        <v>8219</v>
      </c>
      <c r="D2021">
        <v>15</v>
      </c>
    </row>
    <row r="2022" spans="1:4" ht="29" x14ac:dyDescent="0.35">
      <c r="A2022">
        <v>3597</v>
      </c>
      <c r="B2022" s="3" t="s">
        <v>3596</v>
      </c>
      <c r="C2022" t="s">
        <v>8219</v>
      </c>
      <c r="D2022">
        <v>33</v>
      </c>
    </row>
    <row r="2023" spans="1:4" x14ac:dyDescent="0.35">
      <c r="A2023">
        <v>3598</v>
      </c>
      <c r="B2023" s="3" t="s">
        <v>3597</v>
      </c>
      <c r="C2023" t="s">
        <v>8219</v>
      </c>
      <c r="D2023">
        <v>27</v>
      </c>
    </row>
    <row r="2024" spans="1:4" x14ac:dyDescent="0.35">
      <c r="A2024">
        <v>3599</v>
      </c>
      <c r="B2024" s="3" t="s">
        <v>3598</v>
      </c>
      <c r="C2024" t="s">
        <v>8219</v>
      </c>
      <c r="D2024">
        <v>17</v>
      </c>
    </row>
    <row r="2025" spans="1:4" x14ac:dyDescent="0.35">
      <c r="A2025">
        <v>3600</v>
      </c>
      <c r="B2025" s="3" t="s">
        <v>3599</v>
      </c>
      <c r="C2025" t="s">
        <v>8219</v>
      </c>
      <c r="D2025">
        <v>4</v>
      </c>
    </row>
    <row r="2026" spans="1:4" ht="29" x14ac:dyDescent="0.35">
      <c r="A2026">
        <v>3601</v>
      </c>
      <c r="B2026" s="3" t="s">
        <v>3600</v>
      </c>
      <c r="C2026" t="s">
        <v>8219</v>
      </c>
      <c r="D2026">
        <v>53</v>
      </c>
    </row>
    <row r="2027" spans="1:4" ht="29" x14ac:dyDescent="0.35">
      <c r="A2027">
        <v>3602</v>
      </c>
      <c r="B2027" s="3" t="s">
        <v>3601</v>
      </c>
      <c r="C2027" t="s">
        <v>8219</v>
      </c>
      <c r="D2027">
        <v>49</v>
      </c>
    </row>
    <row r="2028" spans="1:4" x14ac:dyDescent="0.35">
      <c r="A2028">
        <v>3603</v>
      </c>
      <c r="B2028" s="3" t="s">
        <v>3602</v>
      </c>
      <c r="C2028" t="s">
        <v>8219</v>
      </c>
      <c r="D2028">
        <v>57</v>
      </c>
    </row>
    <row r="2029" spans="1:4" x14ac:dyDescent="0.35">
      <c r="A2029">
        <v>3604</v>
      </c>
      <c r="B2029" s="3" t="s">
        <v>3603</v>
      </c>
      <c r="C2029" t="s">
        <v>8219</v>
      </c>
      <c r="D2029">
        <v>69</v>
      </c>
    </row>
    <row r="2030" spans="1:4" ht="29" x14ac:dyDescent="0.35">
      <c r="A2030">
        <v>3605</v>
      </c>
      <c r="B2030" s="3" t="s">
        <v>3604</v>
      </c>
      <c r="C2030" t="s">
        <v>8219</v>
      </c>
      <c r="D2030">
        <v>15</v>
      </c>
    </row>
    <row r="2031" spans="1:4" x14ac:dyDescent="0.35">
      <c r="A2031">
        <v>3606</v>
      </c>
      <c r="B2031" s="3" t="s">
        <v>3605</v>
      </c>
      <c r="C2031" t="s">
        <v>8219</v>
      </c>
      <c r="D2031">
        <v>64</v>
      </c>
    </row>
    <row r="2032" spans="1:4" x14ac:dyDescent="0.35">
      <c r="A2032">
        <v>3607</v>
      </c>
      <c r="B2032" s="3" t="s">
        <v>3606</v>
      </c>
      <c r="C2032" t="s">
        <v>8219</v>
      </c>
      <c r="D2032">
        <v>20</v>
      </c>
    </row>
    <row r="2033" spans="1:4" x14ac:dyDescent="0.35">
      <c r="A2033">
        <v>3608</v>
      </c>
      <c r="B2033" s="3" t="s">
        <v>3607</v>
      </c>
      <c r="C2033" t="s">
        <v>8219</v>
      </c>
      <c r="D2033">
        <v>27</v>
      </c>
    </row>
    <row r="2034" spans="1:4" ht="29" x14ac:dyDescent="0.35">
      <c r="A2034">
        <v>3609</v>
      </c>
      <c r="B2034" s="3" t="s">
        <v>3608</v>
      </c>
      <c r="C2034" t="s">
        <v>8219</v>
      </c>
      <c r="D2034">
        <v>21</v>
      </c>
    </row>
    <row r="2035" spans="1:4" x14ac:dyDescent="0.35">
      <c r="A2035">
        <v>3610</v>
      </c>
      <c r="B2035" s="3" t="s">
        <v>3609</v>
      </c>
      <c r="C2035" t="s">
        <v>8219</v>
      </c>
      <c r="D2035">
        <v>31</v>
      </c>
    </row>
    <row r="2036" spans="1:4" x14ac:dyDescent="0.35">
      <c r="A2036">
        <v>3611</v>
      </c>
      <c r="B2036" s="3" t="s">
        <v>3610</v>
      </c>
      <c r="C2036" t="s">
        <v>8219</v>
      </c>
      <c r="D2036">
        <v>51</v>
      </c>
    </row>
    <row r="2037" spans="1:4" ht="29" x14ac:dyDescent="0.35">
      <c r="A2037">
        <v>3612</v>
      </c>
      <c r="B2037" s="3" t="s">
        <v>3611</v>
      </c>
      <c r="C2037" t="s">
        <v>8219</v>
      </c>
      <c r="D2037">
        <v>57</v>
      </c>
    </row>
    <row r="2038" spans="1:4" x14ac:dyDescent="0.35">
      <c r="A2038">
        <v>3613</v>
      </c>
      <c r="B2038" s="3" t="s">
        <v>3612</v>
      </c>
      <c r="C2038" t="s">
        <v>8219</v>
      </c>
      <c r="D2038">
        <v>20</v>
      </c>
    </row>
    <row r="2039" spans="1:4" x14ac:dyDescent="0.35">
      <c r="A2039">
        <v>3614</v>
      </c>
      <c r="B2039" s="3" t="s">
        <v>3439</v>
      </c>
      <c r="C2039" t="s">
        <v>8219</v>
      </c>
      <c r="D2039">
        <v>71</v>
      </c>
    </row>
    <row r="2040" spans="1:4" x14ac:dyDescent="0.35">
      <c r="A2040">
        <v>3615</v>
      </c>
      <c r="B2040" s="3" t="s">
        <v>3613</v>
      </c>
      <c r="C2040" t="s">
        <v>8219</v>
      </c>
      <c r="D2040">
        <v>72</v>
      </c>
    </row>
    <row r="2041" spans="1:4" ht="29" x14ac:dyDescent="0.35">
      <c r="A2041">
        <v>3616</v>
      </c>
      <c r="B2041" s="3" t="s">
        <v>3614</v>
      </c>
      <c r="C2041" t="s">
        <v>8219</v>
      </c>
      <c r="D2041">
        <v>45</v>
      </c>
    </row>
    <row r="2042" spans="1:4" x14ac:dyDescent="0.35">
      <c r="A2042">
        <v>3617</v>
      </c>
      <c r="B2042" s="3" t="s">
        <v>3615</v>
      </c>
      <c r="C2042" t="s">
        <v>8219</v>
      </c>
      <c r="D2042">
        <v>51</v>
      </c>
    </row>
    <row r="2043" spans="1:4" x14ac:dyDescent="0.35">
      <c r="A2043">
        <v>3618</v>
      </c>
      <c r="B2043" s="3" t="s">
        <v>3616</v>
      </c>
      <c r="C2043" t="s">
        <v>8219</v>
      </c>
      <c r="D2043">
        <v>56</v>
      </c>
    </row>
    <row r="2044" spans="1:4" x14ac:dyDescent="0.35">
      <c r="A2044">
        <v>3619</v>
      </c>
      <c r="B2044" s="3" t="s">
        <v>3617</v>
      </c>
      <c r="C2044" t="s">
        <v>8219</v>
      </c>
      <c r="D2044">
        <v>17</v>
      </c>
    </row>
    <row r="2045" spans="1:4" ht="29" x14ac:dyDescent="0.35">
      <c r="A2045">
        <v>3620</v>
      </c>
      <c r="B2045" s="3" t="s">
        <v>3618</v>
      </c>
      <c r="C2045" t="s">
        <v>8219</v>
      </c>
      <c r="D2045">
        <v>197</v>
      </c>
    </row>
    <row r="2046" spans="1:4" x14ac:dyDescent="0.35">
      <c r="A2046">
        <v>3621</v>
      </c>
      <c r="B2046" s="3" t="s">
        <v>3619</v>
      </c>
      <c r="C2046" t="s">
        <v>8219</v>
      </c>
      <c r="D2046">
        <v>70</v>
      </c>
    </row>
    <row r="2047" spans="1:4" x14ac:dyDescent="0.35">
      <c r="A2047">
        <v>3622</v>
      </c>
      <c r="B2047" s="3" t="s">
        <v>3620</v>
      </c>
      <c r="C2047" t="s">
        <v>8219</v>
      </c>
      <c r="D2047">
        <v>21</v>
      </c>
    </row>
    <row r="2048" spans="1:4" x14ac:dyDescent="0.35">
      <c r="A2048">
        <v>3623</v>
      </c>
      <c r="B2048" s="3" t="s">
        <v>3621</v>
      </c>
      <c r="C2048" t="s">
        <v>8219</v>
      </c>
      <c r="D2048">
        <v>34</v>
      </c>
    </row>
    <row r="2049" spans="1:4" x14ac:dyDescent="0.35">
      <c r="A2049">
        <v>3624</v>
      </c>
      <c r="B2049" s="3" t="s">
        <v>3622</v>
      </c>
      <c r="C2049" t="s">
        <v>8219</v>
      </c>
      <c r="D2049">
        <v>39</v>
      </c>
    </row>
    <row r="2050" spans="1:4" x14ac:dyDescent="0.35">
      <c r="A2050">
        <v>3625</v>
      </c>
      <c r="B2050" s="3" t="s">
        <v>3623</v>
      </c>
      <c r="C2050" t="s">
        <v>8219</v>
      </c>
      <c r="D2050">
        <v>78</v>
      </c>
    </row>
    <row r="2051" spans="1:4" x14ac:dyDescent="0.35">
      <c r="A2051">
        <v>3626</v>
      </c>
      <c r="B2051" s="3" t="s">
        <v>3624</v>
      </c>
      <c r="C2051" t="s">
        <v>8219</v>
      </c>
      <c r="D2051">
        <v>48</v>
      </c>
    </row>
    <row r="2052" spans="1:4" x14ac:dyDescent="0.35">
      <c r="A2052">
        <v>3627</v>
      </c>
      <c r="B2052" s="3" t="s">
        <v>3625</v>
      </c>
      <c r="C2052" t="s">
        <v>8219</v>
      </c>
      <c r="D2052">
        <v>29</v>
      </c>
    </row>
    <row r="2053" spans="1:4" x14ac:dyDescent="0.35">
      <c r="A2053">
        <v>3648</v>
      </c>
      <c r="B2053" s="3" t="s">
        <v>3646</v>
      </c>
      <c r="C2053" t="s">
        <v>8219</v>
      </c>
      <c r="D2053">
        <v>73</v>
      </c>
    </row>
    <row r="2054" spans="1:4" ht="29" x14ac:dyDescent="0.35">
      <c r="A2054">
        <v>3649</v>
      </c>
      <c r="B2054" s="3" t="s">
        <v>3647</v>
      </c>
      <c r="C2054" t="s">
        <v>8219</v>
      </c>
      <c r="D2054">
        <v>8</v>
      </c>
    </row>
    <row r="2055" spans="1:4" x14ac:dyDescent="0.35">
      <c r="A2055">
        <v>3650</v>
      </c>
      <c r="B2055" s="3" t="s">
        <v>3648</v>
      </c>
      <c r="C2055" t="s">
        <v>8219</v>
      </c>
      <c r="D2055">
        <v>17</v>
      </c>
    </row>
    <row r="2056" spans="1:4" ht="29" x14ac:dyDescent="0.35">
      <c r="A2056">
        <v>3651</v>
      </c>
      <c r="B2056" s="3" t="s">
        <v>3649</v>
      </c>
      <c r="C2056" t="s">
        <v>8219</v>
      </c>
      <c r="D2056">
        <v>9</v>
      </c>
    </row>
    <row r="2057" spans="1:4" x14ac:dyDescent="0.35">
      <c r="A2057">
        <v>3652</v>
      </c>
      <c r="B2057" s="3" t="s">
        <v>2867</v>
      </c>
      <c r="C2057" t="s">
        <v>8219</v>
      </c>
      <c r="D2057">
        <v>17</v>
      </c>
    </row>
    <row r="2058" spans="1:4" x14ac:dyDescent="0.35">
      <c r="A2058">
        <v>3653</v>
      </c>
      <c r="B2058" s="3" t="s">
        <v>3650</v>
      </c>
      <c r="C2058" t="s">
        <v>8219</v>
      </c>
      <c r="D2058">
        <v>33</v>
      </c>
    </row>
    <row r="2059" spans="1:4" ht="29" x14ac:dyDescent="0.35">
      <c r="A2059">
        <v>3654</v>
      </c>
      <c r="B2059" s="3" t="s">
        <v>3651</v>
      </c>
      <c r="C2059" t="s">
        <v>8219</v>
      </c>
      <c r="D2059">
        <v>38</v>
      </c>
    </row>
    <row r="2060" spans="1:4" x14ac:dyDescent="0.35">
      <c r="A2060">
        <v>3655</v>
      </c>
      <c r="B2060" s="3" t="s">
        <v>3652</v>
      </c>
      <c r="C2060" t="s">
        <v>8219</v>
      </c>
      <c r="D2060">
        <v>79</v>
      </c>
    </row>
    <row r="2061" spans="1:4" x14ac:dyDescent="0.35">
      <c r="A2061">
        <v>3656</v>
      </c>
      <c r="B2061" s="3" t="s">
        <v>3653</v>
      </c>
      <c r="C2061" t="s">
        <v>8219</v>
      </c>
      <c r="D2061">
        <v>46</v>
      </c>
    </row>
    <row r="2062" spans="1:4" x14ac:dyDescent="0.35">
      <c r="A2062">
        <v>3657</v>
      </c>
      <c r="B2062" s="3" t="s">
        <v>3654</v>
      </c>
      <c r="C2062" t="s">
        <v>8219</v>
      </c>
      <c r="D2062">
        <v>20</v>
      </c>
    </row>
    <row r="2063" spans="1:4" x14ac:dyDescent="0.35">
      <c r="A2063">
        <v>3658</v>
      </c>
      <c r="B2063" s="3" t="s">
        <v>3655</v>
      </c>
      <c r="C2063" t="s">
        <v>8219</v>
      </c>
      <c r="D2063">
        <v>20</v>
      </c>
    </row>
    <row r="2064" spans="1:4" x14ac:dyDescent="0.35">
      <c r="A2064">
        <v>3659</v>
      </c>
      <c r="B2064" s="3" t="s">
        <v>3656</v>
      </c>
      <c r="C2064" t="s">
        <v>8219</v>
      </c>
      <c r="D2064">
        <v>13</v>
      </c>
    </row>
    <row r="2065" spans="1:4" ht="29" x14ac:dyDescent="0.35">
      <c r="A2065">
        <v>3660</v>
      </c>
      <c r="B2065" s="3" t="s">
        <v>3657</v>
      </c>
      <c r="C2065" t="s">
        <v>8219</v>
      </c>
      <c r="D2065">
        <v>22</v>
      </c>
    </row>
    <row r="2066" spans="1:4" ht="29" x14ac:dyDescent="0.35">
      <c r="A2066">
        <v>3661</v>
      </c>
      <c r="B2066" s="3" t="s">
        <v>3658</v>
      </c>
      <c r="C2066" t="s">
        <v>8219</v>
      </c>
      <c r="D2066">
        <v>36</v>
      </c>
    </row>
    <row r="2067" spans="1:4" ht="29" x14ac:dyDescent="0.35">
      <c r="A2067">
        <v>3662</v>
      </c>
      <c r="B2067" s="3" t="s">
        <v>3659</v>
      </c>
      <c r="C2067" t="s">
        <v>8219</v>
      </c>
      <c r="D2067">
        <v>40</v>
      </c>
    </row>
    <row r="2068" spans="1:4" ht="29" x14ac:dyDescent="0.35">
      <c r="A2068">
        <v>3663</v>
      </c>
      <c r="B2068" s="3" t="s">
        <v>3660</v>
      </c>
      <c r="C2068" t="s">
        <v>8219</v>
      </c>
      <c r="D2068">
        <v>9</v>
      </c>
    </row>
    <row r="2069" spans="1:4" x14ac:dyDescent="0.35">
      <c r="A2069">
        <v>3664</v>
      </c>
      <c r="B2069" s="3" t="s">
        <v>3661</v>
      </c>
      <c r="C2069" t="s">
        <v>8219</v>
      </c>
      <c r="D2069">
        <v>19</v>
      </c>
    </row>
    <row r="2070" spans="1:4" ht="29" x14ac:dyDescent="0.35">
      <c r="A2070">
        <v>3665</v>
      </c>
      <c r="B2070" s="3" t="s">
        <v>3662</v>
      </c>
      <c r="C2070" t="s">
        <v>8219</v>
      </c>
      <c r="D2070">
        <v>14</v>
      </c>
    </row>
    <row r="2071" spans="1:4" x14ac:dyDescent="0.35">
      <c r="A2071">
        <v>3666</v>
      </c>
      <c r="B2071" s="3" t="s">
        <v>3663</v>
      </c>
      <c r="C2071" t="s">
        <v>8219</v>
      </c>
      <c r="D2071">
        <v>38</v>
      </c>
    </row>
    <row r="2072" spans="1:4" x14ac:dyDescent="0.35">
      <c r="A2072">
        <v>3667</v>
      </c>
      <c r="B2072" s="3" t="s">
        <v>3664</v>
      </c>
      <c r="C2072" t="s">
        <v>8219</v>
      </c>
      <c r="D2072">
        <v>58</v>
      </c>
    </row>
    <row r="2073" spans="1:4" x14ac:dyDescent="0.35">
      <c r="A2073">
        <v>3668</v>
      </c>
      <c r="B2073" s="3" t="s">
        <v>3665</v>
      </c>
      <c r="C2073" t="s">
        <v>8219</v>
      </c>
      <c r="D2073">
        <v>28</v>
      </c>
    </row>
    <row r="2074" spans="1:4" x14ac:dyDescent="0.35">
      <c r="A2074">
        <v>3669</v>
      </c>
      <c r="B2074" s="3" t="s">
        <v>3666</v>
      </c>
      <c r="C2074" t="s">
        <v>8219</v>
      </c>
      <c r="D2074">
        <v>17</v>
      </c>
    </row>
    <row r="2075" spans="1:4" ht="29" x14ac:dyDescent="0.35">
      <c r="A2075">
        <v>3670</v>
      </c>
      <c r="B2075" s="3" t="s">
        <v>3667</v>
      </c>
      <c r="C2075" t="s">
        <v>8219</v>
      </c>
      <c r="D2075">
        <v>12</v>
      </c>
    </row>
    <row r="2076" spans="1:4" x14ac:dyDescent="0.35">
      <c r="A2076">
        <v>3671</v>
      </c>
      <c r="B2076" s="3" t="s">
        <v>3668</v>
      </c>
      <c r="C2076" t="s">
        <v>8219</v>
      </c>
      <c r="D2076">
        <v>40</v>
      </c>
    </row>
    <row r="2077" spans="1:4" ht="29" x14ac:dyDescent="0.35">
      <c r="A2077">
        <v>3672</v>
      </c>
      <c r="B2077" s="3" t="s">
        <v>3669</v>
      </c>
      <c r="C2077" t="s">
        <v>8219</v>
      </c>
      <c r="D2077">
        <v>57</v>
      </c>
    </row>
    <row r="2078" spans="1:4" x14ac:dyDescent="0.35">
      <c r="A2078">
        <v>3673</v>
      </c>
      <c r="B2078" s="3" t="s">
        <v>3670</v>
      </c>
      <c r="C2078" t="s">
        <v>8219</v>
      </c>
      <c r="D2078">
        <v>114</v>
      </c>
    </row>
    <row r="2079" spans="1:4" x14ac:dyDescent="0.35">
      <c r="A2079">
        <v>3674</v>
      </c>
      <c r="B2079" s="3" t="s">
        <v>3671</v>
      </c>
      <c r="C2079" t="s">
        <v>8219</v>
      </c>
      <c r="D2079">
        <v>31</v>
      </c>
    </row>
    <row r="2080" spans="1:4" x14ac:dyDescent="0.35">
      <c r="A2080">
        <v>3675</v>
      </c>
      <c r="B2080" s="3" t="s">
        <v>3672</v>
      </c>
      <c r="C2080" t="s">
        <v>8219</v>
      </c>
      <c r="D2080">
        <v>3</v>
      </c>
    </row>
    <row r="2081" spans="1:4" x14ac:dyDescent="0.35">
      <c r="A2081">
        <v>3676</v>
      </c>
      <c r="B2081" s="3" t="s">
        <v>3673</v>
      </c>
      <c r="C2081" t="s">
        <v>8219</v>
      </c>
      <c r="D2081">
        <v>16</v>
      </c>
    </row>
    <row r="2082" spans="1:4" x14ac:dyDescent="0.35">
      <c r="A2082">
        <v>3677</v>
      </c>
      <c r="B2082" s="3" t="s">
        <v>3674</v>
      </c>
      <c r="C2082" t="s">
        <v>8219</v>
      </c>
      <c r="D2082">
        <v>199</v>
      </c>
    </row>
    <row r="2083" spans="1:4" x14ac:dyDescent="0.35">
      <c r="A2083">
        <v>3678</v>
      </c>
      <c r="B2083" s="3" t="s">
        <v>3675</v>
      </c>
      <c r="C2083" t="s">
        <v>8219</v>
      </c>
      <c r="D2083">
        <v>31</v>
      </c>
    </row>
    <row r="2084" spans="1:4" ht="29" x14ac:dyDescent="0.35">
      <c r="A2084">
        <v>3679</v>
      </c>
      <c r="B2084" s="3" t="s">
        <v>3676</v>
      </c>
      <c r="C2084" t="s">
        <v>8219</v>
      </c>
      <c r="D2084">
        <v>30</v>
      </c>
    </row>
    <row r="2085" spans="1:4" ht="29" x14ac:dyDescent="0.35">
      <c r="A2085">
        <v>3680</v>
      </c>
      <c r="B2085" s="3" t="s">
        <v>3677</v>
      </c>
      <c r="C2085" t="s">
        <v>8219</v>
      </c>
      <c r="D2085">
        <v>34</v>
      </c>
    </row>
    <row r="2086" spans="1:4" ht="29" x14ac:dyDescent="0.35">
      <c r="A2086">
        <v>3681</v>
      </c>
      <c r="B2086" s="3" t="s">
        <v>3678</v>
      </c>
      <c r="C2086" t="s">
        <v>8219</v>
      </c>
      <c r="D2086">
        <v>18</v>
      </c>
    </row>
    <row r="2087" spans="1:4" ht="29" x14ac:dyDescent="0.35">
      <c r="A2087">
        <v>3682</v>
      </c>
      <c r="B2087" s="3" t="s">
        <v>3679</v>
      </c>
      <c r="C2087" t="s">
        <v>8219</v>
      </c>
      <c r="D2087">
        <v>67</v>
      </c>
    </row>
    <row r="2088" spans="1:4" x14ac:dyDescent="0.35">
      <c r="A2088">
        <v>3683</v>
      </c>
      <c r="B2088" s="3" t="s">
        <v>3680</v>
      </c>
      <c r="C2088" t="s">
        <v>8219</v>
      </c>
      <c r="D2088">
        <v>66</v>
      </c>
    </row>
    <row r="2089" spans="1:4" x14ac:dyDescent="0.35">
      <c r="A2089">
        <v>3684</v>
      </c>
      <c r="B2089" s="3" t="s">
        <v>3681</v>
      </c>
      <c r="C2089" t="s">
        <v>8219</v>
      </c>
      <c r="D2089">
        <v>23</v>
      </c>
    </row>
    <row r="2090" spans="1:4" x14ac:dyDescent="0.35">
      <c r="A2090">
        <v>3685</v>
      </c>
      <c r="B2090" s="3" t="s">
        <v>3682</v>
      </c>
      <c r="C2090" t="s">
        <v>8219</v>
      </c>
      <c r="D2090">
        <v>126</v>
      </c>
    </row>
    <row r="2091" spans="1:4" x14ac:dyDescent="0.35">
      <c r="A2091">
        <v>3686</v>
      </c>
      <c r="B2091" s="3" t="s">
        <v>3683</v>
      </c>
      <c r="C2091" t="s">
        <v>8219</v>
      </c>
      <c r="D2091">
        <v>6</v>
      </c>
    </row>
    <row r="2092" spans="1:4" x14ac:dyDescent="0.35">
      <c r="A2092">
        <v>3687</v>
      </c>
      <c r="B2092" s="3" t="s">
        <v>3684</v>
      </c>
      <c r="C2092" t="s">
        <v>8219</v>
      </c>
      <c r="D2092">
        <v>25</v>
      </c>
    </row>
    <row r="2093" spans="1:4" x14ac:dyDescent="0.35">
      <c r="A2093">
        <v>3688</v>
      </c>
      <c r="B2093" s="3" t="s">
        <v>3685</v>
      </c>
      <c r="C2093" t="s">
        <v>8219</v>
      </c>
      <c r="D2093">
        <v>39</v>
      </c>
    </row>
    <row r="2094" spans="1:4" x14ac:dyDescent="0.35">
      <c r="A2094">
        <v>3689</v>
      </c>
      <c r="B2094" s="3" t="s">
        <v>3686</v>
      </c>
      <c r="C2094" t="s">
        <v>8219</v>
      </c>
      <c r="D2094">
        <v>62</v>
      </c>
    </row>
    <row r="2095" spans="1:4" x14ac:dyDescent="0.35">
      <c r="A2095">
        <v>3690</v>
      </c>
      <c r="B2095" s="3" t="s">
        <v>3687</v>
      </c>
      <c r="C2095" t="s">
        <v>8219</v>
      </c>
      <c r="D2095">
        <v>31</v>
      </c>
    </row>
    <row r="2096" spans="1:4" ht="29" x14ac:dyDescent="0.35">
      <c r="A2096">
        <v>3691</v>
      </c>
      <c r="B2096" s="3" t="s">
        <v>3688</v>
      </c>
      <c r="C2096" t="s">
        <v>8219</v>
      </c>
      <c r="D2096">
        <v>274</v>
      </c>
    </row>
    <row r="2097" spans="1:4" x14ac:dyDescent="0.35">
      <c r="A2097">
        <v>3692</v>
      </c>
      <c r="B2097" s="3" t="s">
        <v>3689</v>
      </c>
      <c r="C2097" t="s">
        <v>8219</v>
      </c>
      <c r="D2097">
        <v>17</v>
      </c>
    </row>
    <row r="2098" spans="1:4" x14ac:dyDescent="0.35">
      <c r="A2098">
        <v>3693</v>
      </c>
      <c r="B2098" s="3" t="s">
        <v>3690</v>
      </c>
      <c r="C2098" t="s">
        <v>8219</v>
      </c>
      <c r="D2098">
        <v>14</v>
      </c>
    </row>
    <row r="2099" spans="1:4" x14ac:dyDescent="0.35">
      <c r="A2099">
        <v>3694</v>
      </c>
      <c r="B2099" s="3" t="s">
        <v>3691</v>
      </c>
      <c r="C2099" t="s">
        <v>8219</v>
      </c>
      <c r="D2099">
        <v>60</v>
      </c>
    </row>
    <row r="2100" spans="1:4" x14ac:dyDescent="0.35">
      <c r="A2100">
        <v>3695</v>
      </c>
      <c r="B2100" s="3" t="s">
        <v>3692</v>
      </c>
      <c r="C2100" t="s">
        <v>8219</v>
      </c>
      <c r="D2100">
        <v>33</v>
      </c>
    </row>
    <row r="2101" spans="1:4" ht="29" x14ac:dyDescent="0.35">
      <c r="A2101">
        <v>3696</v>
      </c>
      <c r="B2101" s="3" t="s">
        <v>3693</v>
      </c>
      <c r="C2101" t="s">
        <v>8219</v>
      </c>
      <c r="D2101">
        <v>78</v>
      </c>
    </row>
    <row r="2102" spans="1:4" x14ac:dyDescent="0.35">
      <c r="A2102">
        <v>3697</v>
      </c>
      <c r="B2102" s="3" t="s">
        <v>3694</v>
      </c>
      <c r="C2102" t="s">
        <v>8219</v>
      </c>
      <c r="D2102">
        <v>30</v>
      </c>
    </row>
    <row r="2103" spans="1:4" ht="29" x14ac:dyDescent="0.35">
      <c r="A2103">
        <v>3698</v>
      </c>
      <c r="B2103" s="3" t="s">
        <v>3695</v>
      </c>
      <c r="C2103" t="s">
        <v>8219</v>
      </c>
      <c r="D2103">
        <v>136</v>
      </c>
    </row>
    <row r="2104" spans="1:4" x14ac:dyDescent="0.35">
      <c r="A2104">
        <v>3699</v>
      </c>
      <c r="B2104" s="3" t="s">
        <v>3696</v>
      </c>
      <c r="C2104" t="s">
        <v>8219</v>
      </c>
      <c r="D2104">
        <v>40</v>
      </c>
    </row>
    <row r="2105" spans="1:4" x14ac:dyDescent="0.35">
      <c r="A2105">
        <v>3700</v>
      </c>
      <c r="B2105" s="3" t="s">
        <v>3697</v>
      </c>
      <c r="C2105" t="s">
        <v>8219</v>
      </c>
      <c r="D2105">
        <v>18</v>
      </c>
    </row>
    <row r="2106" spans="1:4" x14ac:dyDescent="0.35">
      <c r="A2106">
        <v>3701</v>
      </c>
      <c r="B2106" s="3" t="s">
        <v>3698</v>
      </c>
      <c r="C2106" t="s">
        <v>8219</v>
      </c>
      <c r="D2106">
        <v>39</v>
      </c>
    </row>
    <row r="2107" spans="1:4" x14ac:dyDescent="0.35">
      <c r="A2107">
        <v>3702</v>
      </c>
      <c r="B2107" s="3" t="s">
        <v>3699</v>
      </c>
      <c r="C2107" t="s">
        <v>8219</v>
      </c>
      <c r="D2107">
        <v>21</v>
      </c>
    </row>
    <row r="2108" spans="1:4" ht="29" x14ac:dyDescent="0.35">
      <c r="A2108">
        <v>3703</v>
      </c>
      <c r="B2108" s="3" t="s">
        <v>3700</v>
      </c>
      <c r="C2108" t="s">
        <v>8219</v>
      </c>
      <c r="D2108">
        <v>30</v>
      </c>
    </row>
    <row r="2109" spans="1:4" ht="29" x14ac:dyDescent="0.35">
      <c r="A2109">
        <v>3704</v>
      </c>
      <c r="B2109" s="3" t="s">
        <v>3701</v>
      </c>
      <c r="C2109" t="s">
        <v>8219</v>
      </c>
      <c r="D2109">
        <v>27</v>
      </c>
    </row>
    <row r="2110" spans="1:4" x14ac:dyDescent="0.35">
      <c r="A2110">
        <v>3705</v>
      </c>
      <c r="B2110" s="3" t="s">
        <v>3702</v>
      </c>
      <c r="C2110" t="s">
        <v>8219</v>
      </c>
      <c r="D2110">
        <v>35</v>
      </c>
    </row>
    <row r="2111" spans="1:4" ht="29" x14ac:dyDescent="0.35">
      <c r="A2111">
        <v>3706</v>
      </c>
      <c r="B2111" s="3" t="s">
        <v>3703</v>
      </c>
      <c r="C2111" t="s">
        <v>8219</v>
      </c>
      <c r="D2111">
        <v>13</v>
      </c>
    </row>
    <row r="2112" spans="1:4" ht="29" x14ac:dyDescent="0.35">
      <c r="A2112">
        <v>3707</v>
      </c>
      <c r="B2112" s="3" t="s">
        <v>3704</v>
      </c>
      <c r="C2112" t="s">
        <v>8219</v>
      </c>
      <c r="D2112">
        <v>23</v>
      </c>
    </row>
    <row r="2113" spans="1:4" x14ac:dyDescent="0.35">
      <c r="A2113">
        <v>3708</v>
      </c>
      <c r="B2113" s="3" t="s">
        <v>3705</v>
      </c>
      <c r="C2113" t="s">
        <v>8219</v>
      </c>
      <c r="D2113">
        <v>39</v>
      </c>
    </row>
    <row r="2114" spans="1:4" x14ac:dyDescent="0.35">
      <c r="A2114">
        <v>3709</v>
      </c>
      <c r="B2114" s="3" t="s">
        <v>3706</v>
      </c>
      <c r="C2114" t="s">
        <v>8219</v>
      </c>
      <c r="D2114">
        <v>35</v>
      </c>
    </row>
    <row r="2115" spans="1:4" ht="29" x14ac:dyDescent="0.35">
      <c r="A2115">
        <v>3710</v>
      </c>
      <c r="B2115" s="3" t="s">
        <v>3707</v>
      </c>
      <c r="C2115" t="s">
        <v>8219</v>
      </c>
      <c r="D2115">
        <v>27</v>
      </c>
    </row>
    <row r="2116" spans="1:4" x14ac:dyDescent="0.35">
      <c r="A2116">
        <v>3711</v>
      </c>
      <c r="B2116" s="3" t="s">
        <v>3708</v>
      </c>
      <c r="C2116" t="s">
        <v>8219</v>
      </c>
      <c r="D2116">
        <v>21</v>
      </c>
    </row>
    <row r="2117" spans="1:4" x14ac:dyDescent="0.35">
      <c r="A2117">
        <v>3712</v>
      </c>
      <c r="B2117" s="3" t="s">
        <v>3709</v>
      </c>
      <c r="C2117" t="s">
        <v>8219</v>
      </c>
      <c r="D2117">
        <v>104</v>
      </c>
    </row>
    <row r="2118" spans="1:4" ht="29" x14ac:dyDescent="0.35">
      <c r="A2118">
        <v>3713</v>
      </c>
      <c r="B2118" s="3" t="s">
        <v>3710</v>
      </c>
      <c r="C2118" t="s">
        <v>8219</v>
      </c>
      <c r="D2118">
        <v>19</v>
      </c>
    </row>
    <row r="2119" spans="1:4" x14ac:dyDescent="0.35">
      <c r="A2119">
        <v>3714</v>
      </c>
      <c r="B2119" s="3" t="s">
        <v>3711</v>
      </c>
      <c r="C2119" t="s">
        <v>8219</v>
      </c>
      <c r="D2119">
        <v>97</v>
      </c>
    </row>
    <row r="2120" spans="1:4" x14ac:dyDescent="0.35">
      <c r="A2120">
        <v>3715</v>
      </c>
      <c r="B2120" s="3" t="s">
        <v>3712</v>
      </c>
      <c r="C2120" t="s">
        <v>8219</v>
      </c>
      <c r="D2120">
        <v>27</v>
      </c>
    </row>
    <row r="2121" spans="1:4" x14ac:dyDescent="0.35">
      <c r="A2121">
        <v>3716</v>
      </c>
      <c r="B2121" s="3" t="s">
        <v>3713</v>
      </c>
      <c r="C2121" t="s">
        <v>8219</v>
      </c>
      <c r="D2121">
        <v>24</v>
      </c>
    </row>
    <row r="2122" spans="1:4" x14ac:dyDescent="0.35">
      <c r="A2122">
        <v>3717</v>
      </c>
      <c r="B2122" s="3" t="s">
        <v>3714</v>
      </c>
      <c r="C2122" t="s">
        <v>8219</v>
      </c>
      <c r="D2122">
        <v>13</v>
      </c>
    </row>
    <row r="2123" spans="1:4" x14ac:dyDescent="0.35">
      <c r="A2123">
        <v>3718</v>
      </c>
      <c r="B2123" s="3" t="s">
        <v>3715</v>
      </c>
      <c r="C2123" t="s">
        <v>8219</v>
      </c>
      <c r="D2123">
        <v>46</v>
      </c>
    </row>
    <row r="2124" spans="1:4" x14ac:dyDescent="0.35">
      <c r="A2124">
        <v>3719</v>
      </c>
      <c r="B2124" s="3" t="s">
        <v>3716</v>
      </c>
      <c r="C2124" t="s">
        <v>8219</v>
      </c>
      <c r="D2124">
        <v>4</v>
      </c>
    </row>
    <row r="2125" spans="1:4" x14ac:dyDescent="0.35">
      <c r="A2125">
        <v>3720</v>
      </c>
      <c r="B2125" s="3" t="s">
        <v>3717</v>
      </c>
      <c r="C2125" t="s">
        <v>8219</v>
      </c>
      <c r="D2125">
        <v>40</v>
      </c>
    </row>
    <row r="2126" spans="1:4" ht="29" x14ac:dyDescent="0.35">
      <c r="A2126">
        <v>3721</v>
      </c>
      <c r="B2126" s="3" t="s">
        <v>3718</v>
      </c>
      <c r="C2126" t="s">
        <v>8219</v>
      </c>
      <c r="D2126">
        <v>44</v>
      </c>
    </row>
    <row r="2127" spans="1:4" ht="29" x14ac:dyDescent="0.35">
      <c r="A2127">
        <v>3722</v>
      </c>
      <c r="B2127" s="3" t="s">
        <v>3719</v>
      </c>
      <c r="C2127" t="s">
        <v>8219</v>
      </c>
      <c r="D2127">
        <v>35</v>
      </c>
    </row>
    <row r="2128" spans="1:4" x14ac:dyDescent="0.35">
      <c r="A2128">
        <v>3723</v>
      </c>
      <c r="B2128" s="3" t="s">
        <v>3720</v>
      </c>
      <c r="C2128" t="s">
        <v>8219</v>
      </c>
      <c r="D2128">
        <v>63</v>
      </c>
    </row>
    <row r="2129" spans="1:4" ht="29" x14ac:dyDescent="0.35">
      <c r="A2129">
        <v>3724</v>
      </c>
      <c r="B2129" s="3" t="s">
        <v>3721</v>
      </c>
      <c r="C2129" t="s">
        <v>8219</v>
      </c>
      <c r="D2129">
        <v>89</v>
      </c>
    </row>
    <row r="2130" spans="1:4" ht="29" x14ac:dyDescent="0.35">
      <c r="A2130">
        <v>3725</v>
      </c>
      <c r="B2130" s="3" t="s">
        <v>3722</v>
      </c>
      <c r="C2130" t="s">
        <v>8219</v>
      </c>
      <c r="D2130">
        <v>15</v>
      </c>
    </row>
    <row r="2131" spans="1:4" x14ac:dyDescent="0.35">
      <c r="A2131">
        <v>3726</v>
      </c>
      <c r="B2131" s="3" t="s">
        <v>3723</v>
      </c>
      <c r="C2131" t="s">
        <v>8219</v>
      </c>
      <c r="D2131">
        <v>46</v>
      </c>
    </row>
    <row r="2132" spans="1:4" ht="29" x14ac:dyDescent="0.35">
      <c r="A2132">
        <v>3727</v>
      </c>
      <c r="B2132" s="3" t="s">
        <v>3724</v>
      </c>
      <c r="C2132" t="s">
        <v>8219</v>
      </c>
      <c r="D2132">
        <v>33</v>
      </c>
    </row>
    <row r="2133" spans="1:4" x14ac:dyDescent="0.35">
      <c r="A2133">
        <v>3748</v>
      </c>
      <c r="B2133" s="3" t="s">
        <v>3745</v>
      </c>
      <c r="C2133" t="s">
        <v>8219</v>
      </c>
      <c r="D2133">
        <v>52</v>
      </c>
    </row>
    <row r="2134" spans="1:4" x14ac:dyDescent="0.35">
      <c r="A2134">
        <v>3749</v>
      </c>
      <c r="B2134" s="3" t="s">
        <v>3746</v>
      </c>
      <c r="C2134" t="s">
        <v>8219</v>
      </c>
      <c r="D2134">
        <v>7</v>
      </c>
    </row>
    <row r="2135" spans="1:4" x14ac:dyDescent="0.35">
      <c r="A2135">
        <v>3750</v>
      </c>
      <c r="B2135" s="3" t="s">
        <v>3747</v>
      </c>
      <c r="C2135" t="s">
        <v>8219</v>
      </c>
      <c r="D2135">
        <v>28</v>
      </c>
    </row>
    <row r="2136" spans="1:4" x14ac:dyDescent="0.35">
      <c r="A2136">
        <v>3751</v>
      </c>
      <c r="B2136" s="3" t="s">
        <v>3748</v>
      </c>
      <c r="C2136" t="s">
        <v>8219</v>
      </c>
      <c r="D2136">
        <v>11</v>
      </c>
    </row>
    <row r="2137" spans="1:4" x14ac:dyDescent="0.35">
      <c r="A2137">
        <v>3752</v>
      </c>
      <c r="B2137" s="3" t="s">
        <v>3749</v>
      </c>
      <c r="C2137" t="s">
        <v>8219</v>
      </c>
      <c r="D2137">
        <v>15</v>
      </c>
    </row>
    <row r="2138" spans="1:4" x14ac:dyDescent="0.35">
      <c r="A2138">
        <v>3753</v>
      </c>
      <c r="B2138" s="3" t="s">
        <v>3750</v>
      </c>
      <c r="C2138" t="s">
        <v>8219</v>
      </c>
      <c r="D2138">
        <v>30</v>
      </c>
    </row>
    <row r="2139" spans="1:4" x14ac:dyDescent="0.35">
      <c r="A2139">
        <v>3754</v>
      </c>
      <c r="B2139" s="3" t="s">
        <v>3751</v>
      </c>
      <c r="C2139" t="s">
        <v>8219</v>
      </c>
      <c r="D2139">
        <v>27</v>
      </c>
    </row>
    <row r="2140" spans="1:4" x14ac:dyDescent="0.35">
      <c r="A2140">
        <v>3755</v>
      </c>
      <c r="B2140" s="3" t="s">
        <v>3752</v>
      </c>
      <c r="C2140" t="s">
        <v>8219</v>
      </c>
      <c r="D2140">
        <v>28</v>
      </c>
    </row>
    <row r="2141" spans="1:4" ht="29" x14ac:dyDescent="0.35">
      <c r="A2141">
        <v>3756</v>
      </c>
      <c r="B2141" s="3" t="s">
        <v>3753</v>
      </c>
      <c r="C2141" t="s">
        <v>8219</v>
      </c>
      <c r="D2141">
        <v>17</v>
      </c>
    </row>
    <row r="2142" spans="1:4" x14ac:dyDescent="0.35">
      <c r="A2142">
        <v>3757</v>
      </c>
      <c r="B2142" s="3" t="s">
        <v>3754</v>
      </c>
      <c r="C2142" t="s">
        <v>8219</v>
      </c>
      <c r="D2142">
        <v>50</v>
      </c>
    </row>
    <row r="2143" spans="1:4" x14ac:dyDescent="0.35">
      <c r="A2143">
        <v>3758</v>
      </c>
      <c r="B2143" s="3" t="s">
        <v>3755</v>
      </c>
      <c r="C2143" t="s">
        <v>8219</v>
      </c>
      <c r="D2143">
        <v>26</v>
      </c>
    </row>
    <row r="2144" spans="1:4" x14ac:dyDescent="0.35">
      <c r="A2144">
        <v>3759</v>
      </c>
      <c r="B2144" s="3" t="s">
        <v>3756</v>
      </c>
      <c r="C2144" t="s">
        <v>8219</v>
      </c>
      <c r="D2144">
        <v>88</v>
      </c>
    </row>
    <row r="2145" spans="1:4" x14ac:dyDescent="0.35">
      <c r="A2145">
        <v>3760</v>
      </c>
      <c r="B2145" s="3" t="s">
        <v>3757</v>
      </c>
      <c r="C2145" t="s">
        <v>8219</v>
      </c>
      <c r="D2145">
        <v>91</v>
      </c>
    </row>
    <row r="2146" spans="1:4" x14ac:dyDescent="0.35">
      <c r="A2146">
        <v>3761</v>
      </c>
      <c r="B2146" s="3" t="s">
        <v>3758</v>
      </c>
      <c r="C2146" t="s">
        <v>8219</v>
      </c>
      <c r="D2146">
        <v>3</v>
      </c>
    </row>
    <row r="2147" spans="1:4" x14ac:dyDescent="0.35">
      <c r="A2147">
        <v>3762</v>
      </c>
      <c r="B2147" s="3" t="s">
        <v>3759</v>
      </c>
      <c r="C2147" t="s">
        <v>8219</v>
      </c>
      <c r="D2147">
        <v>28</v>
      </c>
    </row>
    <row r="2148" spans="1:4" ht="29" x14ac:dyDescent="0.35">
      <c r="A2148">
        <v>3763</v>
      </c>
      <c r="B2148" s="3" t="s">
        <v>3760</v>
      </c>
      <c r="C2148" t="s">
        <v>8219</v>
      </c>
      <c r="D2148">
        <v>77</v>
      </c>
    </row>
    <row r="2149" spans="1:4" ht="29" x14ac:dyDescent="0.35">
      <c r="A2149">
        <v>3764</v>
      </c>
      <c r="B2149" s="3" t="s">
        <v>3761</v>
      </c>
      <c r="C2149" t="s">
        <v>8219</v>
      </c>
      <c r="D2149">
        <v>27</v>
      </c>
    </row>
    <row r="2150" spans="1:4" x14ac:dyDescent="0.35">
      <c r="A2150">
        <v>3765</v>
      </c>
      <c r="B2150" s="3" t="s">
        <v>3762</v>
      </c>
      <c r="C2150" t="s">
        <v>8219</v>
      </c>
      <c r="D2150">
        <v>107</v>
      </c>
    </row>
    <row r="2151" spans="1:4" ht="29" x14ac:dyDescent="0.35">
      <c r="A2151">
        <v>3766</v>
      </c>
      <c r="B2151" s="3" t="s">
        <v>3763</v>
      </c>
      <c r="C2151" t="s">
        <v>8219</v>
      </c>
      <c r="D2151">
        <v>96</v>
      </c>
    </row>
    <row r="2152" spans="1:4" x14ac:dyDescent="0.35">
      <c r="A2152">
        <v>3767</v>
      </c>
      <c r="B2152" s="3" t="s">
        <v>3764</v>
      </c>
      <c r="C2152" t="s">
        <v>8219</v>
      </c>
      <c r="D2152">
        <v>56</v>
      </c>
    </row>
    <row r="2153" spans="1:4" x14ac:dyDescent="0.35">
      <c r="A2153">
        <v>3768</v>
      </c>
      <c r="B2153" s="3" t="s">
        <v>3765</v>
      </c>
      <c r="C2153" t="s">
        <v>8219</v>
      </c>
      <c r="D2153">
        <v>58</v>
      </c>
    </row>
    <row r="2154" spans="1:4" x14ac:dyDescent="0.35">
      <c r="A2154">
        <v>3769</v>
      </c>
      <c r="B2154" s="3" t="s">
        <v>3766</v>
      </c>
      <c r="C2154" t="s">
        <v>8219</v>
      </c>
      <c r="D2154">
        <v>15</v>
      </c>
    </row>
    <row r="2155" spans="1:4" x14ac:dyDescent="0.35">
      <c r="A2155">
        <v>3770</v>
      </c>
      <c r="B2155" s="3" t="s">
        <v>3767</v>
      </c>
      <c r="C2155" t="s">
        <v>8219</v>
      </c>
      <c r="D2155">
        <v>20</v>
      </c>
    </row>
    <row r="2156" spans="1:4" x14ac:dyDescent="0.35">
      <c r="A2156">
        <v>3771</v>
      </c>
      <c r="B2156" s="3" t="s">
        <v>3768</v>
      </c>
      <c r="C2156" t="s">
        <v>8219</v>
      </c>
      <c r="D2156">
        <v>38</v>
      </c>
    </row>
    <row r="2157" spans="1:4" x14ac:dyDescent="0.35">
      <c r="A2157">
        <v>3772</v>
      </c>
      <c r="B2157" s="3" t="s">
        <v>3769</v>
      </c>
      <c r="C2157" t="s">
        <v>8219</v>
      </c>
      <c r="D2157">
        <v>33</v>
      </c>
    </row>
    <row r="2158" spans="1:4" x14ac:dyDescent="0.35">
      <c r="A2158">
        <v>3773</v>
      </c>
      <c r="B2158" s="3" t="s">
        <v>3770</v>
      </c>
      <c r="C2158" t="s">
        <v>8219</v>
      </c>
      <c r="D2158">
        <v>57</v>
      </c>
    </row>
    <row r="2159" spans="1:4" x14ac:dyDescent="0.35">
      <c r="A2159">
        <v>3774</v>
      </c>
      <c r="B2159" s="3" t="s">
        <v>3771</v>
      </c>
      <c r="C2159" t="s">
        <v>8219</v>
      </c>
      <c r="D2159">
        <v>25</v>
      </c>
    </row>
    <row r="2160" spans="1:4" ht="29" x14ac:dyDescent="0.35">
      <c r="A2160">
        <v>3775</v>
      </c>
      <c r="B2160" s="3" t="s">
        <v>3772</v>
      </c>
      <c r="C2160" t="s">
        <v>8219</v>
      </c>
      <c r="D2160">
        <v>14</v>
      </c>
    </row>
    <row r="2161" spans="1:4" ht="29" x14ac:dyDescent="0.35">
      <c r="A2161">
        <v>3776</v>
      </c>
      <c r="B2161" s="3" t="s">
        <v>3773</v>
      </c>
      <c r="C2161" t="s">
        <v>8219</v>
      </c>
      <c r="D2161">
        <v>94</v>
      </c>
    </row>
    <row r="2162" spans="1:4" ht="29" x14ac:dyDescent="0.35">
      <c r="A2162">
        <v>3777</v>
      </c>
      <c r="B2162" s="3" t="s">
        <v>3774</v>
      </c>
      <c r="C2162" t="s">
        <v>8219</v>
      </c>
      <c r="D2162">
        <v>59</v>
      </c>
    </row>
    <row r="2163" spans="1:4" x14ac:dyDescent="0.35">
      <c r="A2163">
        <v>3778</v>
      </c>
      <c r="B2163" s="3" t="s">
        <v>3775</v>
      </c>
      <c r="C2163" t="s">
        <v>8219</v>
      </c>
      <c r="D2163">
        <v>36</v>
      </c>
    </row>
    <row r="2164" spans="1:4" ht="29" x14ac:dyDescent="0.35">
      <c r="A2164">
        <v>3779</v>
      </c>
      <c r="B2164" s="3" t="s">
        <v>3776</v>
      </c>
      <c r="C2164" t="s">
        <v>8219</v>
      </c>
      <c r="D2164">
        <v>115</v>
      </c>
    </row>
    <row r="2165" spans="1:4" ht="29" x14ac:dyDescent="0.35">
      <c r="A2165">
        <v>3780</v>
      </c>
      <c r="B2165" s="3" t="s">
        <v>3777</v>
      </c>
      <c r="C2165" t="s">
        <v>8219</v>
      </c>
      <c r="D2165">
        <v>30</v>
      </c>
    </row>
    <row r="2166" spans="1:4" x14ac:dyDescent="0.35">
      <c r="A2166">
        <v>3781</v>
      </c>
      <c r="B2166" s="3" t="s">
        <v>3778</v>
      </c>
      <c r="C2166" t="s">
        <v>8219</v>
      </c>
      <c r="D2166">
        <v>52</v>
      </c>
    </row>
    <row r="2167" spans="1:4" ht="29" x14ac:dyDescent="0.35">
      <c r="A2167">
        <v>3782</v>
      </c>
      <c r="B2167" s="3" t="s">
        <v>3779</v>
      </c>
      <c r="C2167" t="s">
        <v>8219</v>
      </c>
      <c r="D2167">
        <v>27</v>
      </c>
    </row>
    <row r="2168" spans="1:4" ht="29" x14ac:dyDescent="0.35">
      <c r="A2168">
        <v>3783</v>
      </c>
      <c r="B2168" s="3" t="s">
        <v>3780</v>
      </c>
      <c r="C2168" t="s">
        <v>8219</v>
      </c>
      <c r="D2168">
        <v>24</v>
      </c>
    </row>
    <row r="2169" spans="1:4" ht="29" x14ac:dyDescent="0.35">
      <c r="A2169">
        <v>3784</v>
      </c>
      <c r="B2169" s="3" t="s">
        <v>3781</v>
      </c>
      <c r="C2169" t="s">
        <v>8219</v>
      </c>
      <c r="D2169">
        <v>10</v>
      </c>
    </row>
    <row r="2170" spans="1:4" x14ac:dyDescent="0.35">
      <c r="A2170">
        <v>3785</v>
      </c>
      <c r="B2170" s="3" t="s">
        <v>3782</v>
      </c>
      <c r="C2170" t="s">
        <v>8219</v>
      </c>
      <c r="D2170">
        <v>30</v>
      </c>
    </row>
    <row r="2171" spans="1:4" x14ac:dyDescent="0.35">
      <c r="A2171">
        <v>3786</v>
      </c>
      <c r="B2171" s="3" t="s">
        <v>3783</v>
      </c>
      <c r="C2171" t="s">
        <v>8219</v>
      </c>
      <c r="D2171">
        <v>71</v>
      </c>
    </row>
    <row r="2172" spans="1:4" x14ac:dyDescent="0.35">
      <c r="A2172">
        <v>3787</v>
      </c>
      <c r="B2172" s="3" t="s">
        <v>3784</v>
      </c>
      <c r="C2172" t="s">
        <v>8219</v>
      </c>
      <c r="D2172">
        <v>10</v>
      </c>
    </row>
    <row r="2173" spans="1:4" x14ac:dyDescent="0.35">
      <c r="A2173">
        <v>3808</v>
      </c>
      <c r="B2173" s="3" t="s">
        <v>3805</v>
      </c>
      <c r="C2173" t="s">
        <v>8219</v>
      </c>
      <c r="D2173">
        <v>24</v>
      </c>
    </row>
    <row r="2174" spans="1:4" x14ac:dyDescent="0.35">
      <c r="A2174">
        <v>3809</v>
      </c>
      <c r="B2174" s="3" t="s">
        <v>3806</v>
      </c>
      <c r="C2174" t="s">
        <v>8219</v>
      </c>
      <c r="D2174">
        <v>38</v>
      </c>
    </row>
    <row r="2175" spans="1:4" x14ac:dyDescent="0.35">
      <c r="A2175">
        <v>3810</v>
      </c>
      <c r="B2175" s="3" t="s">
        <v>3807</v>
      </c>
      <c r="C2175" t="s">
        <v>8219</v>
      </c>
      <c r="D2175">
        <v>26</v>
      </c>
    </row>
    <row r="2176" spans="1:4" x14ac:dyDescent="0.35">
      <c r="A2176">
        <v>3811</v>
      </c>
      <c r="B2176" s="3" t="s">
        <v>3808</v>
      </c>
      <c r="C2176" t="s">
        <v>8219</v>
      </c>
      <c r="D2176">
        <v>19</v>
      </c>
    </row>
    <row r="2177" spans="1:4" x14ac:dyDescent="0.35">
      <c r="A2177">
        <v>3812</v>
      </c>
      <c r="B2177" s="3" t="s">
        <v>3809</v>
      </c>
      <c r="C2177" t="s">
        <v>8219</v>
      </c>
      <c r="D2177">
        <v>11</v>
      </c>
    </row>
    <row r="2178" spans="1:4" x14ac:dyDescent="0.35">
      <c r="A2178">
        <v>3813</v>
      </c>
      <c r="B2178" s="3" t="s">
        <v>3810</v>
      </c>
      <c r="C2178" t="s">
        <v>8219</v>
      </c>
      <c r="D2178">
        <v>27</v>
      </c>
    </row>
    <row r="2179" spans="1:4" ht="29" x14ac:dyDescent="0.35">
      <c r="A2179">
        <v>3814</v>
      </c>
      <c r="B2179" s="3" t="s">
        <v>3811</v>
      </c>
      <c r="C2179" t="s">
        <v>8219</v>
      </c>
      <c r="D2179">
        <v>34</v>
      </c>
    </row>
    <row r="2180" spans="1:4" ht="29" x14ac:dyDescent="0.35">
      <c r="A2180">
        <v>3815</v>
      </c>
      <c r="B2180" s="3" t="s">
        <v>3812</v>
      </c>
      <c r="C2180" t="s">
        <v>8219</v>
      </c>
      <c r="D2180">
        <v>20</v>
      </c>
    </row>
    <row r="2181" spans="1:4" x14ac:dyDescent="0.35">
      <c r="A2181">
        <v>3816</v>
      </c>
      <c r="B2181" s="3" t="s">
        <v>3813</v>
      </c>
      <c r="C2181" t="s">
        <v>8219</v>
      </c>
      <c r="D2181">
        <v>37</v>
      </c>
    </row>
    <row r="2182" spans="1:4" x14ac:dyDescent="0.35">
      <c r="A2182">
        <v>3817</v>
      </c>
      <c r="B2182" s="3" t="s">
        <v>3814</v>
      </c>
      <c r="C2182" t="s">
        <v>8219</v>
      </c>
      <c r="D2182">
        <v>20</v>
      </c>
    </row>
    <row r="2183" spans="1:4" x14ac:dyDescent="0.35">
      <c r="A2183">
        <v>3818</v>
      </c>
      <c r="B2183" s="3" t="s">
        <v>3815</v>
      </c>
      <c r="C2183" t="s">
        <v>8219</v>
      </c>
      <c r="D2183">
        <v>10</v>
      </c>
    </row>
    <row r="2184" spans="1:4" ht="29" x14ac:dyDescent="0.35">
      <c r="A2184">
        <v>3819</v>
      </c>
      <c r="B2184" s="3" t="s">
        <v>3816</v>
      </c>
      <c r="C2184" t="s">
        <v>8219</v>
      </c>
      <c r="D2184">
        <v>26</v>
      </c>
    </row>
    <row r="2185" spans="1:4" x14ac:dyDescent="0.35">
      <c r="A2185">
        <v>3820</v>
      </c>
      <c r="B2185" s="3" t="s">
        <v>3817</v>
      </c>
      <c r="C2185" t="s">
        <v>8219</v>
      </c>
      <c r="D2185">
        <v>20</v>
      </c>
    </row>
    <row r="2186" spans="1:4" ht="29" x14ac:dyDescent="0.35">
      <c r="A2186">
        <v>3821</v>
      </c>
      <c r="B2186" s="3" t="s">
        <v>3818</v>
      </c>
      <c r="C2186" t="s">
        <v>8219</v>
      </c>
      <c r="D2186">
        <v>46</v>
      </c>
    </row>
    <row r="2187" spans="1:4" x14ac:dyDescent="0.35">
      <c r="A2187">
        <v>3822</v>
      </c>
      <c r="B2187" s="3" t="s">
        <v>3819</v>
      </c>
      <c r="C2187" t="s">
        <v>8219</v>
      </c>
      <c r="D2187">
        <v>76</v>
      </c>
    </row>
    <row r="2188" spans="1:4" x14ac:dyDescent="0.35">
      <c r="A2188">
        <v>3823</v>
      </c>
      <c r="B2188" s="3" t="s">
        <v>3820</v>
      </c>
      <c r="C2188" t="s">
        <v>8219</v>
      </c>
      <c r="D2188">
        <v>41</v>
      </c>
    </row>
    <row r="2189" spans="1:4" ht="29" x14ac:dyDescent="0.35">
      <c r="A2189">
        <v>3824</v>
      </c>
      <c r="B2189" s="3" t="s">
        <v>3821</v>
      </c>
      <c r="C2189" t="s">
        <v>8219</v>
      </c>
      <c r="D2189">
        <v>7</v>
      </c>
    </row>
    <row r="2190" spans="1:4" x14ac:dyDescent="0.35">
      <c r="A2190">
        <v>3825</v>
      </c>
      <c r="B2190" s="3" t="s">
        <v>3822</v>
      </c>
      <c r="C2190" t="s">
        <v>8219</v>
      </c>
      <c r="D2190">
        <v>49</v>
      </c>
    </row>
    <row r="2191" spans="1:4" ht="29" x14ac:dyDescent="0.35">
      <c r="A2191">
        <v>3826</v>
      </c>
      <c r="B2191" s="3" t="s">
        <v>3823</v>
      </c>
      <c r="C2191" t="s">
        <v>8219</v>
      </c>
      <c r="D2191">
        <v>26</v>
      </c>
    </row>
    <row r="2192" spans="1:4" x14ac:dyDescent="0.35">
      <c r="A2192">
        <v>3827</v>
      </c>
      <c r="B2192" s="3" t="s">
        <v>3824</v>
      </c>
      <c r="C2192" t="s">
        <v>8219</v>
      </c>
      <c r="D2192">
        <v>65</v>
      </c>
    </row>
    <row r="2193" spans="1:4" x14ac:dyDescent="0.35">
      <c r="A2193">
        <v>3828</v>
      </c>
      <c r="B2193" s="3" t="s">
        <v>3825</v>
      </c>
      <c r="C2193" t="s">
        <v>8219</v>
      </c>
      <c r="D2193">
        <v>28</v>
      </c>
    </row>
    <row r="2194" spans="1:4" x14ac:dyDescent="0.35">
      <c r="A2194">
        <v>3829</v>
      </c>
      <c r="B2194" s="3" t="s">
        <v>3826</v>
      </c>
      <c r="C2194" t="s">
        <v>8219</v>
      </c>
      <c r="D2194">
        <v>8</v>
      </c>
    </row>
    <row r="2195" spans="1:4" x14ac:dyDescent="0.35">
      <c r="A2195">
        <v>3830</v>
      </c>
      <c r="B2195" s="3" t="s">
        <v>3827</v>
      </c>
      <c r="C2195" t="s">
        <v>8219</v>
      </c>
      <c r="D2195">
        <v>3</v>
      </c>
    </row>
    <row r="2196" spans="1:4" ht="29" x14ac:dyDescent="0.35">
      <c r="A2196">
        <v>3831</v>
      </c>
      <c r="B2196" s="3" t="s">
        <v>3828</v>
      </c>
      <c r="C2196" t="s">
        <v>8219</v>
      </c>
      <c r="D2196">
        <v>9</v>
      </c>
    </row>
    <row r="2197" spans="1:4" x14ac:dyDescent="0.35">
      <c r="A2197">
        <v>3832</v>
      </c>
      <c r="B2197" s="3" t="s">
        <v>3829</v>
      </c>
      <c r="C2197" t="s">
        <v>8219</v>
      </c>
      <c r="D2197">
        <v>9</v>
      </c>
    </row>
    <row r="2198" spans="1:4" x14ac:dyDescent="0.35">
      <c r="A2198">
        <v>3833</v>
      </c>
      <c r="B2198" s="3" t="s">
        <v>3830</v>
      </c>
      <c r="C2198" t="s">
        <v>8219</v>
      </c>
      <c r="D2198">
        <v>20</v>
      </c>
    </row>
    <row r="2199" spans="1:4" x14ac:dyDescent="0.35">
      <c r="A2199">
        <v>3834</v>
      </c>
      <c r="B2199" s="3" t="s">
        <v>3831</v>
      </c>
      <c r="C2199" t="s">
        <v>8219</v>
      </c>
      <c r="D2199">
        <v>57</v>
      </c>
    </row>
    <row r="2200" spans="1:4" ht="29" x14ac:dyDescent="0.35">
      <c r="A2200">
        <v>3835</v>
      </c>
      <c r="B2200" s="3" t="s">
        <v>3832</v>
      </c>
      <c r="C2200" t="s">
        <v>8219</v>
      </c>
      <c r="D2200">
        <v>8</v>
      </c>
    </row>
    <row r="2201" spans="1:4" x14ac:dyDescent="0.35">
      <c r="A2201">
        <v>3836</v>
      </c>
      <c r="B2201" s="3" t="s">
        <v>3833</v>
      </c>
      <c r="C2201" t="s">
        <v>8219</v>
      </c>
      <c r="D2201">
        <v>14</v>
      </c>
    </row>
    <row r="2202" spans="1:4" x14ac:dyDescent="0.35">
      <c r="A2202">
        <v>3837</v>
      </c>
      <c r="B2202" s="3" t="s">
        <v>3834</v>
      </c>
      <c r="C2202" t="s">
        <v>8219</v>
      </c>
      <c r="D2202">
        <v>17</v>
      </c>
    </row>
    <row r="2203" spans="1:4" ht="29" x14ac:dyDescent="0.35">
      <c r="A2203">
        <v>3838</v>
      </c>
      <c r="B2203" s="3" t="s">
        <v>3835</v>
      </c>
      <c r="C2203" t="s">
        <v>8219</v>
      </c>
      <c r="D2203">
        <v>100</v>
      </c>
    </row>
    <row r="2204" spans="1:4" ht="29" x14ac:dyDescent="0.35">
      <c r="A2204">
        <v>3839</v>
      </c>
      <c r="B2204" s="3" t="s">
        <v>3836</v>
      </c>
      <c r="C2204" t="s">
        <v>8219</v>
      </c>
      <c r="D2204">
        <v>32</v>
      </c>
    </row>
    <row r="2205" spans="1:4" x14ac:dyDescent="0.35">
      <c r="A2205">
        <v>3840</v>
      </c>
      <c r="B2205" s="3" t="s">
        <v>3837</v>
      </c>
      <c r="C2205" t="s">
        <v>8219</v>
      </c>
      <c r="D2205">
        <v>3</v>
      </c>
    </row>
  </sheetData>
  <sortState xmlns:xlrd2="http://schemas.microsoft.com/office/spreadsheetml/2017/richdata2" ref="D1:E13">
    <sortCondition ref="D1:D13"/>
  </sortState>
  <mergeCells count="1">
    <mergeCell ref="C7:D7"/>
  </mergeCells>
  <conditionalFormatting sqref="C20:C2204 I1:I1048576 C2208:C1048576 C16 C2206">
    <cfRule type="containsText" dxfId="11" priority="29" operator="containsText" text="live">
      <formula>NOT(ISERROR(SEARCH("live",C1)))</formula>
    </cfRule>
    <cfRule type="containsText" dxfId="10" priority="30" operator="containsText" text="canceled">
      <formula>NOT(ISERROR(SEARCH("canceled",C1)))</formula>
    </cfRule>
    <cfRule type="containsText" dxfId="9" priority="31" operator="containsText" text="failed">
      <formula>NOT(ISERROR(SEARCH("failed",C1)))</formula>
    </cfRule>
    <cfRule type="containsText" dxfId="8" priority="32" operator="containsText" text="successful">
      <formula>NOT(ISERROR(SEARCH("successful",C1)))</formula>
    </cfRule>
  </conditionalFormatting>
  <conditionalFormatting sqref="C2205">
    <cfRule type="containsText" dxfId="7" priority="5" operator="containsText" text="live">
      <formula>NOT(ISERROR(SEARCH("live",C2205)))</formula>
    </cfRule>
    <cfRule type="containsText" dxfId="6" priority="6" operator="containsText" text="canceled">
      <formula>NOT(ISERROR(SEARCH("canceled",C2205)))</formula>
    </cfRule>
    <cfRule type="containsText" dxfId="5" priority="7" operator="containsText" text="failed">
      <formula>NOT(ISERROR(SEARCH("failed",C2205)))</formula>
    </cfRule>
    <cfRule type="containsText" dxfId="4" priority="8" operator="containsText" text="successful">
      <formula>NOT(ISERROR(SEARCH("successful",C2205)))</formula>
    </cfRule>
  </conditionalFormatting>
  <conditionalFormatting sqref="H20">
    <cfRule type="containsText" dxfId="3" priority="1" operator="containsText" text="live">
      <formula>NOT(ISERROR(SEARCH("live",H20)))</formula>
    </cfRule>
    <cfRule type="containsText" dxfId="2" priority="2" operator="containsText" text="canceled">
      <formula>NOT(ISERROR(SEARCH("canceled",H20)))</formula>
    </cfRule>
    <cfRule type="containsText" dxfId="1" priority="3" operator="containsText" text="failed">
      <formula>NOT(ISERROR(SEARCH("failed",H20)))</formula>
    </cfRule>
    <cfRule type="containsText" dxfId="0" priority="4" operator="containsText" text="successful">
      <formula>NOT(ISERROR(SEARCH("successful",H20)))</formula>
    </cfRule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Campaigns by State Per Category</vt:lpstr>
      <vt:lpstr>Campaigns by State Per Sub-Cate</vt:lpstr>
      <vt:lpstr>ColSt_RowCreat_CountSt_FilCatYr</vt:lpstr>
      <vt:lpstr>GoalvsPercentages</vt:lpstr>
      <vt:lpstr>SuccesfulvsFailedCampaigns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Clos</cp:lastModifiedBy>
  <dcterms:created xsi:type="dcterms:W3CDTF">2017-04-20T15:17:24Z</dcterms:created>
  <dcterms:modified xsi:type="dcterms:W3CDTF">2021-06-19T19:29:32Z</dcterms:modified>
</cp:coreProperties>
</file>