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santiago/Documents/GitHub/WhartonLab/"/>
    </mc:Choice>
  </mc:AlternateContent>
  <xr:revisionPtr revIDLastSave="0" documentId="8_{0EE011FC-CFD4-BC40-B322-94F0C1BEBAD4}" xr6:coauthVersionLast="47" xr6:coauthVersionMax="47" xr10:uidLastSave="{00000000-0000-0000-0000-000000000000}"/>
  <bookViews>
    <workbookView xWindow="0" yWindow="720" windowWidth="29400" windowHeight="18400" activeTab="1" xr2:uid="{7BD9258F-313A-3B45-943E-34DD821C0A3E}"/>
  </bookViews>
  <sheets>
    <sheet name="Copy with OrR DDCt" sheetId="2" r:id="rId1"/>
    <sheet name="Sheet1" sheetId="4" r:id="rId2"/>
    <sheet name="Copy with all rep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3" l="1"/>
  <c r="P42" i="3"/>
  <c r="J42" i="3"/>
  <c r="P41" i="3"/>
  <c r="J41" i="3"/>
  <c r="BP40" i="3"/>
  <c r="BJ40" i="3"/>
  <c r="P40" i="3"/>
  <c r="J40" i="3"/>
  <c r="BP39" i="3"/>
  <c r="BJ39" i="3"/>
  <c r="AZ39" i="3"/>
  <c r="AT39" i="3"/>
  <c r="AQ56" i="3" s="1"/>
  <c r="AN39" i="3"/>
  <c r="AK56" i="3" s="1"/>
  <c r="P39" i="3"/>
  <c r="J39" i="3"/>
  <c r="J43" i="3" s="1"/>
  <c r="G55" i="3" s="1"/>
  <c r="BP38" i="3"/>
  <c r="BJ38" i="3"/>
  <c r="BJ41" i="3" s="1"/>
  <c r="AZ38" i="3"/>
  <c r="AT38" i="3"/>
  <c r="AN38" i="3"/>
  <c r="AH38" i="3"/>
  <c r="AB38" i="3"/>
  <c r="V38" i="3"/>
  <c r="D38" i="3"/>
  <c r="BP37" i="3"/>
  <c r="BJ37" i="3"/>
  <c r="AZ37" i="3"/>
  <c r="AT37" i="3"/>
  <c r="AN37" i="3"/>
  <c r="AH37" i="3"/>
  <c r="AB37" i="3"/>
  <c r="V37" i="3"/>
  <c r="D37" i="3"/>
  <c r="D39" i="3" s="1"/>
  <c r="AZ36" i="3"/>
  <c r="AT36" i="3"/>
  <c r="AN36" i="3"/>
  <c r="AH36" i="3"/>
  <c r="AH39" i="3" s="1"/>
  <c r="AB36" i="3"/>
  <c r="AB39" i="3" s="1"/>
  <c r="Y54" i="3" s="1"/>
  <c r="V36" i="3"/>
  <c r="P36" i="3"/>
  <c r="J36" i="3"/>
  <c r="D36" i="3"/>
  <c r="P35" i="3"/>
  <c r="J35" i="3"/>
  <c r="P34" i="3"/>
  <c r="J34" i="3"/>
  <c r="BP33" i="3"/>
  <c r="BJ33" i="3"/>
  <c r="AB33" i="3"/>
  <c r="V33" i="3"/>
  <c r="P33" i="3"/>
  <c r="J33" i="3"/>
  <c r="BP32" i="3"/>
  <c r="BJ32" i="3"/>
  <c r="BJ34" i="3" s="1"/>
  <c r="BF32" i="3"/>
  <c r="AZ32" i="3"/>
  <c r="AT32" i="3"/>
  <c r="AN32" i="3"/>
  <c r="AH32" i="3"/>
  <c r="AB32" i="3"/>
  <c r="V32" i="3"/>
  <c r="P32" i="3"/>
  <c r="J32" i="3"/>
  <c r="D32" i="3"/>
  <c r="BP31" i="3"/>
  <c r="BP34" i="3" s="1"/>
  <c r="BJ31" i="3"/>
  <c r="BF31" i="3"/>
  <c r="BF33" i="3" s="1"/>
  <c r="AZ31" i="3"/>
  <c r="AT31" i="3"/>
  <c r="AN31" i="3"/>
  <c r="AH31" i="3"/>
  <c r="AB31" i="3"/>
  <c r="V31" i="3"/>
  <c r="BP30" i="3"/>
  <c r="BJ30" i="3"/>
  <c r="AZ30" i="3"/>
  <c r="AT30" i="3"/>
  <c r="AN30" i="3"/>
  <c r="AN33" i="3" s="1"/>
  <c r="AH30" i="3"/>
  <c r="AH33" i="3" s="1"/>
  <c r="AB30" i="3"/>
  <c r="V30" i="3"/>
  <c r="D30" i="3"/>
  <c r="D33" i="3" s="1"/>
  <c r="P28" i="3"/>
  <c r="J28" i="3"/>
  <c r="BP27" i="3"/>
  <c r="BJ27" i="3"/>
  <c r="P27" i="3"/>
  <c r="J27" i="3"/>
  <c r="BP26" i="3"/>
  <c r="BJ26" i="3"/>
  <c r="AZ26" i="3"/>
  <c r="AT26" i="3"/>
  <c r="AN26" i="3"/>
  <c r="AH26" i="3"/>
  <c r="AB26" i="3"/>
  <c r="V26" i="3"/>
  <c r="P26" i="3"/>
  <c r="J26" i="3"/>
  <c r="D26" i="3"/>
  <c r="BP25" i="3"/>
  <c r="BP28" i="3" s="1"/>
  <c r="BJ25" i="3"/>
  <c r="BJ28" i="3" s="1"/>
  <c r="AZ25" i="3"/>
  <c r="AZ27" i="3" s="1"/>
  <c r="AT25" i="3"/>
  <c r="AN25" i="3"/>
  <c r="AH25" i="3"/>
  <c r="AB25" i="3"/>
  <c r="V25" i="3"/>
  <c r="P25" i="3"/>
  <c r="J25" i="3"/>
  <c r="J29" i="3" s="1"/>
  <c r="G52" i="3" s="1"/>
  <c r="D25" i="3"/>
  <c r="D27" i="3" s="1"/>
  <c r="BP24" i="3"/>
  <c r="BJ24" i="3"/>
  <c r="AZ24" i="3"/>
  <c r="AT24" i="3"/>
  <c r="AT27" i="3" s="1"/>
  <c r="AQ52" i="3" s="1"/>
  <c r="AN24" i="3"/>
  <c r="AH24" i="3"/>
  <c r="AB24" i="3"/>
  <c r="AB27" i="3" s="1"/>
  <c r="Y51" i="3" s="1"/>
  <c r="V24" i="3"/>
  <c r="V27" i="3" s="1"/>
  <c r="D24" i="3"/>
  <c r="BP21" i="3"/>
  <c r="BJ21" i="3"/>
  <c r="AZ21" i="3"/>
  <c r="P21" i="3"/>
  <c r="J21" i="3"/>
  <c r="D21" i="3"/>
  <c r="BP20" i="3"/>
  <c r="BJ20" i="3"/>
  <c r="AZ20" i="3"/>
  <c r="AT20" i="3"/>
  <c r="AN20" i="3"/>
  <c r="AH20" i="3"/>
  <c r="AB20" i="3"/>
  <c r="V20" i="3"/>
  <c r="P20" i="3"/>
  <c r="J20" i="3"/>
  <c r="D20" i="3"/>
  <c r="BP19" i="3"/>
  <c r="BJ19" i="3"/>
  <c r="AZ19" i="3"/>
  <c r="AT19" i="3"/>
  <c r="AN19" i="3"/>
  <c r="AN21" i="3" s="1"/>
  <c r="AK48" i="3" s="1"/>
  <c r="AH19" i="3"/>
  <c r="AB19" i="3"/>
  <c r="V19" i="3"/>
  <c r="P19" i="3"/>
  <c r="J19" i="3"/>
  <c r="D19" i="3"/>
  <c r="BP18" i="3"/>
  <c r="BP22" i="3" s="1"/>
  <c r="BJ18" i="3"/>
  <c r="AZ18" i="3"/>
  <c r="AT18" i="3"/>
  <c r="AT21" i="3" s="1"/>
  <c r="AQ48" i="3" s="1"/>
  <c r="AN18" i="3"/>
  <c r="AH18" i="3"/>
  <c r="AH21" i="3" s="1"/>
  <c r="AB18" i="3"/>
  <c r="AB21" i="3" s="1"/>
  <c r="Y48" i="3" s="1"/>
  <c r="V18" i="3"/>
  <c r="P18" i="3"/>
  <c r="P22" i="3" s="1"/>
  <c r="J18" i="3"/>
  <c r="J22" i="3" s="1"/>
  <c r="G49" i="3" s="1"/>
  <c r="D18" i="3"/>
  <c r="AZ15" i="3"/>
  <c r="AT15" i="3"/>
  <c r="AQ44" i="3" s="1"/>
  <c r="AN15" i="3"/>
  <c r="AK44" i="3" s="1"/>
  <c r="P15" i="3"/>
  <c r="J15" i="3"/>
  <c r="D15" i="3"/>
  <c r="BP14" i="3"/>
  <c r="BJ14" i="3"/>
  <c r="AZ14" i="3"/>
  <c r="AT14" i="3"/>
  <c r="AN14" i="3"/>
  <c r="AH14" i="3"/>
  <c r="V14" i="3"/>
  <c r="P14" i="3"/>
  <c r="J14" i="3"/>
  <c r="BP13" i="3"/>
  <c r="BJ13" i="3"/>
  <c r="AZ13" i="3"/>
  <c r="AT13" i="3"/>
  <c r="AN13" i="3"/>
  <c r="AH13" i="3"/>
  <c r="AB13" i="3"/>
  <c r="AB15" i="3" s="1"/>
  <c r="Y44" i="3" s="1"/>
  <c r="V13" i="3"/>
  <c r="P13" i="3"/>
  <c r="P16" i="3" s="1"/>
  <c r="J13" i="3"/>
  <c r="D13" i="3"/>
  <c r="BP12" i="3"/>
  <c r="BJ12" i="3"/>
  <c r="AZ12" i="3"/>
  <c r="AT12" i="3"/>
  <c r="AN12" i="3"/>
  <c r="AH12" i="3"/>
  <c r="AH15" i="3" s="1"/>
  <c r="AB12" i="3"/>
  <c r="V12" i="3"/>
  <c r="V15" i="3" s="1"/>
  <c r="P12" i="3"/>
  <c r="J12" i="3"/>
  <c r="D12" i="3"/>
  <c r="BP11" i="3"/>
  <c r="BJ11" i="3"/>
  <c r="BP9" i="3"/>
  <c r="BM60" i="3" s="1"/>
  <c r="BP8" i="3"/>
  <c r="BF8" i="3"/>
  <c r="AT8" i="3"/>
  <c r="AQ60" i="3" s="1"/>
  <c r="P8" i="3"/>
  <c r="J8" i="3"/>
  <c r="BP7" i="3"/>
  <c r="BJ7" i="3"/>
  <c r="BF7" i="3"/>
  <c r="AZ7" i="3"/>
  <c r="AT7" i="3"/>
  <c r="AN7" i="3"/>
  <c r="AH7" i="3"/>
  <c r="AB7" i="3"/>
  <c r="AB8" i="3" s="1"/>
  <c r="Y57" i="3" s="1"/>
  <c r="P7" i="3"/>
  <c r="J7" i="3"/>
  <c r="D7" i="3"/>
  <c r="BP6" i="3"/>
  <c r="BJ6" i="3"/>
  <c r="BF6" i="3"/>
  <c r="AZ6" i="3"/>
  <c r="AT6" i="3"/>
  <c r="AN6" i="3"/>
  <c r="AN8" i="3" s="1"/>
  <c r="AK60" i="3" s="1"/>
  <c r="AH6" i="3"/>
  <c r="AB6" i="3"/>
  <c r="P6" i="3"/>
  <c r="J6" i="3"/>
  <c r="D6" i="3"/>
  <c r="BP5" i="3"/>
  <c r="BJ5" i="3"/>
  <c r="AZ5" i="3"/>
  <c r="AZ8" i="3" s="1"/>
  <c r="AT5" i="3"/>
  <c r="AN5" i="3"/>
  <c r="AH5" i="3"/>
  <c r="AH8" i="3" s="1"/>
  <c r="AB5" i="3"/>
  <c r="V5" i="3"/>
  <c r="V8" i="3" s="1"/>
  <c r="P5" i="3"/>
  <c r="J5" i="3"/>
  <c r="D5" i="3"/>
  <c r="D8" i="3" s="1"/>
  <c r="AF40" i="2"/>
  <c r="AF39" i="2"/>
  <c r="AF38" i="2"/>
  <c r="AF37" i="2"/>
  <c r="AF33" i="2"/>
  <c r="AF32" i="2"/>
  <c r="AF31" i="2"/>
  <c r="AF30" i="2"/>
  <c r="AF27" i="2"/>
  <c r="AF26" i="2"/>
  <c r="AF25" i="2"/>
  <c r="AF24" i="2"/>
  <c r="AF21" i="2"/>
  <c r="AF20" i="2"/>
  <c r="AF19" i="2"/>
  <c r="AF18" i="2"/>
  <c r="AF14" i="2"/>
  <c r="AF13" i="2"/>
  <c r="AF12" i="2"/>
  <c r="AF11" i="2"/>
  <c r="AF8" i="2"/>
  <c r="AF7" i="2"/>
  <c r="AF6" i="2"/>
  <c r="AF5" i="2"/>
  <c r="F42" i="2"/>
  <c r="F41" i="2"/>
  <c r="F40" i="2"/>
  <c r="F39" i="2"/>
  <c r="F35" i="2"/>
  <c r="F34" i="2"/>
  <c r="F33" i="2"/>
  <c r="F32" i="2"/>
  <c r="F28" i="2"/>
  <c r="F27" i="2"/>
  <c r="F26" i="2"/>
  <c r="F25" i="2"/>
  <c r="F21" i="2"/>
  <c r="F20" i="2"/>
  <c r="F19" i="2"/>
  <c r="F18" i="2"/>
  <c r="F15" i="2"/>
  <c r="F14" i="2"/>
  <c r="F13" i="2"/>
  <c r="F12" i="2"/>
  <c r="F8" i="2"/>
  <c r="F7" i="2"/>
  <c r="F6" i="2"/>
  <c r="F5" i="2"/>
  <c r="Z38" i="2"/>
  <c r="T38" i="2"/>
  <c r="N38" i="2"/>
  <c r="Z37" i="2"/>
  <c r="T37" i="2"/>
  <c r="N37" i="2"/>
  <c r="Z36" i="2"/>
  <c r="T36" i="2"/>
  <c r="N36" i="2"/>
  <c r="Z32" i="2"/>
  <c r="T32" i="2"/>
  <c r="N32" i="2"/>
  <c r="Z31" i="2"/>
  <c r="T31" i="2"/>
  <c r="N31" i="2"/>
  <c r="Z30" i="2"/>
  <c r="T30" i="2"/>
  <c r="N30" i="2"/>
  <c r="Z26" i="2"/>
  <c r="T26" i="2"/>
  <c r="N26" i="2"/>
  <c r="Z25" i="2"/>
  <c r="T25" i="2"/>
  <c r="N25" i="2"/>
  <c r="Z24" i="2"/>
  <c r="T24" i="2"/>
  <c r="N24" i="2"/>
  <c r="Z20" i="2"/>
  <c r="T20" i="2"/>
  <c r="N20" i="2"/>
  <c r="Z19" i="2"/>
  <c r="T19" i="2"/>
  <c r="N19" i="2"/>
  <c r="Z18" i="2"/>
  <c r="T18" i="2"/>
  <c r="N18" i="2"/>
  <c r="Z14" i="2"/>
  <c r="T14" i="2"/>
  <c r="Z13" i="2"/>
  <c r="T13" i="2"/>
  <c r="N13" i="2"/>
  <c r="Z12" i="2"/>
  <c r="T12" i="2"/>
  <c r="N12" i="2"/>
  <c r="Z7" i="2"/>
  <c r="T7" i="2"/>
  <c r="N7" i="2"/>
  <c r="Z6" i="2"/>
  <c r="T6" i="2"/>
  <c r="N6" i="2"/>
  <c r="Z5" i="2"/>
  <c r="T5" i="2"/>
  <c r="N5" i="2"/>
  <c r="F9" i="2" l="1"/>
  <c r="C58" i="2" s="1"/>
  <c r="AF34" i="2"/>
  <c r="F36" i="2"/>
  <c r="D46" i="2" s="1"/>
  <c r="AF28" i="2"/>
  <c r="AC52" i="2" s="1"/>
  <c r="N15" i="2"/>
  <c r="K44" i="2" s="1"/>
  <c r="F43" i="2"/>
  <c r="C55" i="2" s="1"/>
  <c r="AF41" i="2"/>
  <c r="AC56" i="2" s="1"/>
  <c r="AF22" i="2"/>
  <c r="F22" i="2"/>
  <c r="C49" i="2" s="1"/>
  <c r="Z27" i="2"/>
  <c r="W52" i="2" s="1"/>
  <c r="AF9" i="2"/>
  <c r="AC60" i="2" s="1"/>
  <c r="T33" i="2"/>
  <c r="R60" i="2" s="1"/>
  <c r="F16" i="2"/>
  <c r="C46" i="2" s="1"/>
  <c r="F29" i="2"/>
  <c r="C52" i="2" s="1"/>
  <c r="AF15" i="2"/>
  <c r="AC44" i="2" s="1"/>
  <c r="D55" i="2"/>
  <c r="D58" i="2"/>
  <c r="E58" i="2" s="1"/>
  <c r="F58" i="2" s="1"/>
  <c r="AD56" i="2"/>
  <c r="AD52" i="2"/>
  <c r="AE52" i="2" s="1"/>
  <c r="AF52" i="2" s="1"/>
  <c r="AD48" i="2"/>
  <c r="AD60" i="2"/>
  <c r="AD44" i="2"/>
  <c r="T39" i="2"/>
  <c r="Q56" i="2" s="1"/>
  <c r="N33" i="2"/>
  <c r="L57" i="2" s="1"/>
  <c r="Z54" i="3"/>
  <c r="Z48" i="3"/>
  <c r="AA48" i="3" s="1"/>
  <c r="AB48" i="3" s="1"/>
  <c r="Z57" i="3"/>
  <c r="AA57" i="3" s="1"/>
  <c r="AB57" i="3" s="1"/>
  <c r="Z51" i="3"/>
  <c r="AA51" i="3" s="1"/>
  <c r="AB51" i="3" s="1"/>
  <c r="Z44" i="3"/>
  <c r="AA44" i="3" s="1"/>
  <c r="AB44" i="3" s="1"/>
  <c r="J16" i="3"/>
  <c r="G46" i="3" s="1"/>
  <c r="H58" i="3"/>
  <c r="H52" i="3"/>
  <c r="I52" i="3" s="1"/>
  <c r="J52" i="3" s="1"/>
  <c r="H49" i="3"/>
  <c r="I49" i="3" s="1"/>
  <c r="J49" i="3" s="1"/>
  <c r="H55" i="3"/>
  <c r="I55" i="3" s="1"/>
  <c r="J55" i="3" s="1"/>
  <c r="H46" i="3"/>
  <c r="BP41" i="3"/>
  <c r="BM56" i="3" s="1"/>
  <c r="BO56" i="3" s="1"/>
  <c r="BP56" i="3" s="1"/>
  <c r="AA54" i="3"/>
  <c r="AB54" i="3" s="1"/>
  <c r="BN60" i="3"/>
  <c r="BO60" i="3" s="1"/>
  <c r="BP60" i="3" s="1"/>
  <c r="BN56" i="3"/>
  <c r="BN44" i="3"/>
  <c r="BN52" i="3"/>
  <c r="BN48" i="3"/>
  <c r="V39" i="3"/>
  <c r="BJ15" i="3"/>
  <c r="BJ22" i="3"/>
  <c r="AL56" i="3"/>
  <c r="AM56" i="3" s="1"/>
  <c r="AN56" i="3" s="1"/>
  <c r="AL44" i="3"/>
  <c r="AM44" i="3" s="1"/>
  <c r="AN44" i="3" s="1"/>
  <c r="AL60" i="3"/>
  <c r="AM60" i="3" s="1"/>
  <c r="AN60" i="3" s="1"/>
  <c r="AL52" i="3"/>
  <c r="AL48" i="3"/>
  <c r="AM48" i="3" s="1"/>
  <c r="AN48" i="3" s="1"/>
  <c r="J9" i="3"/>
  <c r="G58" i="3" s="1"/>
  <c r="BJ9" i="3"/>
  <c r="BP15" i="3"/>
  <c r="BM44" i="3" s="1"/>
  <c r="BO44" i="3" s="1"/>
  <c r="BP44" i="3" s="1"/>
  <c r="AH27" i="3"/>
  <c r="P29" i="3"/>
  <c r="BM52" i="3"/>
  <c r="BO52" i="3" s="1"/>
  <c r="BP52" i="3" s="1"/>
  <c r="BM48" i="3"/>
  <c r="BO48" i="3" s="1"/>
  <c r="BP48" i="3" s="1"/>
  <c r="AT33" i="3"/>
  <c r="P9" i="3"/>
  <c r="V21" i="3"/>
  <c r="AN27" i="3"/>
  <c r="AK52" i="3" s="1"/>
  <c r="AZ33" i="3"/>
  <c r="N21" i="2"/>
  <c r="K48" i="2" s="1"/>
  <c r="T8" i="2"/>
  <c r="Q60" i="2" s="1"/>
  <c r="N39" i="2"/>
  <c r="K54" i="2" s="1"/>
  <c r="T15" i="2"/>
  <c r="Q44" i="2" s="1"/>
  <c r="N27" i="2"/>
  <c r="K51" i="2" s="1"/>
  <c r="Z8" i="2"/>
  <c r="W60" i="2" s="1"/>
  <c r="T27" i="2"/>
  <c r="Q52" i="2" s="1"/>
  <c r="T21" i="2"/>
  <c r="Q48" i="2" s="1"/>
  <c r="N8" i="2"/>
  <c r="K57" i="2" s="1"/>
  <c r="Z21" i="2"/>
  <c r="W48" i="2" s="1"/>
  <c r="Z33" i="2"/>
  <c r="Z39" i="2"/>
  <c r="W56" i="2" s="1"/>
  <c r="Z15" i="2"/>
  <c r="W44" i="2" s="1"/>
  <c r="E46" i="2" l="1"/>
  <c r="F46" i="2" s="1"/>
  <c r="D52" i="2"/>
  <c r="M57" i="2"/>
  <c r="N57" i="2" s="1"/>
  <c r="D49" i="2"/>
  <c r="E49" i="2" s="1"/>
  <c r="F49" i="2" s="1"/>
  <c r="AE44" i="2"/>
  <c r="AF44" i="2" s="1"/>
  <c r="R48" i="2"/>
  <c r="S48" i="2" s="1"/>
  <c r="T48" i="2" s="1"/>
  <c r="AC48" i="2"/>
  <c r="AE48" i="2" s="1"/>
  <c r="AF48" i="2" s="1"/>
  <c r="R52" i="2"/>
  <c r="S52" i="2" s="1"/>
  <c r="T52" i="2" s="1"/>
  <c r="AE56" i="2"/>
  <c r="AF56" i="2" s="1"/>
  <c r="E52" i="2"/>
  <c r="F52" i="2" s="1"/>
  <c r="E55" i="2"/>
  <c r="F55" i="2" s="1"/>
  <c r="R44" i="2"/>
  <c r="S44" i="2" s="1"/>
  <c r="T44" i="2" s="1"/>
  <c r="R56" i="2"/>
  <c r="S56" i="2" s="1"/>
  <c r="T56" i="2" s="1"/>
  <c r="S60" i="2"/>
  <c r="T60" i="2" s="1"/>
  <c r="L51" i="2"/>
  <c r="M51" i="2" s="1"/>
  <c r="N51" i="2" s="1"/>
  <c r="AE60" i="2"/>
  <c r="AF60" i="2" s="1"/>
  <c r="L48" i="2"/>
  <c r="M48" i="2" s="1"/>
  <c r="N48" i="2" s="1"/>
  <c r="L54" i="2"/>
  <c r="M54" i="2" s="1"/>
  <c r="N54" i="2" s="1"/>
  <c r="L44" i="2"/>
  <c r="M44" i="2" s="1"/>
  <c r="N44" i="2" s="1"/>
  <c r="AM52" i="3"/>
  <c r="AN52" i="3" s="1"/>
  <c r="AR52" i="3"/>
  <c r="AS52" i="3" s="1"/>
  <c r="AT52" i="3" s="1"/>
  <c r="AR48" i="3"/>
  <c r="AS48" i="3" s="1"/>
  <c r="AT48" i="3" s="1"/>
  <c r="AR60" i="3"/>
  <c r="AS60" i="3" s="1"/>
  <c r="AT60" i="3" s="1"/>
  <c r="AR56" i="3"/>
  <c r="AS56" i="3" s="1"/>
  <c r="AT56" i="3" s="1"/>
  <c r="AR44" i="3"/>
  <c r="AS44" i="3" s="1"/>
  <c r="AT44" i="3" s="1"/>
  <c r="I58" i="3"/>
  <c r="J58" i="3" s="1"/>
  <c r="I46" i="3"/>
  <c r="J46" i="3" s="1"/>
  <c r="X60" i="2"/>
  <c r="Y60" i="2" s="1"/>
  <c r="Z60" i="2" s="1"/>
  <c r="X56" i="2"/>
  <c r="Y56" i="2" s="1"/>
  <c r="Z56" i="2" s="1"/>
  <c r="X52" i="2"/>
  <c r="Y52" i="2" s="1"/>
  <c r="Z52" i="2" s="1"/>
  <c r="X48" i="2"/>
  <c r="Y48" i="2" s="1"/>
  <c r="Z48" i="2" s="1"/>
  <c r="X44" i="2"/>
  <c r="Y44" i="2" s="1"/>
  <c r="Z44" i="2" s="1"/>
</calcChain>
</file>

<file path=xl/sharedStrings.xml><?xml version="1.0" encoding="utf-8"?>
<sst xmlns="http://schemas.openxmlformats.org/spreadsheetml/2006/main" count="994" uniqueCount="63">
  <si>
    <t>Biological Replicate 1</t>
  </si>
  <si>
    <t>tbph genotype</t>
  </si>
  <si>
    <t>Tbph Primer</t>
  </si>
  <si>
    <t>RP49 Primer</t>
  </si>
  <si>
    <t>Dct Value</t>
  </si>
  <si>
    <t>Rep 1</t>
  </si>
  <si>
    <t>Rep 2</t>
  </si>
  <si>
    <t>Rep 3</t>
  </si>
  <si>
    <t>No amp</t>
  </si>
  <si>
    <t>tbph; UAS-otu-RNAi</t>
  </si>
  <si>
    <t>tbph;UAS- tudor-SN-RNAi</t>
  </si>
  <si>
    <t>tbph;UAS-lacZ</t>
  </si>
  <si>
    <t>OreR</t>
  </si>
  <si>
    <t>tbph; tbph-RNAi</t>
  </si>
  <si>
    <t>Biological Replicate 2</t>
  </si>
  <si>
    <t>tbph; UAS-Tudor-SN-RNAi</t>
  </si>
  <si>
    <t>tbph; UAS-lacZ</t>
  </si>
  <si>
    <t>Biological Replicate 3</t>
  </si>
  <si>
    <t>Biological Replicate 4</t>
  </si>
  <si>
    <t>Biological Replicate 1 (second go)</t>
  </si>
  <si>
    <t>no amp (32.201)</t>
  </si>
  <si>
    <t>no amp (31.082)</t>
  </si>
  <si>
    <t>Biological Replicate 5</t>
  </si>
  <si>
    <t xml:space="preserve">tbph genotype </t>
  </si>
  <si>
    <t>Biological Replicate 3 (second go)</t>
  </si>
  <si>
    <t xml:space="preserve">RP49 Primer </t>
  </si>
  <si>
    <t>tbph;UAS-Tudor-SN-RNAi</t>
  </si>
  <si>
    <t>otu-RNAi</t>
  </si>
  <si>
    <t>Tbph</t>
  </si>
  <si>
    <t>DDCt</t>
  </si>
  <si>
    <t>2^-DDCt</t>
  </si>
  <si>
    <t>Tudor-SN-RNAi</t>
  </si>
  <si>
    <t>LacZ</t>
  </si>
  <si>
    <t>Tbph-RNAi</t>
  </si>
  <si>
    <t>no amp</t>
  </si>
  <si>
    <t xml:space="preserve">no amp </t>
  </si>
  <si>
    <t>Biological replicate 1 (third go)</t>
  </si>
  <si>
    <t>Rep 4</t>
  </si>
  <si>
    <t>tbph;UAS-out-RNAi</t>
  </si>
  <si>
    <t>tbph;UAS-otu-RNAi</t>
  </si>
  <si>
    <t>tbph;tbph-RNAi</t>
  </si>
  <si>
    <t>rep 1</t>
  </si>
  <si>
    <t>rep 3</t>
  </si>
  <si>
    <t>rep 4</t>
  </si>
  <si>
    <t>Biological Replicate 1 (third go (2))</t>
  </si>
  <si>
    <t>tbph primer</t>
  </si>
  <si>
    <t>rp49 primer</t>
  </si>
  <si>
    <t>rep 2</t>
  </si>
  <si>
    <t>Biological Replicate 5 (second go)</t>
  </si>
  <si>
    <t>weird amp (29.023)</t>
  </si>
  <si>
    <t>Tbph Prime</t>
  </si>
  <si>
    <t xml:space="preserve">tbph </t>
  </si>
  <si>
    <t>rp49</t>
  </si>
  <si>
    <t>Biological Replicate 5 (third go)</t>
  </si>
  <si>
    <t>dct</t>
  </si>
  <si>
    <t>tbph</t>
  </si>
  <si>
    <t>tbph-RNAi</t>
  </si>
  <si>
    <t>dCT</t>
  </si>
  <si>
    <t>rep</t>
  </si>
  <si>
    <t>Genotype</t>
  </si>
  <si>
    <t>ddCT</t>
  </si>
  <si>
    <t>FC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</si>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</sst>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EDAA-6B2E-984C-81AB-BD6E788F8351}">
  <dimension ref="C1:AF60"/>
  <sheetViews>
    <sheetView topLeftCell="P13" zoomScale="75" workbookViewId="0">
      <selection activeCell="Q60" sqref="Q60"/>
    </sheetView>
  </sheetViews>
  <sheetFormatPr baseColWidth="10" defaultRowHeight="16" x14ac:dyDescent="0.2"/>
  <cols>
    <col min="3" max="3" width="27" bestFit="1" customWidth="1"/>
    <col min="11" max="11" width="22.83203125" bestFit="1" customWidth="1"/>
    <col min="12" max="12" width="11.1640625" bestFit="1" customWidth="1"/>
    <col min="13" max="13" width="11.33203125" bestFit="1" customWidth="1"/>
    <col min="17" max="17" width="29.33203125" bestFit="1" customWidth="1"/>
    <col min="18" max="18" width="11.1640625" bestFit="1" customWidth="1"/>
    <col min="19" max="19" width="11.83203125" bestFit="1" customWidth="1"/>
    <col min="23" max="23" width="22.83203125" bestFit="1" customWidth="1"/>
    <col min="24" max="24" width="11.1640625" bestFit="1" customWidth="1"/>
    <col min="29" max="29" width="27.5" bestFit="1" customWidth="1"/>
  </cols>
  <sheetData>
    <row r="1" spans="3:32" x14ac:dyDescent="0.2">
      <c r="C1" t="s">
        <v>36</v>
      </c>
      <c r="K1" t="s">
        <v>14</v>
      </c>
      <c r="Q1" t="s">
        <v>24</v>
      </c>
      <c r="W1" t="s">
        <v>18</v>
      </c>
      <c r="AC1" t="s">
        <v>53</v>
      </c>
    </row>
    <row r="4" spans="3:32" x14ac:dyDescent="0.2">
      <c r="C4" s="1" t="s">
        <v>1</v>
      </c>
      <c r="D4" s="1" t="s">
        <v>2</v>
      </c>
      <c r="E4" s="1" t="s">
        <v>3</v>
      </c>
      <c r="F4" s="1" t="s">
        <v>4</v>
      </c>
      <c r="K4" s="1" t="s">
        <v>1</v>
      </c>
      <c r="L4" s="1" t="s">
        <v>2</v>
      </c>
      <c r="M4" s="1" t="s">
        <v>3</v>
      </c>
      <c r="N4" s="1" t="s">
        <v>4</v>
      </c>
      <c r="Q4" s="1" t="s">
        <v>23</v>
      </c>
      <c r="R4" s="1" t="s">
        <v>2</v>
      </c>
      <c r="S4" s="1" t="s">
        <v>25</v>
      </c>
      <c r="T4" s="1" t="s">
        <v>4</v>
      </c>
      <c r="W4" s="1" t="s">
        <v>1</v>
      </c>
      <c r="X4" s="1" t="s">
        <v>2</v>
      </c>
      <c r="Y4" s="1" t="s">
        <v>3</v>
      </c>
      <c r="Z4" s="1" t="s">
        <v>4</v>
      </c>
      <c r="AC4" s="1" t="s">
        <v>23</v>
      </c>
      <c r="AD4" s="1" t="s">
        <v>51</v>
      </c>
      <c r="AE4" s="1" t="s">
        <v>52</v>
      </c>
      <c r="AF4" s="1" t="s">
        <v>54</v>
      </c>
    </row>
    <row r="5" spans="3:32" x14ac:dyDescent="0.2">
      <c r="C5" t="s">
        <v>5</v>
      </c>
      <c r="D5">
        <v>20.994</v>
      </c>
      <c r="E5">
        <v>20.135000000000002</v>
      </c>
      <c r="F5">
        <f>D5-E5</f>
        <v>0.85899999999999821</v>
      </c>
      <c r="K5" t="s">
        <v>5</v>
      </c>
      <c r="L5">
        <v>23.34</v>
      </c>
      <c r="M5">
        <v>20.634</v>
      </c>
      <c r="N5">
        <f>L5-M5</f>
        <v>2.7059999999999995</v>
      </c>
      <c r="Q5" t="s">
        <v>5</v>
      </c>
      <c r="R5">
        <v>23.024000000000001</v>
      </c>
      <c r="S5">
        <v>20.856000000000002</v>
      </c>
      <c r="T5">
        <f>R5-S5</f>
        <v>2.1679999999999993</v>
      </c>
      <c r="W5" t="s">
        <v>5</v>
      </c>
      <c r="X5">
        <v>24.140999999999998</v>
      </c>
      <c r="Y5">
        <v>19.114999999999998</v>
      </c>
      <c r="Z5">
        <f>X5-Y5</f>
        <v>5.0259999999999998</v>
      </c>
      <c r="AC5" t="s">
        <v>5</v>
      </c>
      <c r="AD5">
        <v>23.271999999999998</v>
      </c>
      <c r="AE5">
        <v>20</v>
      </c>
      <c r="AF5">
        <f>AD5-AE5</f>
        <v>3.2719999999999985</v>
      </c>
    </row>
    <row r="6" spans="3:32" x14ac:dyDescent="0.2">
      <c r="C6" t="s">
        <v>6</v>
      </c>
      <c r="D6">
        <v>21.286999999999999</v>
      </c>
      <c r="E6">
        <v>20.254000000000001</v>
      </c>
      <c r="F6">
        <f>D6-E6</f>
        <v>1.0329999999999977</v>
      </c>
      <c r="K6" t="s">
        <v>6</v>
      </c>
      <c r="L6">
        <v>23.565999999999999</v>
      </c>
      <c r="M6">
        <v>22.05</v>
      </c>
      <c r="N6">
        <f>L6-M6</f>
        <v>1.5159999999999982</v>
      </c>
      <c r="Q6" t="s">
        <v>6</v>
      </c>
      <c r="R6">
        <v>23.727</v>
      </c>
      <c r="S6">
        <v>19.806999999999999</v>
      </c>
      <c r="T6">
        <f>R6-S6</f>
        <v>3.9200000000000017</v>
      </c>
      <c r="W6" t="s">
        <v>6</v>
      </c>
      <c r="X6">
        <v>23.651</v>
      </c>
      <c r="Y6">
        <v>19.277000000000001</v>
      </c>
      <c r="Z6">
        <f>X6-Y6</f>
        <v>4.3739999999999988</v>
      </c>
      <c r="AC6" t="s">
        <v>6</v>
      </c>
      <c r="AD6">
        <v>22.818999999999999</v>
      </c>
      <c r="AE6">
        <v>20.260000000000002</v>
      </c>
      <c r="AF6">
        <f>AD6-AE6</f>
        <v>2.5589999999999975</v>
      </c>
    </row>
    <row r="7" spans="3:32" x14ac:dyDescent="0.2">
      <c r="C7" t="s">
        <v>7</v>
      </c>
      <c r="D7">
        <v>21.623999999999999</v>
      </c>
      <c r="E7">
        <v>20.256</v>
      </c>
      <c r="F7">
        <f>D7-E7</f>
        <v>1.3679999999999986</v>
      </c>
      <c r="K7" t="s">
        <v>7</v>
      </c>
      <c r="L7">
        <v>24.788</v>
      </c>
      <c r="M7">
        <v>21.989000000000001</v>
      </c>
      <c r="N7">
        <f>L7-M7</f>
        <v>2.7989999999999995</v>
      </c>
      <c r="Q7" t="s">
        <v>7</v>
      </c>
      <c r="R7">
        <v>24.709</v>
      </c>
      <c r="S7">
        <v>20.218</v>
      </c>
      <c r="T7">
        <f>R7-S7</f>
        <v>4.4909999999999997</v>
      </c>
      <c r="W7" t="s">
        <v>7</v>
      </c>
      <c r="X7">
        <v>24.132000000000001</v>
      </c>
      <c r="Y7">
        <v>20.042999999999999</v>
      </c>
      <c r="Z7">
        <f>X7-Y7</f>
        <v>4.0890000000000022</v>
      </c>
      <c r="AC7" t="s">
        <v>7</v>
      </c>
      <c r="AD7">
        <v>23.448</v>
      </c>
      <c r="AE7">
        <v>20.878</v>
      </c>
      <c r="AF7">
        <f>AD7-AE7</f>
        <v>2.5700000000000003</v>
      </c>
    </row>
    <row r="8" spans="3:32" x14ac:dyDescent="0.2">
      <c r="C8" t="s">
        <v>37</v>
      </c>
      <c r="D8">
        <v>21.763000000000002</v>
      </c>
      <c r="E8">
        <v>20.312000000000001</v>
      </c>
      <c r="F8">
        <f>D8-E8</f>
        <v>1.4510000000000005</v>
      </c>
      <c r="N8" s="2">
        <f>AVERAGE(N5:N7)</f>
        <v>2.3403333333333323</v>
      </c>
      <c r="T8" s="2">
        <f>AVERAGE(T5:T7)</f>
        <v>3.5263333333333335</v>
      </c>
      <c r="Z8" s="2">
        <f>AVERAGE(Z5:Z7)</f>
        <v>4.4963333333333333</v>
      </c>
      <c r="AC8" t="s">
        <v>37</v>
      </c>
      <c r="AD8">
        <v>25.366</v>
      </c>
      <c r="AE8">
        <v>20.581</v>
      </c>
      <c r="AF8">
        <f>AD8-AE8</f>
        <v>4.7850000000000001</v>
      </c>
    </row>
    <row r="9" spans="3:32" x14ac:dyDescent="0.2">
      <c r="F9" s="2">
        <f>AVERAGE(F5:F8)</f>
        <v>1.1777499999999987</v>
      </c>
      <c r="AF9" s="2">
        <f>AVERAGE(AF5:AF8)</f>
        <v>3.2964999999999991</v>
      </c>
    </row>
    <row r="10" spans="3:32" x14ac:dyDescent="0.2">
      <c r="AC10" s="1" t="s">
        <v>39</v>
      </c>
      <c r="AD10" s="1" t="s">
        <v>55</v>
      </c>
      <c r="AE10" s="1" t="s">
        <v>52</v>
      </c>
      <c r="AF10" s="1" t="s">
        <v>54</v>
      </c>
    </row>
    <row r="11" spans="3:32" x14ac:dyDescent="0.2">
      <c r="C11" s="1" t="s">
        <v>39</v>
      </c>
      <c r="D11" s="1" t="s">
        <v>2</v>
      </c>
      <c r="E11" s="1" t="s">
        <v>3</v>
      </c>
      <c r="F11" s="1" t="s">
        <v>4</v>
      </c>
      <c r="K11" s="1" t="s">
        <v>9</v>
      </c>
      <c r="L11" s="1" t="s">
        <v>2</v>
      </c>
      <c r="M11" s="1" t="s">
        <v>3</v>
      </c>
      <c r="N11" s="1" t="s">
        <v>4</v>
      </c>
      <c r="Q11" s="1" t="s">
        <v>9</v>
      </c>
      <c r="R11" s="1" t="s">
        <v>2</v>
      </c>
      <c r="S11" s="1" t="s">
        <v>3</v>
      </c>
      <c r="T11" s="1" t="s">
        <v>4</v>
      </c>
      <c r="W11" s="1" t="s">
        <v>9</v>
      </c>
      <c r="X11" s="1" t="s">
        <v>2</v>
      </c>
      <c r="Y11" s="1" t="s">
        <v>3</v>
      </c>
      <c r="Z11" s="1" t="s">
        <v>4</v>
      </c>
      <c r="AC11" t="s">
        <v>5</v>
      </c>
      <c r="AD11">
        <v>25.366</v>
      </c>
      <c r="AE11">
        <v>20.105</v>
      </c>
      <c r="AF11">
        <f>AD11-AE11</f>
        <v>5.2609999999999992</v>
      </c>
    </row>
    <row r="12" spans="3:32" x14ac:dyDescent="0.2">
      <c r="C12" t="s">
        <v>5</v>
      </c>
      <c r="D12">
        <v>21.481000000000002</v>
      </c>
      <c r="E12">
        <v>18.908000000000001</v>
      </c>
      <c r="F12">
        <f>D12-E12</f>
        <v>2.5730000000000004</v>
      </c>
      <c r="K12" t="s">
        <v>5</v>
      </c>
      <c r="L12">
        <v>23.12</v>
      </c>
      <c r="M12">
        <v>18.238</v>
      </c>
      <c r="N12">
        <f>L12-M12</f>
        <v>4.8820000000000014</v>
      </c>
      <c r="Q12" t="s">
        <v>5</v>
      </c>
      <c r="R12">
        <v>23.553000000000001</v>
      </c>
      <c r="S12">
        <v>17.977</v>
      </c>
      <c r="T12">
        <f>R12-S12</f>
        <v>5.5760000000000005</v>
      </c>
      <c r="W12" t="s">
        <v>5</v>
      </c>
      <c r="X12">
        <v>25.166</v>
      </c>
      <c r="Y12">
        <v>18.738</v>
      </c>
      <c r="Z12">
        <f>X12-Y12</f>
        <v>6.4280000000000008</v>
      </c>
      <c r="AC12" t="s">
        <v>6</v>
      </c>
      <c r="AD12">
        <v>26.154</v>
      </c>
      <c r="AE12">
        <v>19.43</v>
      </c>
      <c r="AF12">
        <f>AD12-AE12</f>
        <v>6.7240000000000002</v>
      </c>
    </row>
    <row r="13" spans="3:32" x14ac:dyDescent="0.2">
      <c r="C13" t="s">
        <v>6</v>
      </c>
      <c r="D13">
        <v>22.628</v>
      </c>
      <c r="E13">
        <v>19.329000000000001</v>
      </c>
      <c r="F13">
        <f>D13-E13</f>
        <v>3.2989999999999995</v>
      </c>
      <c r="K13" t="s">
        <v>6</v>
      </c>
      <c r="L13">
        <v>23.346</v>
      </c>
      <c r="M13">
        <v>18.469000000000001</v>
      </c>
      <c r="N13">
        <f>L13-M13</f>
        <v>4.8769999999999989</v>
      </c>
      <c r="Q13" t="s">
        <v>6</v>
      </c>
      <c r="R13">
        <v>23.885000000000002</v>
      </c>
      <c r="S13">
        <v>18.768000000000001</v>
      </c>
      <c r="T13">
        <f>R13-S13</f>
        <v>5.1170000000000009</v>
      </c>
      <c r="W13" t="s">
        <v>6</v>
      </c>
      <c r="X13">
        <v>24.64</v>
      </c>
      <c r="Y13">
        <v>19.663</v>
      </c>
      <c r="Z13">
        <f>X13-Y13</f>
        <v>4.9770000000000003</v>
      </c>
      <c r="AC13" t="s">
        <v>42</v>
      </c>
      <c r="AD13">
        <v>24.244</v>
      </c>
      <c r="AE13">
        <v>20.195</v>
      </c>
      <c r="AF13">
        <f>AD13-AE13</f>
        <v>4.0489999999999995</v>
      </c>
    </row>
    <row r="14" spans="3:32" x14ac:dyDescent="0.2">
      <c r="C14" t="s">
        <v>7</v>
      </c>
      <c r="D14">
        <v>21.890999999999998</v>
      </c>
      <c r="E14">
        <v>19.262</v>
      </c>
      <c r="F14">
        <f>D14-E14</f>
        <v>2.6289999999999978</v>
      </c>
      <c r="K14" t="s">
        <v>7</v>
      </c>
      <c r="L14" t="s">
        <v>8</v>
      </c>
      <c r="M14">
        <v>18.422999999999998</v>
      </c>
      <c r="Q14" t="s">
        <v>7</v>
      </c>
      <c r="R14">
        <v>24.555</v>
      </c>
      <c r="S14">
        <v>19.937000000000001</v>
      </c>
      <c r="T14">
        <f>R14-S14</f>
        <v>4.6179999999999986</v>
      </c>
      <c r="W14" t="s">
        <v>7</v>
      </c>
      <c r="X14">
        <v>25.006</v>
      </c>
      <c r="Y14">
        <v>20.413</v>
      </c>
      <c r="Z14">
        <f>X14-Y14</f>
        <v>4.593</v>
      </c>
      <c r="AC14" t="s">
        <v>43</v>
      </c>
      <c r="AD14">
        <v>24.645</v>
      </c>
      <c r="AE14">
        <v>19.524999999999999</v>
      </c>
      <c r="AF14">
        <f>AD14-AE14</f>
        <v>5.120000000000001</v>
      </c>
    </row>
    <row r="15" spans="3:32" x14ac:dyDescent="0.2">
      <c r="C15" t="s">
        <v>37</v>
      </c>
      <c r="D15">
        <v>21.54</v>
      </c>
      <c r="E15">
        <v>19.376000000000001</v>
      </c>
      <c r="F15">
        <f>D15-E15</f>
        <v>2.1639999999999979</v>
      </c>
      <c r="N15" s="2">
        <f>AVERAGE(N12:N14)</f>
        <v>4.8795000000000002</v>
      </c>
      <c r="T15" s="2">
        <f>AVERAGE(T12:T14)</f>
        <v>5.1036666666666664</v>
      </c>
      <c r="Z15" s="2">
        <f>AVERAGE(Z12:Z14)</f>
        <v>5.3326666666666673</v>
      </c>
      <c r="AF15" s="2">
        <f>AVERAGE(AF11:AF14)</f>
        <v>5.2885</v>
      </c>
    </row>
    <row r="16" spans="3:32" x14ac:dyDescent="0.2">
      <c r="F16" s="2">
        <f>AVERAGE(F12:F15)</f>
        <v>2.6662499999999989</v>
      </c>
    </row>
    <row r="17" spans="3:32" x14ac:dyDescent="0.2">
      <c r="C17" s="1" t="s">
        <v>26</v>
      </c>
      <c r="D17" s="1" t="s">
        <v>2</v>
      </c>
      <c r="E17" s="1" t="s">
        <v>3</v>
      </c>
      <c r="F17" s="1" t="s">
        <v>4</v>
      </c>
      <c r="K17" s="1" t="s">
        <v>15</v>
      </c>
      <c r="L17" s="1" t="s">
        <v>2</v>
      </c>
      <c r="M17" s="1" t="s">
        <v>3</v>
      </c>
      <c r="N17" s="1" t="s">
        <v>4</v>
      </c>
      <c r="Q17" s="1" t="s">
        <v>26</v>
      </c>
      <c r="R17" s="1" t="s">
        <v>2</v>
      </c>
      <c r="S17" s="1" t="s">
        <v>3</v>
      </c>
      <c r="T17" s="1" t="s">
        <v>4</v>
      </c>
      <c r="W17" s="1" t="s">
        <v>15</v>
      </c>
      <c r="X17" s="1" t="s">
        <v>2</v>
      </c>
      <c r="Y17" s="1" t="s">
        <v>3</v>
      </c>
      <c r="Z17" s="1" t="s">
        <v>4</v>
      </c>
      <c r="AC17" s="1" t="s">
        <v>26</v>
      </c>
      <c r="AD17" s="1" t="s">
        <v>55</v>
      </c>
      <c r="AE17" s="1" t="s">
        <v>52</v>
      </c>
      <c r="AF17" s="1" t="s">
        <v>54</v>
      </c>
    </row>
    <row r="18" spans="3:32" x14ac:dyDescent="0.2">
      <c r="C18" t="s">
        <v>5</v>
      </c>
      <c r="D18">
        <v>22.053999999999998</v>
      </c>
      <c r="E18">
        <v>19.201000000000001</v>
      </c>
      <c r="F18">
        <f>D18-E18</f>
        <v>2.852999999999998</v>
      </c>
      <c r="K18" t="s">
        <v>5</v>
      </c>
      <c r="L18">
        <v>23.998000000000001</v>
      </c>
      <c r="M18">
        <v>20.966000000000001</v>
      </c>
      <c r="N18">
        <f>L18-M18</f>
        <v>3.032</v>
      </c>
      <c r="Q18" t="s">
        <v>5</v>
      </c>
      <c r="R18">
        <v>23.613</v>
      </c>
      <c r="S18">
        <v>19.469000000000001</v>
      </c>
      <c r="T18">
        <f>R18-S18</f>
        <v>4.1439999999999984</v>
      </c>
      <c r="W18" t="s">
        <v>5</v>
      </c>
      <c r="X18">
        <v>26.75</v>
      </c>
      <c r="Y18">
        <v>20.029</v>
      </c>
      <c r="Z18">
        <f>X18-Y18</f>
        <v>6.7210000000000001</v>
      </c>
      <c r="AC18" t="s">
        <v>5</v>
      </c>
      <c r="AD18">
        <v>23.436</v>
      </c>
      <c r="AE18">
        <v>19.221</v>
      </c>
      <c r="AF18">
        <f>AD18-AE18</f>
        <v>4.2149999999999999</v>
      </c>
    </row>
    <row r="19" spans="3:32" x14ac:dyDescent="0.2">
      <c r="C19" t="s">
        <v>6</v>
      </c>
      <c r="D19">
        <v>22.745000000000001</v>
      </c>
      <c r="E19">
        <v>19.588999999999999</v>
      </c>
      <c r="F19">
        <f>D19-E19</f>
        <v>3.1560000000000024</v>
      </c>
      <c r="K19" t="s">
        <v>6</v>
      </c>
      <c r="L19">
        <v>24.01</v>
      </c>
      <c r="M19">
        <v>21.535</v>
      </c>
      <c r="N19">
        <f>L19-M19</f>
        <v>2.4750000000000014</v>
      </c>
      <c r="Q19" t="s">
        <v>6</v>
      </c>
      <c r="R19">
        <v>23.928000000000001</v>
      </c>
      <c r="S19">
        <v>18.925999999999998</v>
      </c>
      <c r="T19">
        <f>R19-S19</f>
        <v>5.0020000000000024</v>
      </c>
      <c r="W19" t="s">
        <v>6</v>
      </c>
      <c r="X19">
        <v>26.527999999999999</v>
      </c>
      <c r="Y19">
        <v>20.001999999999999</v>
      </c>
      <c r="Z19">
        <f>X19-Y19</f>
        <v>6.5259999999999998</v>
      </c>
      <c r="AC19" t="s">
        <v>6</v>
      </c>
      <c r="AD19">
        <v>23.1</v>
      </c>
      <c r="AE19">
        <v>20.119</v>
      </c>
      <c r="AF19">
        <f>AD19-AE19</f>
        <v>2.9810000000000016</v>
      </c>
    </row>
    <row r="20" spans="3:32" x14ac:dyDescent="0.2">
      <c r="C20" t="s">
        <v>7</v>
      </c>
      <c r="D20">
        <v>22.14</v>
      </c>
      <c r="E20">
        <v>19.399000000000001</v>
      </c>
      <c r="F20">
        <f>D20-E20</f>
        <v>2.7409999999999997</v>
      </c>
      <c r="K20" t="s">
        <v>7</v>
      </c>
      <c r="L20">
        <v>25.001000000000001</v>
      </c>
      <c r="M20">
        <v>21.786999999999999</v>
      </c>
      <c r="N20">
        <f>L20-M20</f>
        <v>3.2140000000000022</v>
      </c>
      <c r="Q20" t="s">
        <v>7</v>
      </c>
      <c r="R20">
        <v>23.594000000000001</v>
      </c>
      <c r="S20">
        <v>18.931000000000001</v>
      </c>
      <c r="T20">
        <f>R20-S20</f>
        <v>4.6630000000000003</v>
      </c>
      <c r="W20" t="s">
        <v>7</v>
      </c>
      <c r="X20">
        <v>26.776</v>
      </c>
      <c r="Y20">
        <v>19.72</v>
      </c>
      <c r="Z20">
        <f>X20-Y20</f>
        <v>7.0560000000000009</v>
      </c>
      <c r="AC20" t="s">
        <v>7</v>
      </c>
      <c r="AD20">
        <v>23.463000000000001</v>
      </c>
      <c r="AE20">
        <v>19.2</v>
      </c>
      <c r="AF20">
        <f>AD20-AE20</f>
        <v>4.2630000000000017</v>
      </c>
    </row>
    <row r="21" spans="3:32" x14ac:dyDescent="0.2">
      <c r="C21" t="s">
        <v>37</v>
      </c>
      <c r="D21">
        <v>22.251999999999999</v>
      </c>
      <c r="E21">
        <v>19.390999999999998</v>
      </c>
      <c r="F21">
        <f>D21-E21</f>
        <v>2.8610000000000007</v>
      </c>
      <c r="N21" s="2">
        <f>AVERAGE(N18:N20)</f>
        <v>2.9070000000000014</v>
      </c>
      <c r="T21" s="2">
        <f>AVERAGE(T18:T20)</f>
        <v>4.6030000000000006</v>
      </c>
      <c r="Z21" s="2">
        <f>AVERAGE(Z18:Z20)</f>
        <v>6.7676666666666669</v>
      </c>
      <c r="AC21" t="s">
        <v>37</v>
      </c>
      <c r="AD21">
        <v>23.442</v>
      </c>
      <c r="AE21">
        <v>18.997</v>
      </c>
      <c r="AF21">
        <f>AD21-AE21</f>
        <v>4.4450000000000003</v>
      </c>
    </row>
    <row r="22" spans="3:32" x14ac:dyDescent="0.2">
      <c r="F22" s="2">
        <f>AVERAGE(F18:F21)</f>
        <v>2.9027500000000002</v>
      </c>
      <c r="AF22" s="2">
        <f>AVERAGE(AF18:AF21)</f>
        <v>3.9760000000000009</v>
      </c>
    </row>
    <row r="23" spans="3:32" x14ac:dyDescent="0.2">
      <c r="K23" s="1" t="s">
        <v>16</v>
      </c>
      <c r="L23" s="1" t="s">
        <v>2</v>
      </c>
      <c r="M23" s="1" t="s">
        <v>3</v>
      </c>
      <c r="N23" s="1" t="s">
        <v>4</v>
      </c>
      <c r="Q23" s="1" t="s">
        <v>11</v>
      </c>
      <c r="R23" s="1" t="s">
        <v>2</v>
      </c>
      <c r="S23" s="1" t="s">
        <v>3</v>
      </c>
      <c r="T23" s="1" t="s">
        <v>4</v>
      </c>
      <c r="W23" s="1" t="s">
        <v>16</v>
      </c>
      <c r="X23" s="1" t="s">
        <v>2</v>
      </c>
      <c r="Y23" s="1" t="s">
        <v>3</v>
      </c>
      <c r="Z23" s="1" t="s">
        <v>4</v>
      </c>
      <c r="AC23" s="1" t="s">
        <v>11</v>
      </c>
      <c r="AD23" s="1" t="s">
        <v>55</v>
      </c>
      <c r="AE23" s="1" t="s">
        <v>52</v>
      </c>
      <c r="AF23" s="1" t="s">
        <v>54</v>
      </c>
    </row>
    <row r="24" spans="3:32" x14ac:dyDescent="0.2">
      <c r="C24" s="1" t="s">
        <v>11</v>
      </c>
      <c r="D24" s="1" t="s">
        <v>2</v>
      </c>
      <c r="E24" s="1" t="s">
        <v>3</v>
      </c>
      <c r="F24" s="1" t="s">
        <v>4</v>
      </c>
      <c r="K24" t="s">
        <v>5</v>
      </c>
      <c r="L24">
        <v>23.306000000000001</v>
      </c>
      <c r="M24">
        <v>16.891999999999999</v>
      </c>
      <c r="N24">
        <f>L24-M24</f>
        <v>6.4140000000000015</v>
      </c>
      <c r="Q24" t="s">
        <v>5</v>
      </c>
      <c r="R24">
        <v>21.774999999999999</v>
      </c>
      <c r="S24">
        <v>17.943999999999999</v>
      </c>
      <c r="T24">
        <f>R24-S24</f>
        <v>3.8309999999999995</v>
      </c>
      <c r="W24" t="s">
        <v>5</v>
      </c>
      <c r="X24">
        <v>28.151</v>
      </c>
      <c r="Y24">
        <v>20.53</v>
      </c>
      <c r="Z24">
        <f>X24-Y24</f>
        <v>7.6209999999999987</v>
      </c>
      <c r="AC24" t="s">
        <v>41</v>
      </c>
      <c r="AD24">
        <v>24.477</v>
      </c>
      <c r="AE24">
        <v>20.494</v>
      </c>
      <c r="AF24">
        <f>AD24-AE24</f>
        <v>3.9830000000000005</v>
      </c>
    </row>
    <row r="25" spans="3:32" x14ac:dyDescent="0.2">
      <c r="C25" t="s">
        <v>5</v>
      </c>
      <c r="D25">
        <v>21.911999999999999</v>
      </c>
      <c r="E25">
        <v>18.962</v>
      </c>
      <c r="F25">
        <f>D25-E25</f>
        <v>2.9499999999999993</v>
      </c>
      <c r="K25" t="s">
        <v>6</v>
      </c>
      <c r="L25">
        <v>23.088000000000001</v>
      </c>
      <c r="M25">
        <v>17.559000000000001</v>
      </c>
      <c r="N25">
        <f>L25-M25</f>
        <v>5.5289999999999999</v>
      </c>
      <c r="Q25" t="s">
        <v>6</v>
      </c>
      <c r="R25">
        <v>21.603000000000002</v>
      </c>
      <c r="S25">
        <v>17.824999999999999</v>
      </c>
      <c r="T25">
        <f>R25-S25</f>
        <v>3.7780000000000022</v>
      </c>
      <c r="W25" t="s">
        <v>6</v>
      </c>
      <c r="X25">
        <v>28.084</v>
      </c>
      <c r="Y25">
        <v>20.446000000000002</v>
      </c>
      <c r="Z25">
        <f>X25-Y25</f>
        <v>7.6379999999999981</v>
      </c>
      <c r="AC25" t="s">
        <v>47</v>
      </c>
      <c r="AD25">
        <v>24.568000000000001</v>
      </c>
      <c r="AE25">
        <v>20.672000000000001</v>
      </c>
      <c r="AF25">
        <f>AD25-AE25</f>
        <v>3.8960000000000008</v>
      </c>
    </row>
    <row r="26" spans="3:32" x14ac:dyDescent="0.2">
      <c r="C26" t="s">
        <v>6</v>
      </c>
      <c r="D26">
        <v>21.706</v>
      </c>
      <c r="E26">
        <v>18.994</v>
      </c>
      <c r="F26">
        <f>D26-E26</f>
        <v>2.7119999999999997</v>
      </c>
      <c r="K26" t="s">
        <v>7</v>
      </c>
      <c r="L26">
        <v>23.282</v>
      </c>
      <c r="M26">
        <v>18.125</v>
      </c>
      <c r="N26">
        <f>L26-M26</f>
        <v>5.157</v>
      </c>
      <c r="Q26" t="s">
        <v>7</v>
      </c>
      <c r="R26">
        <v>21.992000000000001</v>
      </c>
      <c r="S26">
        <v>18.497</v>
      </c>
      <c r="T26">
        <f>R26-S26</f>
        <v>3.495000000000001</v>
      </c>
      <c r="W26" t="s">
        <v>7</v>
      </c>
      <c r="X26">
        <v>29.087</v>
      </c>
      <c r="Y26">
        <v>20.878</v>
      </c>
      <c r="Z26">
        <f>X26-Y26</f>
        <v>8.2089999999999996</v>
      </c>
      <c r="AC26" t="s">
        <v>42</v>
      </c>
      <c r="AD26">
        <v>25.588999999999999</v>
      </c>
      <c r="AE26">
        <v>20.792999999999999</v>
      </c>
      <c r="AF26">
        <f>AD26-AE26</f>
        <v>4.7959999999999994</v>
      </c>
    </row>
    <row r="27" spans="3:32" x14ac:dyDescent="0.2">
      <c r="C27" t="s">
        <v>7</v>
      </c>
      <c r="D27">
        <v>22.257999999999999</v>
      </c>
      <c r="E27">
        <v>19.588000000000001</v>
      </c>
      <c r="F27">
        <f>D27-E27</f>
        <v>2.6699999999999982</v>
      </c>
      <c r="N27" s="2">
        <f>AVERAGE(N24:N26)</f>
        <v>5.7</v>
      </c>
      <c r="T27" s="2">
        <f>AVERAGE(T24:T26)</f>
        <v>3.7013333333333343</v>
      </c>
      <c r="Z27" s="2">
        <f>AVERAGE(Z24:Z26)</f>
        <v>7.8226666666666658</v>
      </c>
      <c r="AC27" t="s">
        <v>43</v>
      </c>
      <c r="AD27">
        <v>25.943999999999999</v>
      </c>
      <c r="AE27">
        <v>20.629000000000001</v>
      </c>
      <c r="AF27">
        <f>AD27-AE27</f>
        <v>5.3149999999999977</v>
      </c>
    </row>
    <row r="28" spans="3:32" x14ac:dyDescent="0.2">
      <c r="C28" t="s">
        <v>37</v>
      </c>
      <c r="D28">
        <v>22.318000000000001</v>
      </c>
      <c r="E28">
        <v>19.552</v>
      </c>
      <c r="F28">
        <f>D28-E28</f>
        <v>2.7660000000000018</v>
      </c>
      <c r="AF28" s="2">
        <f>AVERAGE(AF24:AF27)</f>
        <v>4.4974999999999996</v>
      </c>
    </row>
    <row r="29" spans="3:32" x14ac:dyDescent="0.2">
      <c r="F29" s="2">
        <f>AVERAGE(F25:F28)</f>
        <v>2.7744999999999997</v>
      </c>
      <c r="K29" s="1" t="s">
        <v>12</v>
      </c>
      <c r="L29" s="1" t="s">
        <v>2</v>
      </c>
      <c r="M29" s="1" t="s">
        <v>3</v>
      </c>
      <c r="N29" s="1" t="s">
        <v>4</v>
      </c>
      <c r="Q29" s="1" t="s">
        <v>12</v>
      </c>
      <c r="R29" s="1" t="s">
        <v>2</v>
      </c>
      <c r="S29" s="1" t="s">
        <v>3</v>
      </c>
      <c r="T29" s="1" t="s">
        <v>4</v>
      </c>
      <c r="W29" s="1" t="s">
        <v>12</v>
      </c>
      <c r="X29" s="1" t="s">
        <v>2</v>
      </c>
      <c r="Y29" s="1" t="s">
        <v>3</v>
      </c>
      <c r="Z29" s="1" t="s">
        <v>4</v>
      </c>
      <c r="AC29" s="1" t="s">
        <v>12</v>
      </c>
      <c r="AD29" s="1" t="s">
        <v>55</v>
      </c>
      <c r="AE29" s="1" t="s">
        <v>52</v>
      </c>
      <c r="AF29" s="1" t="s">
        <v>54</v>
      </c>
    </row>
    <row r="30" spans="3:32" x14ac:dyDescent="0.2">
      <c r="K30" t="s">
        <v>5</v>
      </c>
      <c r="L30">
        <v>24.091000000000001</v>
      </c>
      <c r="M30">
        <v>17.154</v>
      </c>
      <c r="N30">
        <f>L30-M30</f>
        <v>6.9370000000000012</v>
      </c>
      <c r="Q30" t="s">
        <v>5</v>
      </c>
      <c r="R30">
        <v>24.222000000000001</v>
      </c>
      <c r="S30">
        <v>18.370999999999999</v>
      </c>
      <c r="T30">
        <f>R30-S30</f>
        <v>5.8510000000000026</v>
      </c>
      <c r="W30" t="s">
        <v>5</v>
      </c>
      <c r="X30">
        <v>26.544</v>
      </c>
      <c r="Y30">
        <v>18.677</v>
      </c>
      <c r="Z30">
        <f>X30-Y30</f>
        <v>7.8670000000000009</v>
      </c>
      <c r="AC30" t="s">
        <v>5</v>
      </c>
      <c r="AD30">
        <v>25.702000000000002</v>
      </c>
      <c r="AE30">
        <v>19.928000000000001</v>
      </c>
      <c r="AF30">
        <f>AD30-AE30</f>
        <v>5.7740000000000009</v>
      </c>
    </row>
    <row r="31" spans="3:32" x14ac:dyDescent="0.2">
      <c r="C31" s="1" t="s">
        <v>12</v>
      </c>
      <c r="D31" s="1" t="s">
        <v>2</v>
      </c>
      <c r="E31" s="1" t="s">
        <v>3</v>
      </c>
      <c r="F31" s="1" t="s">
        <v>4</v>
      </c>
      <c r="K31" t="s">
        <v>6</v>
      </c>
      <c r="L31">
        <v>23.591999999999999</v>
      </c>
      <c r="M31">
        <v>17.390999999999998</v>
      </c>
      <c r="N31">
        <f>L31-M31</f>
        <v>6.2010000000000005</v>
      </c>
      <c r="Q31" t="s">
        <v>6</v>
      </c>
      <c r="R31">
        <v>24.117000000000001</v>
      </c>
      <c r="S31">
        <v>18.298999999999999</v>
      </c>
      <c r="T31">
        <f>R31-S31</f>
        <v>5.8180000000000014</v>
      </c>
      <c r="W31" t="s">
        <v>6</v>
      </c>
      <c r="X31">
        <v>25.945</v>
      </c>
      <c r="Y31">
        <v>19.251000000000001</v>
      </c>
      <c r="Z31">
        <f>X31-Y31</f>
        <v>6.6939999999999991</v>
      </c>
      <c r="AC31" t="s">
        <v>6</v>
      </c>
      <c r="AD31">
        <v>25.815000000000001</v>
      </c>
      <c r="AE31">
        <v>20.219000000000001</v>
      </c>
      <c r="AF31">
        <f>AD31-AE31</f>
        <v>5.5960000000000001</v>
      </c>
    </row>
    <row r="32" spans="3:32" x14ac:dyDescent="0.2">
      <c r="C32" t="s">
        <v>5</v>
      </c>
      <c r="D32">
        <v>23.597999999999999</v>
      </c>
      <c r="E32">
        <v>19.477</v>
      </c>
      <c r="F32">
        <f>D32-E32</f>
        <v>4.1209999999999987</v>
      </c>
      <c r="K32" t="s">
        <v>7</v>
      </c>
      <c r="L32">
        <v>23.859000000000002</v>
      </c>
      <c r="M32">
        <v>18.213000000000001</v>
      </c>
      <c r="N32">
        <f>L32-M32</f>
        <v>5.6460000000000008</v>
      </c>
      <c r="Q32" t="s">
        <v>7</v>
      </c>
      <c r="R32">
        <v>24.152999999999999</v>
      </c>
      <c r="S32">
        <v>17.995999999999999</v>
      </c>
      <c r="T32">
        <f>R32-S32</f>
        <v>6.157</v>
      </c>
      <c r="W32" t="s">
        <v>7</v>
      </c>
      <c r="X32">
        <v>26.954000000000001</v>
      </c>
      <c r="Y32">
        <v>19.321999999999999</v>
      </c>
      <c r="Z32">
        <f>X32-Y32</f>
        <v>7.6320000000000014</v>
      </c>
      <c r="AC32" t="s">
        <v>7</v>
      </c>
      <c r="AD32">
        <v>25.405999999999999</v>
      </c>
      <c r="AE32">
        <v>20.533999999999999</v>
      </c>
      <c r="AF32">
        <f>AD32-AE32</f>
        <v>4.8719999999999999</v>
      </c>
    </row>
    <row r="33" spans="3:32" x14ac:dyDescent="0.2">
      <c r="C33" t="s">
        <v>6</v>
      </c>
      <c r="D33">
        <v>23.518000000000001</v>
      </c>
      <c r="E33">
        <v>19.22</v>
      </c>
      <c r="F33">
        <f>D33-E33</f>
        <v>4.2980000000000018</v>
      </c>
      <c r="N33" s="2">
        <f>AVERAGE(N30:N32)</f>
        <v>6.2613333333333339</v>
      </c>
      <c r="T33" s="2">
        <f>AVERAGE(T30:T32)</f>
        <v>5.9420000000000011</v>
      </c>
      <c r="Z33" s="2">
        <f>AVERAGE(Z30:Z32)</f>
        <v>7.3976666666666668</v>
      </c>
      <c r="AC33" t="s">
        <v>37</v>
      </c>
      <c r="AD33">
        <v>26.408000000000001</v>
      </c>
      <c r="AE33">
        <v>20.474</v>
      </c>
      <c r="AF33">
        <f>AD33-AE33</f>
        <v>5.9340000000000011</v>
      </c>
    </row>
    <row r="34" spans="3:32" x14ac:dyDescent="0.2">
      <c r="C34" t="s">
        <v>7</v>
      </c>
      <c r="D34">
        <v>23.815000000000001</v>
      </c>
      <c r="E34">
        <v>20.027000000000001</v>
      </c>
      <c r="F34">
        <f>D34-E34</f>
        <v>3.7880000000000003</v>
      </c>
      <c r="AF34" s="2">
        <f>AVERAGE(AF30:AF33)</f>
        <v>5.5440000000000005</v>
      </c>
    </row>
    <row r="35" spans="3:32" x14ac:dyDescent="0.2">
      <c r="C35" s="1" t="s">
        <v>37</v>
      </c>
      <c r="D35">
        <v>23.882999999999999</v>
      </c>
      <c r="E35">
        <v>19.524000000000001</v>
      </c>
      <c r="F35">
        <f>D35-E35</f>
        <v>4.3589999999999982</v>
      </c>
      <c r="K35" s="1" t="s">
        <v>13</v>
      </c>
      <c r="L35" s="1" t="s">
        <v>2</v>
      </c>
      <c r="M35" s="1" t="s">
        <v>3</v>
      </c>
      <c r="N35" s="1" t="s">
        <v>4</v>
      </c>
      <c r="Q35" s="1" t="s">
        <v>13</v>
      </c>
      <c r="R35" s="1" t="s">
        <v>2</v>
      </c>
      <c r="S35" s="1" t="s">
        <v>3</v>
      </c>
      <c r="T35" s="1" t="s">
        <v>4</v>
      </c>
      <c r="W35" s="1" t="s">
        <v>13</v>
      </c>
      <c r="X35" s="1" t="s">
        <v>2</v>
      </c>
      <c r="Y35" s="1" t="s">
        <v>3</v>
      </c>
      <c r="Z35" s="1" t="s">
        <v>4</v>
      </c>
    </row>
    <row r="36" spans="3:32" x14ac:dyDescent="0.2">
      <c r="F36" s="2">
        <f>AVERAGE(F32:F35)</f>
        <v>4.1414999999999997</v>
      </c>
      <c r="K36" t="s">
        <v>5</v>
      </c>
      <c r="L36">
        <v>24.125</v>
      </c>
      <c r="M36">
        <v>17.254000000000001</v>
      </c>
      <c r="N36">
        <f>L36-M36</f>
        <v>6.8709999999999987</v>
      </c>
      <c r="Q36" t="s">
        <v>5</v>
      </c>
      <c r="R36">
        <v>23.542000000000002</v>
      </c>
      <c r="S36">
        <v>17.942</v>
      </c>
      <c r="T36">
        <f>R36-S36</f>
        <v>5.6000000000000014</v>
      </c>
      <c r="W36" t="s">
        <v>5</v>
      </c>
      <c r="X36">
        <v>26.366</v>
      </c>
      <c r="Y36">
        <v>18.983000000000001</v>
      </c>
      <c r="Z36">
        <f>X36-Y36</f>
        <v>7.3829999999999991</v>
      </c>
      <c r="AC36" s="1" t="s">
        <v>40</v>
      </c>
      <c r="AD36" s="1" t="s">
        <v>55</v>
      </c>
      <c r="AE36" s="1" t="s">
        <v>52</v>
      </c>
      <c r="AF36" s="1" t="s">
        <v>54</v>
      </c>
    </row>
    <row r="37" spans="3:32" x14ac:dyDescent="0.2">
      <c r="K37" t="s">
        <v>6</v>
      </c>
      <c r="L37">
        <v>24.190999999999999</v>
      </c>
      <c r="M37">
        <v>17.317</v>
      </c>
      <c r="N37">
        <f>L37-M37</f>
        <v>6.8739999999999988</v>
      </c>
      <c r="Q37" t="s">
        <v>6</v>
      </c>
      <c r="R37">
        <v>23.661999999999999</v>
      </c>
      <c r="S37">
        <v>17.460999999999999</v>
      </c>
      <c r="T37">
        <f>R37-S37</f>
        <v>6.2010000000000005</v>
      </c>
      <c r="W37" t="s">
        <v>6</v>
      </c>
      <c r="X37">
        <v>25.968</v>
      </c>
      <c r="Y37">
        <v>19.603000000000002</v>
      </c>
      <c r="Z37">
        <f>X37-Y37</f>
        <v>6.3649999999999984</v>
      </c>
      <c r="AC37" t="s">
        <v>41</v>
      </c>
      <c r="AD37">
        <v>23.125</v>
      </c>
      <c r="AE37">
        <v>18.538</v>
      </c>
      <c r="AF37">
        <f>AD37-AE37</f>
        <v>4.5869999999999997</v>
      </c>
    </row>
    <row r="38" spans="3:32" x14ac:dyDescent="0.2">
      <c r="C38" s="1" t="s">
        <v>40</v>
      </c>
      <c r="D38" s="1" t="s">
        <v>2</v>
      </c>
      <c r="E38" s="1" t="s">
        <v>3</v>
      </c>
      <c r="F38" s="1" t="s">
        <v>4</v>
      </c>
      <c r="K38" t="s">
        <v>7</v>
      </c>
      <c r="L38">
        <v>24.414000000000001</v>
      </c>
      <c r="M38">
        <v>18.126999999999999</v>
      </c>
      <c r="N38">
        <f>L38-M38</f>
        <v>6.2870000000000026</v>
      </c>
      <c r="Q38" t="s">
        <v>7</v>
      </c>
      <c r="R38">
        <v>24.518999999999998</v>
      </c>
      <c r="S38">
        <v>17.667000000000002</v>
      </c>
      <c r="T38">
        <f>R38-S38</f>
        <v>6.8519999999999968</v>
      </c>
      <c r="W38" t="s">
        <v>7</v>
      </c>
      <c r="X38">
        <v>26.138999999999999</v>
      </c>
      <c r="Y38">
        <v>19.954000000000001</v>
      </c>
      <c r="Z38">
        <f>X38-Y38</f>
        <v>6.1849999999999987</v>
      </c>
      <c r="AC38" t="s">
        <v>47</v>
      </c>
      <c r="AD38">
        <v>23.1</v>
      </c>
      <c r="AE38">
        <v>18.373999999999999</v>
      </c>
      <c r="AF38">
        <f>AD38-AE38</f>
        <v>4.7260000000000026</v>
      </c>
    </row>
    <row r="39" spans="3:32" x14ac:dyDescent="0.2">
      <c r="C39" t="s">
        <v>41</v>
      </c>
      <c r="D39">
        <v>22.527000000000001</v>
      </c>
      <c r="E39">
        <v>18.751999999999999</v>
      </c>
      <c r="F39">
        <f>D39-E39</f>
        <v>3.7750000000000021</v>
      </c>
      <c r="N39" s="2">
        <f>AVERAGE(N36:N38)</f>
        <v>6.6773333333333333</v>
      </c>
      <c r="T39" s="2">
        <f>AVERAGE(T36:T38)</f>
        <v>6.2176666666666662</v>
      </c>
      <c r="Z39" s="2">
        <f>AVERAGE(Z36:Z38)</f>
        <v>6.6443333333333321</v>
      </c>
      <c r="AC39" t="s">
        <v>42</v>
      </c>
      <c r="AD39">
        <v>23.11</v>
      </c>
      <c r="AE39">
        <v>18.661999999999999</v>
      </c>
      <c r="AF39">
        <f>AD39-AE39</f>
        <v>4.4480000000000004</v>
      </c>
    </row>
    <row r="40" spans="3:32" x14ac:dyDescent="0.2">
      <c r="C40" t="s">
        <v>6</v>
      </c>
      <c r="D40">
        <v>22.512</v>
      </c>
      <c r="E40">
        <v>18.725999999999999</v>
      </c>
      <c r="F40">
        <f>D40-E40</f>
        <v>3.7860000000000014</v>
      </c>
      <c r="AC40" t="s">
        <v>43</v>
      </c>
      <c r="AD40">
        <v>23.247</v>
      </c>
      <c r="AE40">
        <v>18.300999999999998</v>
      </c>
      <c r="AF40">
        <f>AD40-AE40</f>
        <v>4.9460000000000015</v>
      </c>
    </row>
    <row r="41" spans="3:32" x14ac:dyDescent="0.2">
      <c r="C41" t="s">
        <v>42</v>
      </c>
      <c r="D41">
        <v>22.408000000000001</v>
      </c>
      <c r="E41">
        <v>18.510000000000002</v>
      </c>
      <c r="F41">
        <f>D41-E41</f>
        <v>3.8979999999999997</v>
      </c>
      <c r="AF41" s="2">
        <f>AVERAGE(AF37:AF40)</f>
        <v>4.6767500000000011</v>
      </c>
    </row>
    <row r="42" spans="3:32" x14ac:dyDescent="0.2">
      <c r="C42" t="s">
        <v>43</v>
      </c>
      <c r="D42">
        <v>22.306999999999999</v>
      </c>
      <c r="E42">
        <v>18.925000000000001</v>
      </c>
      <c r="F42">
        <f>D42-E42</f>
        <v>3.3819999999999979</v>
      </c>
    </row>
    <row r="43" spans="3:32" x14ac:dyDescent="0.2">
      <c r="F43" s="2">
        <f>AVERAGE(F39:F42)</f>
        <v>3.7102500000000003</v>
      </c>
      <c r="K43" t="s">
        <v>27</v>
      </c>
      <c r="L43" t="s">
        <v>12</v>
      </c>
      <c r="M43" t="s">
        <v>29</v>
      </c>
      <c r="N43" t="s">
        <v>30</v>
      </c>
      <c r="Q43" t="s">
        <v>27</v>
      </c>
      <c r="R43" t="s">
        <v>12</v>
      </c>
      <c r="S43" t="s">
        <v>29</v>
      </c>
      <c r="T43" t="s">
        <v>30</v>
      </c>
      <c r="W43" t="s">
        <v>27</v>
      </c>
      <c r="X43" t="s">
        <v>12</v>
      </c>
      <c r="Y43" t="s">
        <v>29</v>
      </c>
      <c r="Z43" t="s">
        <v>30</v>
      </c>
      <c r="AC43" t="s">
        <v>27</v>
      </c>
      <c r="AD43" t="s">
        <v>12</v>
      </c>
      <c r="AE43" t="s">
        <v>29</v>
      </c>
      <c r="AF43" t="s">
        <v>30</v>
      </c>
    </row>
    <row r="44" spans="3:32" x14ac:dyDescent="0.2">
      <c r="K44">
        <f>N15</f>
        <v>4.8795000000000002</v>
      </c>
      <c r="L44">
        <f>N33</f>
        <v>6.2613333333333339</v>
      </c>
      <c r="M44">
        <f>K44-L44</f>
        <v>-1.3818333333333337</v>
      </c>
      <c r="N44" s="2">
        <f>2^-M44</f>
        <v>2.6059932251934672</v>
      </c>
      <c r="Q44">
        <f>T15</f>
        <v>5.1036666666666664</v>
      </c>
      <c r="R44">
        <f>T33</f>
        <v>5.9420000000000011</v>
      </c>
      <c r="S44">
        <f>Q44-R44</f>
        <v>-0.83833333333333471</v>
      </c>
      <c r="T44" s="2">
        <f>2^-S44</f>
        <v>1.7879833888743235</v>
      </c>
      <c r="W44">
        <f>Z15</f>
        <v>5.3326666666666673</v>
      </c>
      <c r="X44">
        <f>Z33</f>
        <v>7.3976666666666668</v>
      </c>
      <c r="Y44">
        <f>W44-X44</f>
        <v>-2.0649999999999995</v>
      </c>
      <c r="Z44" s="2">
        <f>2^-Y44</f>
        <v>4.1843397591701157</v>
      </c>
      <c r="AC44">
        <f>AF15</f>
        <v>5.2885</v>
      </c>
      <c r="AD44">
        <f>AF34</f>
        <v>5.5440000000000005</v>
      </c>
      <c r="AE44">
        <f>AC44-AD44</f>
        <v>-0.2555000000000005</v>
      </c>
      <c r="AF44" s="2">
        <f>2^-AE44</f>
        <v>1.1937493933605936</v>
      </c>
    </row>
    <row r="45" spans="3:32" x14ac:dyDescent="0.2">
      <c r="C45" t="s">
        <v>27</v>
      </c>
      <c r="D45" t="s">
        <v>12</v>
      </c>
      <c r="E45" t="s">
        <v>29</v>
      </c>
      <c r="F45" t="s">
        <v>30</v>
      </c>
      <c r="N45" s="2"/>
    </row>
    <row r="46" spans="3:32" x14ac:dyDescent="0.2">
      <c r="C46">
        <f>F16</f>
        <v>2.6662499999999989</v>
      </c>
      <c r="D46">
        <f>F36</f>
        <v>4.1414999999999997</v>
      </c>
      <c r="E46">
        <f>C46-D46</f>
        <v>-1.4752500000000008</v>
      </c>
      <c r="F46" s="2">
        <f>2^-E46</f>
        <v>2.780318190371633</v>
      </c>
    </row>
    <row r="47" spans="3:32" x14ac:dyDescent="0.2">
      <c r="K47" t="s">
        <v>31</v>
      </c>
      <c r="L47" t="s">
        <v>12</v>
      </c>
      <c r="M47" t="s">
        <v>29</v>
      </c>
      <c r="N47" t="s">
        <v>30</v>
      </c>
      <c r="Q47" t="s">
        <v>31</v>
      </c>
      <c r="R47" t="s">
        <v>12</v>
      </c>
      <c r="S47" t="s">
        <v>29</v>
      </c>
      <c r="T47" t="s">
        <v>30</v>
      </c>
      <c r="W47" t="s">
        <v>31</v>
      </c>
      <c r="X47" t="s">
        <v>12</v>
      </c>
      <c r="Y47" t="s">
        <v>29</v>
      </c>
      <c r="Z47" t="s">
        <v>30</v>
      </c>
      <c r="AC47" t="s">
        <v>31</v>
      </c>
      <c r="AD47" t="s">
        <v>12</v>
      </c>
      <c r="AE47" t="s">
        <v>29</v>
      </c>
      <c r="AF47" t="s">
        <v>30</v>
      </c>
    </row>
    <row r="48" spans="3:32" x14ac:dyDescent="0.2">
      <c r="C48" t="s">
        <v>31</v>
      </c>
      <c r="D48" t="s">
        <v>12</v>
      </c>
      <c r="E48" t="s">
        <v>29</v>
      </c>
      <c r="F48" t="s">
        <v>30</v>
      </c>
      <c r="K48">
        <f>N21</f>
        <v>2.9070000000000014</v>
      </c>
      <c r="L48">
        <f>N33</f>
        <v>6.2613333333333339</v>
      </c>
      <c r="M48">
        <f>K48-L48</f>
        <v>-3.3543333333333325</v>
      </c>
      <c r="N48" s="2">
        <f>2^-M48</f>
        <v>10.227157607817501</v>
      </c>
      <c r="Q48">
        <f>T21</f>
        <v>4.6030000000000006</v>
      </c>
      <c r="R48">
        <f>T33</f>
        <v>5.9420000000000011</v>
      </c>
      <c r="S48">
        <f>Q48-R48</f>
        <v>-1.3390000000000004</v>
      </c>
      <c r="T48" s="2">
        <f>2^-S48</f>
        <v>2.5297590847078744</v>
      </c>
      <c r="W48">
        <f>Z21</f>
        <v>6.7676666666666669</v>
      </c>
      <c r="X48">
        <f>Z33</f>
        <v>7.3976666666666668</v>
      </c>
      <c r="Y48">
        <f>W48-X48</f>
        <v>-0.62999999999999989</v>
      </c>
      <c r="Z48" s="2">
        <f>2^-Y48</f>
        <v>1.5475649935423899</v>
      </c>
      <c r="AC48">
        <f>AF28</f>
        <v>4.4974999999999996</v>
      </c>
      <c r="AD48">
        <f>AF34</f>
        <v>5.5440000000000005</v>
      </c>
      <c r="AE48">
        <f>AC48-AD48</f>
        <v>-1.0465000000000009</v>
      </c>
      <c r="AF48" s="2">
        <f>2^-AE48</f>
        <v>2.0655127991196429</v>
      </c>
    </row>
    <row r="49" spans="3:32" x14ac:dyDescent="0.2">
      <c r="C49">
        <f>F22</f>
        <v>2.9027500000000002</v>
      </c>
      <c r="D49">
        <f>F36</f>
        <v>4.1414999999999997</v>
      </c>
      <c r="E49">
        <f>C49-D49</f>
        <v>-1.2387499999999996</v>
      </c>
      <c r="F49" s="2">
        <f>2^-E49</f>
        <v>2.3599397048496744</v>
      </c>
    </row>
    <row r="50" spans="3:32" x14ac:dyDescent="0.2">
      <c r="K50" t="s">
        <v>32</v>
      </c>
      <c r="L50" t="s">
        <v>12</v>
      </c>
      <c r="M50" t="s">
        <v>29</v>
      </c>
      <c r="N50" t="s">
        <v>30</v>
      </c>
    </row>
    <row r="51" spans="3:32" x14ac:dyDescent="0.2">
      <c r="C51" t="s">
        <v>32</v>
      </c>
      <c r="D51" t="s">
        <v>12</v>
      </c>
      <c r="E51" t="s">
        <v>29</v>
      </c>
      <c r="F51" t="s">
        <v>30</v>
      </c>
      <c r="K51">
        <f>N27</f>
        <v>5.7</v>
      </c>
      <c r="L51">
        <f>N33</f>
        <v>6.2613333333333339</v>
      </c>
      <c r="M51">
        <f>K51-L51</f>
        <v>-0.56133333333333368</v>
      </c>
      <c r="N51" s="2">
        <f>2^-M51</f>
        <v>1.4756323611687678</v>
      </c>
      <c r="Q51" t="s">
        <v>32</v>
      </c>
      <c r="R51" t="s">
        <v>12</v>
      </c>
      <c r="S51" t="s">
        <v>29</v>
      </c>
      <c r="T51" t="s">
        <v>30</v>
      </c>
      <c r="W51" t="s">
        <v>32</v>
      </c>
      <c r="X51" t="s">
        <v>12</v>
      </c>
      <c r="Y51" t="s">
        <v>29</v>
      </c>
      <c r="Z51" t="s">
        <v>30</v>
      </c>
      <c r="AC51" t="s">
        <v>32</v>
      </c>
      <c r="AD51" t="s">
        <v>12</v>
      </c>
      <c r="AE51" t="s">
        <v>29</v>
      </c>
      <c r="AF51" t="s">
        <v>30</v>
      </c>
    </row>
    <row r="52" spans="3:32" x14ac:dyDescent="0.2">
      <c r="C52">
        <f>F29</f>
        <v>2.7744999999999997</v>
      </c>
      <c r="D52">
        <f>F36</f>
        <v>4.1414999999999997</v>
      </c>
      <c r="E52">
        <f>C52-D52</f>
        <v>-1.367</v>
      </c>
      <c r="F52" s="2">
        <f>2^-E52</f>
        <v>2.5793365013117717</v>
      </c>
      <c r="Q52">
        <f>T27</f>
        <v>3.7013333333333343</v>
      </c>
      <c r="R52">
        <f>T33</f>
        <v>5.9420000000000011</v>
      </c>
      <c r="S52">
        <f>Q52-R52</f>
        <v>-2.2406666666666668</v>
      </c>
      <c r="T52" s="2">
        <f>2^-S52</f>
        <v>4.7261540881176671</v>
      </c>
      <c r="W52">
        <f>Z27</f>
        <v>7.8226666666666658</v>
      </c>
      <c r="X52">
        <f>Z33</f>
        <v>7.3976666666666668</v>
      </c>
      <c r="Y52">
        <f>W52-X52</f>
        <v>0.42499999999999893</v>
      </c>
      <c r="Z52" s="2">
        <f>2^-Y52</f>
        <v>0.74483873156135172</v>
      </c>
      <c r="AC52">
        <f>AF28</f>
        <v>4.4974999999999996</v>
      </c>
      <c r="AD52">
        <f>AF34</f>
        <v>5.5440000000000005</v>
      </c>
      <c r="AE52">
        <f>AC52-AD52</f>
        <v>-1.0465000000000009</v>
      </c>
      <c r="AF52" s="2">
        <f>2^-AE52</f>
        <v>2.0655127991196429</v>
      </c>
    </row>
    <row r="53" spans="3:32" x14ac:dyDescent="0.2">
      <c r="K53" t="s">
        <v>33</v>
      </c>
      <c r="L53" t="s">
        <v>12</v>
      </c>
      <c r="M53" t="s">
        <v>29</v>
      </c>
      <c r="N53" t="s">
        <v>30</v>
      </c>
    </row>
    <row r="54" spans="3:32" x14ac:dyDescent="0.2">
      <c r="C54" t="s">
        <v>56</v>
      </c>
      <c r="D54" t="s">
        <v>12</v>
      </c>
      <c r="E54" t="s">
        <v>29</v>
      </c>
      <c r="F54" t="s">
        <v>30</v>
      </c>
      <c r="K54">
        <f>N39</f>
        <v>6.6773333333333333</v>
      </c>
      <c r="L54">
        <f>N33</f>
        <v>6.2613333333333339</v>
      </c>
      <c r="M54">
        <f>K54-L54</f>
        <v>0.41599999999999948</v>
      </c>
      <c r="N54" s="2">
        <f>2^-M54</f>
        <v>0.74949980087777401</v>
      </c>
    </row>
    <row r="55" spans="3:32" x14ac:dyDescent="0.2">
      <c r="C55">
        <f>F43</f>
        <v>3.7102500000000003</v>
      </c>
      <c r="D55">
        <f>F36</f>
        <v>4.1414999999999997</v>
      </c>
      <c r="E55">
        <f>C55-D55</f>
        <v>-0.43124999999999947</v>
      </c>
      <c r="F55" s="2">
        <f>2^-E55</f>
        <v>1.3484013716453707</v>
      </c>
      <c r="Q55" t="s">
        <v>33</v>
      </c>
      <c r="R55" t="s">
        <v>12</v>
      </c>
      <c r="S55" t="s">
        <v>29</v>
      </c>
      <c r="T55" t="s">
        <v>30</v>
      </c>
      <c r="W55" t="s">
        <v>33</v>
      </c>
      <c r="X55" t="s">
        <v>12</v>
      </c>
      <c r="Y55" t="s">
        <v>29</v>
      </c>
      <c r="Z55" t="s">
        <v>30</v>
      </c>
      <c r="AC55" t="s">
        <v>56</v>
      </c>
      <c r="AD55" t="s">
        <v>12</v>
      </c>
      <c r="AE55" t="s">
        <v>29</v>
      </c>
      <c r="AF55" t="s">
        <v>30</v>
      </c>
    </row>
    <row r="56" spans="3:32" x14ac:dyDescent="0.2">
      <c r="K56" t="s">
        <v>28</v>
      </c>
      <c r="L56" t="s">
        <v>12</v>
      </c>
      <c r="M56" t="s">
        <v>29</v>
      </c>
      <c r="N56" t="s">
        <v>30</v>
      </c>
      <c r="Q56">
        <f>T39</f>
        <v>6.2176666666666662</v>
      </c>
      <c r="R56">
        <f>T33</f>
        <v>5.9420000000000011</v>
      </c>
      <c r="S56">
        <f>Q56-R56</f>
        <v>0.27566666666666517</v>
      </c>
      <c r="T56" s="2">
        <f>2^-S56</f>
        <v>0.82606850523992081</v>
      </c>
      <c r="W56">
        <f>Z39</f>
        <v>6.6443333333333321</v>
      </c>
      <c r="X56">
        <f>Z33</f>
        <v>7.3976666666666668</v>
      </c>
      <c r="Y56">
        <f>W56-X56</f>
        <v>-0.75333333333333474</v>
      </c>
      <c r="Z56" s="2">
        <f>2^-Y56</f>
        <v>1.6856830895094004</v>
      </c>
      <c r="AC56">
        <f>AF41</f>
        <v>4.6767500000000011</v>
      </c>
      <c r="AD56">
        <f>AF34</f>
        <v>5.5440000000000005</v>
      </c>
      <c r="AE56">
        <f>AC56-AD56</f>
        <v>-0.86724999999999941</v>
      </c>
      <c r="AF56" s="2">
        <f>2^-AE56</f>
        <v>1.8241824103762034</v>
      </c>
    </row>
    <row r="57" spans="3:32" x14ac:dyDescent="0.2">
      <c r="C57" t="s">
        <v>55</v>
      </c>
      <c r="D57" t="s">
        <v>12</v>
      </c>
      <c r="E57" t="s">
        <v>29</v>
      </c>
      <c r="F57" t="s">
        <v>30</v>
      </c>
      <c r="K57">
        <f>N8</f>
        <v>2.3403333333333323</v>
      </c>
      <c r="L57">
        <f>N33</f>
        <v>6.2613333333333339</v>
      </c>
      <c r="M57">
        <f>K57-L57</f>
        <v>-3.9210000000000016</v>
      </c>
      <c r="N57" s="2">
        <f>2^-M57</f>
        <v>15.147418099787441</v>
      </c>
    </row>
    <row r="58" spans="3:32" x14ac:dyDescent="0.2">
      <c r="C58">
        <f>F9</f>
        <v>1.1777499999999987</v>
      </c>
      <c r="D58">
        <f>F36</f>
        <v>4.1414999999999997</v>
      </c>
      <c r="E58">
        <f>C58-D58</f>
        <v>-2.963750000000001</v>
      </c>
      <c r="F58" s="2">
        <f>2^-E58</f>
        <v>7.801491679591086</v>
      </c>
    </row>
    <row r="59" spans="3:32" x14ac:dyDescent="0.2">
      <c r="Q59" t="s">
        <v>28</v>
      </c>
      <c r="R59" t="s">
        <v>12</v>
      </c>
      <c r="S59" t="s">
        <v>29</v>
      </c>
      <c r="T59" t="s">
        <v>30</v>
      </c>
      <c r="W59" t="s">
        <v>28</v>
      </c>
      <c r="X59" t="s">
        <v>12</v>
      </c>
      <c r="Y59" t="s">
        <v>29</v>
      </c>
      <c r="Z59" t="s">
        <v>30</v>
      </c>
      <c r="AC59" t="s">
        <v>28</v>
      </c>
      <c r="AD59" t="s">
        <v>12</v>
      </c>
      <c r="AE59" t="s">
        <v>29</v>
      </c>
      <c r="AF59" t="s">
        <v>30</v>
      </c>
    </row>
    <row r="60" spans="3:32" x14ac:dyDescent="0.2">
      <c r="Q60">
        <f>T8</f>
        <v>3.5263333333333335</v>
      </c>
      <c r="R60">
        <f>T33</f>
        <v>5.9420000000000011</v>
      </c>
      <c r="S60">
        <f>Q60-R60</f>
        <v>-2.4156666666666675</v>
      </c>
      <c r="T60" s="2">
        <f>2^-S60</f>
        <v>5.3356597371138283</v>
      </c>
      <c r="W60">
        <f>Z8</f>
        <v>4.4963333333333333</v>
      </c>
      <c r="X60">
        <f>Z33</f>
        <v>7.3976666666666668</v>
      </c>
      <c r="Y60">
        <f>W60-X60</f>
        <v>-2.9013333333333335</v>
      </c>
      <c r="Z60" s="2">
        <f>2^-Y60</f>
        <v>7.4711655657012042</v>
      </c>
      <c r="AC60">
        <f>AF9</f>
        <v>3.2964999999999991</v>
      </c>
      <c r="AD60">
        <f>AF34</f>
        <v>5.5440000000000005</v>
      </c>
      <c r="AE60">
        <f>AC60-AD60</f>
        <v>-2.2475000000000014</v>
      </c>
      <c r="AF60" s="2">
        <f>2^-AE60</f>
        <v>4.7485926422754305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28DC-0136-804A-8A7D-2B1408734124}">
  <dimension ref="A1:F31"/>
  <sheetViews>
    <sheetView tabSelected="1" workbookViewId="0">
      <selection activeCell="K31" sqref="K31"/>
    </sheetView>
  </sheetViews>
  <sheetFormatPr baseColWidth="10" defaultRowHeight="16" x14ac:dyDescent="0.2"/>
  <cols>
    <col min="1" max="1" width="14.5" customWidth="1"/>
  </cols>
  <sheetData>
    <row r="1" spans="1:6" x14ac:dyDescent="0.2">
      <c r="A1" t="s">
        <v>59</v>
      </c>
      <c r="B1" t="s">
        <v>58</v>
      </c>
      <c r="C1" t="s">
        <v>57</v>
      </c>
      <c r="D1" t="s">
        <v>60</v>
      </c>
      <c r="E1" t="s">
        <v>61</v>
      </c>
    </row>
    <row r="2" spans="1:6" x14ac:dyDescent="0.2">
      <c r="A2" t="s">
        <v>27</v>
      </c>
      <c r="B2">
        <v>1</v>
      </c>
      <c r="C2">
        <v>2.6662499999999998</v>
      </c>
      <c r="D2">
        <v>-1.47525</v>
      </c>
      <c r="E2">
        <v>2.7803181903716312</v>
      </c>
    </row>
    <row r="3" spans="1:6" x14ac:dyDescent="0.2">
      <c r="A3" t="s">
        <v>31</v>
      </c>
      <c r="B3">
        <v>1</v>
      </c>
      <c r="C3">
        <v>2.9027500000000002</v>
      </c>
      <c r="D3">
        <v>-1.2387499999999996</v>
      </c>
      <c r="E3">
        <v>2.3599397048496744</v>
      </c>
    </row>
    <row r="4" spans="1:6" x14ac:dyDescent="0.2">
      <c r="A4" t="s">
        <v>32</v>
      </c>
      <c r="B4">
        <v>1</v>
      </c>
      <c r="C4">
        <v>2.7745000000000002</v>
      </c>
      <c r="D4">
        <v>-1.3669999999999995</v>
      </c>
      <c r="E4">
        <v>2.5793365013117708</v>
      </c>
    </row>
    <row r="5" spans="1:6" x14ac:dyDescent="0.2">
      <c r="A5" t="s">
        <v>56</v>
      </c>
      <c r="B5">
        <v>1</v>
      </c>
      <c r="C5">
        <v>3.7102499999999998</v>
      </c>
      <c r="D5">
        <v>-0.43124999999999991</v>
      </c>
      <c r="E5">
        <v>1.3484013716453711</v>
      </c>
    </row>
    <row r="6" spans="1:6" x14ac:dyDescent="0.2">
      <c r="A6" t="s">
        <v>55</v>
      </c>
      <c r="B6">
        <v>1</v>
      </c>
      <c r="C6">
        <v>1.1777500000000001</v>
      </c>
      <c r="D6">
        <v>-2.9637499999999997</v>
      </c>
      <c r="E6">
        <v>7.8014916795910798</v>
      </c>
    </row>
    <row r="7" spans="1:6" x14ac:dyDescent="0.2">
      <c r="A7" t="s">
        <v>12</v>
      </c>
      <c r="B7">
        <v>1</v>
      </c>
      <c r="C7">
        <v>4.1414999999999997</v>
      </c>
      <c r="D7" t="s">
        <v>62</v>
      </c>
      <c r="E7" t="s">
        <v>62</v>
      </c>
    </row>
    <row r="8" spans="1:6" x14ac:dyDescent="0.2">
      <c r="A8" t="s">
        <v>27</v>
      </c>
      <c r="B8">
        <v>2</v>
      </c>
      <c r="C8">
        <v>4.8795000000000002</v>
      </c>
      <c r="D8">
        <v>-1.3818333333333337</v>
      </c>
      <c r="E8">
        <v>2.6059932251934672</v>
      </c>
    </row>
    <row r="9" spans="1:6" x14ac:dyDescent="0.2">
      <c r="A9" t="s">
        <v>31</v>
      </c>
      <c r="B9">
        <v>2</v>
      </c>
      <c r="C9">
        <v>2.9070000000000014</v>
      </c>
      <c r="D9">
        <v>-3.3543333333333325</v>
      </c>
      <c r="E9">
        <v>10.227157607817501</v>
      </c>
    </row>
    <row r="10" spans="1:6" x14ac:dyDescent="0.2">
      <c r="A10" t="s">
        <v>32</v>
      </c>
      <c r="B10">
        <v>2</v>
      </c>
      <c r="C10">
        <v>5.7</v>
      </c>
      <c r="D10">
        <v>-0.56133333333333368</v>
      </c>
      <c r="E10">
        <v>1.4756323611687678</v>
      </c>
    </row>
    <row r="11" spans="1:6" x14ac:dyDescent="0.2">
      <c r="A11" t="s">
        <v>56</v>
      </c>
      <c r="B11">
        <v>2</v>
      </c>
      <c r="C11">
        <v>6.6773333333333333</v>
      </c>
      <c r="D11">
        <v>0.41599999999999948</v>
      </c>
      <c r="E11">
        <v>0.74949980087777401</v>
      </c>
    </row>
    <row r="12" spans="1:6" x14ac:dyDescent="0.2">
      <c r="A12" t="s">
        <v>55</v>
      </c>
      <c r="B12">
        <v>2</v>
      </c>
      <c r="C12">
        <v>2.3403333333333323</v>
      </c>
      <c r="D12">
        <v>-3.9210000000000016</v>
      </c>
      <c r="E12">
        <v>15.147418099787441</v>
      </c>
    </row>
    <row r="13" spans="1:6" x14ac:dyDescent="0.2">
      <c r="A13" t="s">
        <v>12</v>
      </c>
      <c r="B13">
        <v>2</v>
      </c>
      <c r="C13">
        <v>6.2613333333333339</v>
      </c>
      <c r="D13" t="s">
        <v>62</v>
      </c>
      <c r="E13" t="s">
        <v>62</v>
      </c>
    </row>
    <row r="14" spans="1:6" x14ac:dyDescent="0.2">
      <c r="A14" t="s">
        <v>27</v>
      </c>
      <c r="B14">
        <v>3</v>
      </c>
      <c r="C14">
        <v>5.1036666666666664</v>
      </c>
      <c r="D14">
        <v>-0.83833333333333471</v>
      </c>
      <c r="E14">
        <v>1.7879833888743235</v>
      </c>
    </row>
    <row r="15" spans="1:6" x14ac:dyDescent="0.2">
      <c r="A15" t="s">
        <v>31</v>
      </c>
      <c r="B15">
        <v>3</v>
      </c>
      <c r="C15">
        <v>4.6030000000000006</v>
      </c>
      <c r="D15">
        <v>-1.3390000000000004</v>
      </c>
      <c r="E15">
        <v>2.5297590847078748</v>
      </c>
    </row>
    <row r="16" spans="1:6" x14ac:dyDescent="0.2">
      <c r="A16" t="s">
        <v>32</v>
      </c>
      <c r="B16">
        <v>3</v>
      </c>
      <c r="C16">
        <v>3.7013333333333343</v>
      </c>
      <c r="D16">
        <v>-2.2406666666666668</v>
      </c>
      <c r="E16">
        <v>4.7261540881176671</v>
      </c>
      <c r="F16" s="3"/>
    </row>
    <row r="17" spans="1:6" x14ac:dyDescent="0.2">
      <c r="A17" t="s">
        <v>56</v>
      </c>
      <c r="B17">
        <v>3</v>
      </c>
      <c r="C17">
        <v>6.2176666666666662</v>
      </c>
      <c r="D17">
        <v>0.27566666666666517</v>
      </c>
      <c r="E17">
        <v>0.82606850523992081</v>
      </c>
      <c r="F17" s="3"/>
    </row>
    <row r="18" spans="1:6" x14ac:dyDescent="0.2">
      <c r="A18" t="s">
        <v>55</v>
      </c>
      <c r="B18">
        <v>3</v>
      </c>
      <c r="C18">
        <v>3.5263333333333335</v>
      </c>
      <c r="D18">
        <v>-2.4156666666666675</v>
      </c>
      <c r="E18">
        <v>5.3356597371138283</v>
      </c>
      <c r="F18" s="3"/>
    </row>
    <row r="19" spans="1:6" x14ac:dyDescent="0.2">
      <c r="A19" t="s">
        <v>12</v>
      </c>
      <c r="B19">
        <v>3</v>
      </c>
      <c r="C19">
        <v>5.9420000000000011</v>
      </c>
      <c r="D19" t="s">
        <v>62</v>
      </c>
      <c r="E19" t="s">
        <v>62</v>
      </c>
      <c r="F19" s="3"/>
    </row>
    <row r="20" spans="1:6" x14ac:dyDescent="0.2">
      <c r="A20" t="s">
        <v>27</v>
      </c>
      <c r="B20">
        <v>4</v>
      </c>
      <c r="C20">
        <v>5.3326666666666673</v>
      </c>
      <c r="D20">
        <v>-2.0649999999999995</v>
      </c>
      <c r="E20">
        <v>4.1843397591701157</v>
      </c>
      <c r="F20" s="3"/>
    </row>
    <row r="21" spans="1:6" x14ac:dyDescent="0.2">
      <c r="A21" t="s">
        <v>31</v>
      </c>
      <c r="B21">
        <v>4</v>
      </c>
      <c r="C21">
        <v>6.7676666666666669</v>
      </c>
      <c r="D21">
        <v>-0.62999999999999989</v>
      </c>
      <c r="E21">
        <v>1.5475649935423899</v>
      </c>
      <c r="F21" s="3"/>
    </row>
    <row r="22" spans="1:6" x14ac:dyDescent="0.2">
      <c r="A22" t="s">
        <v>32</v>
      </c>
      <c r="B22">
        <v>4</v>
      </c>
      <c r="C22">
        <v>7.8226666666666658</v>
      </c>
      <c r="D22">
        <v>0.42499999999999893</v>
      </c>
      <c r="E22">
        <v>0.74483873156135172</v>
      </c>
      <c r="F22" s="3"/>
    </row>
    <row r="23" spans="1:6" x14ac:dyDescent="0.2">
      <c r="A23" t="s">
        <v>56</v>
      </c>
      <c r="B23">
        <v>4</v>
      </c>
      <c r="C23">
        <v>6.6443333333333321</v>
      </c>
      <c r="D23">
        <v>-0.75333333333333474</v>
      </c>
      <c r="E23">
        <v>1.6856830895094004</v>
      </c>
      <c r="F23" s="3"/>
    </row>
    <row r="24" spans="1:6" x14ac:dyDescent="0.2">
      <c r="A24" t="s">
        <v>55</v>
      </c>
      <c r="B24">
        <v>4</v>
      </c>
      <c r="C24">
        <v>4.4963333333333333</v>
      </c>
      <c r="D24">
        <v>-2.9013333333333335</v>
      </c>
      <c r="E24">
        <v>7.4711655657012042</v>
      </c>
      <c r="F24" s="3"/>
    </row>
    <row r="25" spans="1:6" x14ac:dyDescent="0.2">
      <c r="A25" t="s">
        <v>12</v>
      </c>
      <c r="B25">
        <v>4</v>
      </c>
      <c r="C25">
        <v>7.3976666666666668</v>
      </c>
      <c r="D25" t="s">
        <v>62</v>
      </c>
      <c r="E25" t="s">
        <v>62</v>
      </c>
      <c r="F25" s="3"/>
    </row>
    <row r="26" spans="1:6" x14ac:dyDescent="0.2">
      <c r="A26" t="s">
        <v>27</v>
      </c>
      <c r="B26">
        <v>5</v>
      </c>
      <c r="C26">
        <v>5.2885</v>
      </c>
      <c r="D26">
        <v>-0.2555000000000005</v>
      </c>
      <c r="E26">
        <v>1.1937493933605936</v>
      </c>
      <c r="F26" s="3"/>
    </row>
    <row r="27" spans="1:6" x14ac:dyDescent="0.2">
      <c r="A27" t="s">
        <v>31</v>
      </c>
      <c r="B27">
        <v>5</v>
      </c>
      <c r="C27">
        <v>3.9760000000000009</v>
      </c>
      <c r="D27">
        <v>-1.5679999999999996</v>
      </c>
      <c r="E27">
        <v>2.964934019605669</v>
      </c>
      <c r="F27" s="3"/>
    </row>
    <row r="28" spans="1:6" x14ac:dyDescent="0.2">
      <c r="A28" t="s">
        <v>32</v>
      </c>
      <c r="B28">
        <v>5</v>
      </c>
      <c r="C28">
        <v>4.4974999999999996</v>
      </c>
      <c r="D28">
        <v>-1.0465000000000009</v>
      </c>
      <c r="E28">
        <v>2.0655127991196429</v>
      </c>
    </row>
    <row r="29" spans="1:6" x14ac:dyDescent="0.2">
      <c r="A29" t="s">
        <v>56</v>
      </c>
      <c r="B29">
        <v>5</v>
      </c>
      <c r="C29">
        <v>4.6767500000000011</v>
      </c>
      <c r="D29">
        <v>-0.86724999999999941</v>
      </c>
      <c r="E29">
        <v>1.8241824103762034</v>
      </c>
    </row>
    <row r="30" spans="1:6" x14ac:dyDescent="0.2">
      <c r="A30" t="s">
        <v>55</v>
      </c>
      <c r="B30">
        <v>5</v>
      </c>
      <c r="C30">
        <v>3.2964999999999991</v>
      </c>
      <c r="D30">
        <v>-2.2475000000000014</v>
      </c>
      <c r="E30">
        <v>4.7485926422754305</v>
      </c>
    </row>
    <row r="31" spans="1:6" x14ac:dyDescent="0.2">
      <c r="A31" t="s">
        <v>12</v>
      </c>
      <c r="B31">
        <v>5</v>
      </c>
      <c r="C31">
        <v>5.5440000000000005</v>
      </c>
      <c r="D31" t="s">
        <v>62</v>
      </c>
      <c r="E3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CEA5-A552-4C4A-8581-C3A20DD20169}">
  <dimension ref="A1:BP60"/>
  <sheetViews>
    <sheetView workbookViewId="0">
      <selection sqref="A1:E1048576"/>
    </sheetView>
  </sheetViews>
  <sheetFormatPr baseColWidth="10" defaultRowHeight="16" x14ac:dyDescent="0.2"/>
  <cols>
    <col min="1" max="1" width="29.33203125" customWidth="1"/>
    <col min="2" max="2" width="11.1640625" customWidth="1"/>
    <col min="3" max="3" width="11.33203125" customWidth="1"/>
    <col min="4" max="4" width="10.83203125" customWidth="1"/>
    <col min="7" max="7" width="27" bestFit="1" customWidth="1"/>
    <col min="13" max="13" width="30.33203125" hidden="1" customWidth="1"/>
    <col min="14" max="16" width="0" hidden="1" customWidth="1"/>
    <col min="19" max="19" width="22.5" hidden="1" customWidth="1"/>
    <col min="20" max="20" width="11.1640625" hidden="1" customWidth="1"/>
    <col min="21" max="21" width="11.33203125" hidden="1" customWidth="1"/>
    <col min="22" max="22" width="0" hidden="1" customWidth="1"/>
    <col min="25" max="25" width="22.83203125" bestFit="1" customWidth="1"/>
    <col min="26" max="26" width="11.1640625" bestFit="1" customWidth="1"/>
    <col min="27" max="27" width="11.33203125" bestFit="1" customWidth="1"/>
    <col min="31" max="31" width="22.83203125" hidden="1" customWidth="1"/>
    <col min="32" max="32" width="11.1640625" hidden="1" customWidth="1"/>
    <col min="33" max="33" width="11.33203125" hidden="1" customWidth="1"/>
    <col min="34" max="34" width="0" hidden="1" customWidth="1"/>
    <col min="37" max="37" width="29.33203125" bestFit="1" customWidth="1"/>
    <col min="38" max="38" width="11.1640625" bestFit="1" customWidth="1"/>
    <col min="39" max="39" width="11.83203125" bestFit="1" customWidth="1"/>
    <col min="43" max="43" width="22.83203125" bestFit="1" customWidth="1"/>
    <col min="44" max="44" width="11.1640625" bestFit="1" customWidth="1"/>
    <col min="49" max="49" width="22.83203125" hidden="1" customWidth="1"/>
    <col min="50" max="50" width="11.1640625" hidden="1" customWidth="1"/>
    <col min="51" max="51" width="11.33203125" hidden="1" customWidth="1"/>
    <col min="52" max="52" width="0" hidden="1" customWidth="1"/>
    <col min="55" max="55" width="19" hidden="1" customWidth="1"/>
    <col min="56" max="58" width="0" hidden="1" customWidth="1"/>
    <col min="59" max="59" width="29.33203125" hidden="1" customWidth="1"/>
    <col min="60" max="62" width="0" hidden="1" customWidth="1"/>
    <col min="65" max="65" width="27.5" bestFit="1" customWidth="1"/>
  </cols>
  <sheetData>
    <row r="1" spans="1:68" x14ac:dyDescent="0.2">
      <c r="A1" t="s">
        <v>19</v>
      </c>
      <c r="G1" t="s">
        <v>36</v>
      </c>
      <c r="M1" t="s">
        <v>44</v>
      </c>
      <c r="S1" t="s">
        <v>0</v>
      </c>
      <c r="Y1" t="s">
        <v>14</v>
      </c>
      <c r="AE1" t="s">
        <v>17</v>
      </c>
      <c r="AK1" t="s">
        <v>24</v>
      </c>
      <c r="AQ1" t="s">
        <v>18</v>
      </c>
      <c r="AW1" t="s">
        <v>22</v>
      </c>
      <c r="BC1" t="s">
        <v>22</v>
      </c>
      <c r="BG1" t="s">
        <v>48</v>
      </c>
      <c r="BM1" t="s">
        <v>53</v>
      </c>
    </row>
    <row r="4" spans="1:68" x14ac:dyDescent="0.2">
      <c r="A4" s="1" t="s">
        <v>1</v>
      </c>
      <c r="B4" s="1" t="s">
        <v>2</v>
      </c>
      <c r="C4" s="1" t="s">
        <v>3</v>
      </c>
      <c r="D4" s="1" t="s">
        <v>4</v>
      </c>
      <c r="G4" s="1" t="s">
        <v>1</v>
      </c>
      <c r="H4" s="1" t="s">
        <v>2</v>
      </c>
      <c r="I4" s="1" t="s">
        <v>3</v>
      </c>
      <c r="J4" s="1" t="s">
        <v>4</v>
      </c>
      <c r="M4" s="1" t="s">
        <v>23</v>
      </c>
      <c r="N4" s="1" t="s">
        <v>45</v>
      </c>
      <c r="O4" s="1" t="s">
        <v>46</v>
      </c>
      <c r="P4" s="1" t="s">
        <v>4</v>
      </c>
      <c r="S4" s="1" t="s">
        <v>1</v>
      </c>
      <c r="T4" s="1" t="s">
        <v>2</v>
      </c>
      <c r="U4" s="1" t="s">
        <v>3</v>
      </c>
      <c r="V4" s="1" t="s">
        <v>4</v>
      </c>
      <c r="Y4" s="1" t="s">
        <v>1</v>
      </c>
      <c r="Z4" s="1" t="s">
        <v>2</v>
      </c>
      <c r="AA4" s="1" t="s">
        <v>3</v>
      </c>
      <c r="AB4" s="1" t="s">
        <v>4</v>
      </c>
      <c r="AE4" s="1" t="s">
        <v>1</v>
      </c>
      <c r="AF4" s="1" t="s">
        <v>2</v>
      </c>
      <c r="AG4" s="1" t="s">
        <v>3</v>
      </c>
      <c r="AH4" s="1" t="s">
        <v>4</v>
      </c>
      <c r="AK4" s="1" t="s">
        <v>23</v>
      </c>
      <c r="AL4" s="1" t="s">
        <v>2</v>
      </c>
      <c r="AM4" s="1" t="s">
        <v>25</v>
      </c>
      <c r="AN4" s="1" t="s">
        <v>4</v>
      </c>
      <c r="AQ4" s="1" t="s">
        <v>1</v>
      </c>
      <c r="AR4" s="1" t="s">
        <v>2</v>
      </c>
      <c r="AS4" s="1" t="s">
        <v>3</v>
      </c>
      <c r="AT4" s="1" t="s">
        <v>4</v>
      </c>
      <c r="AW4" s="1" t="s">
        <v>23</v>
      </c>
      <c r="AX4" s="1" t="s">
        <v>2</v>
      </c>
      <c r="AY4" s="1" t="s">
        <v>3</v>
      </c>
      <c r="AZ4" s="1" t="s">
        <v>4</v>
      </c>
      <c r="BC4" s="1" t="s">
        <v>1</v>
      </c>
      <c r="BD4" s="1" t="s">
        <v>2</v>
      </c>
      <c r="BE4" s="1" t="s">
        <v>3</v>
      </c>
      <c r="BF4" s="1" t="s">
        <v>4</v>
      </c>
      <c r="BG4" s="1" t="s">
        <v>1</v>
      </c>
      <c r="BH4" s="1" t="s">
        <v>2</v>
      </c>
      <c r="BI4" s="1" t="s">
        <v>3</v>
      </c>
      <c r="BJ4" s="1" t="s">
        <v>4</v>
      </c>
      <c r="BM4" s="1" t="s">
        <v>23</v>
      </c>
      <c r="BN4" s="1" t="s">
        <v>51</v>
      </c>
      <c r="BO4" s="1" t="s">
        <v>52</v>
      </c>
      <c r="BP4" s="1" t="s">
        <v>54</v>
      </c>
    </row>
    <row r="5" spans="1:68" x14ac:dyDescent="0.2">
      <c r="A5" t="s">
        <v>5</v>
      </c>
      <c r="B5">
        <v>24.968</v>
      </c>
      <c r="C5">
        <v>19.927</v>
      </c>
      <c r="D5">
        <f>B5-C5</f>
        <v>5.0410000000000004</v>
      </c>
      <c r="G5" t="s">
        <v>5</v>
      </c>
      <c r="H5">
        <v>20.994</v>
      </c>
      <c r="I5">
        <v>20.135000000000002</v>
      </c>
      <c r="J5">
        <f>H5-I5</f>
        <v>0.85899999999999821</v>
      </c>
      <c r="M5" t="s">
        <v>5</v>
      </c>
      <c r="N5">
        <v>22.838000000000001</v>
      </c>
      <c r="O5">
        <v>20.271000000000001</v>
      </c>
      <c r="P5">
        <f>N5-O5</f>
        <v>2.5670000000000002</v>
      </c>
      <c r="S5" t="s">
        <v>5</v>
      </c>
      <c r="T5">
        <v>24.457999999999998</v>
      </c>
      <c r="U5">
        <v>21.413</v>
      </c>
      <c r="V5">
        <f>T5-U5</f>
        <v>3.0449999999999982</v>
      </c>
      <c r="Y5" t="s">
        <v>5</v>
      </c>
      <c r="Z5">
        <v>23.34</v>
      </c>
      <c r="AA5">
        <v>20.634</v>
      </c>
      <c r="AB5">
        <f>Z5-AA5</f>
        <v>2.7059999999999995</v>
      </c>
      <c r="AE5" t="s">
        <v>5</v>
      </c>
      <c r="AF5">
        <v>28.535</v>
      </c>
      <c r="AG5">
        <v>22.073</v>
      </c>
      <c r="AH5">
        <f>AF5-AG5</f>
        <v>6.4619999999999997</v>
      </c>
      <c r="AK5" t="s">
        <v>5</v>
      </c>
      <c r="AL5">
        <v>23.024000000000001</v>
      </c>
      <c r="AM5">
        <v>20.856000000000002</v>
      </c>
      <c r="AN5">
        <f>AL5-AM5</f>
        <v>2.1679999999999993</v>
      </c>
      <c r="AQ5" t="s">
        <v>5</v>
      </c>
      <c r="AR5">
        <v>24.140999999999998</v>
      </c>
      <c r="AS5">
        <v>19.114999999999998</v>
      </c>
      <c r="AT5">
        <f>AR5-AS5</f>
        <v>5.0259999999999998</v>
      </c>
      <c r="AW5" t="s">
        <v>5</v>
      </c>
      <c r="AX5">
        <v>20.834</v>
      </c>
      <c r="AY5">
        <v>20.623999999999999</v>
      </c>
      <c r="AZ5">
        <f>AX5-AY5</f>
        <v>0.21000000000000085</v>
      </c>
      <c r="BC5" t="s">
        <v>5</v>
      </c>
      <c r="BD5" t="s">
        <v>35</v>
      </c>
      <c r="BE5" t="s">
        <v>34</v>
      </c>
      <c r="BG5" t="s">
        <v>5</v>
      </c>
      <c r="BH5">
        <v>21.715</v>
      </c>
      <c r="BI5">
        <v>19.792000000000002</v>
      </c>
      <c r="BJ5">
        <f>BH5-BI5</f>
        <v>1.9229999999999983</v>
      </c>
      <c r="BM5" t="s">
        <v>5</v>
      </c>
      <c r="BN5">
        <v>23.271999999999998</v>
      </c>
      <c r="BO5">
        <v>20</v>
      </c>
      <c r="BP5">
        <f>BN5-BO5</f>
        <v>3.2719999999999985</v>
      </c>
    </row>
    <row r="6" spans="1:68" x14ac:dyDescent="0.2">
      <c r="A6" t="s">
        <v>6</v>
      </c>
      <c r="B6">
        <v>21.155000000000001</v>
      </c>
      <c r="C6">
        <v>19.565000000000001</v>
      </c>
      <c r="D6">
        <f>B6-C6</f>
        <v>1.5899999999999999</v>
      </c>
      <c r="G6" t="s">
        <v>6</v>
      </c>
      <c r="H6">
        <v>21.286999999999999</v>
      </c>
      <c r="I6">
        <v>20.254000000000001</v>
      </c>
      <c r="J6">
        <f>H6-I6</f>
        <v>1.0329999999999977</v>
      </c>
      <c r="M6" t="s">
        <v>47</v>
      </c>
      <c r="N6">
        <v>22.885000000000002</v>
      </c>
      <c r="O6">
        <v>20.773</v>
      </c>
      <c r="P6">
        <f>N6-O6</f>
        <v>2.1120000000000019</v>
      </c>
      <c r="S6" t="s">
        <v>6</v>
      </c>
      <c r="T6" t="s">
        <v>8</v>
      </c>
      <c r="U6">
        <v>21.164999999999999</v>
      </c>
      <c r="Y6" t="s">
        <v>6</v>
      </c>
      <c r="Z6">
        <v>23.565999999999999</v>
      </c>
      <c r="AA6">
        <v>22.05</v>
      </c>
      <c r="AB6">
        <f>Z6-AA6</f>
        <v>1.5159999999999982</v>
      </c>
      <c r="AE6" t="s">
        <v>6</v>
      </c>
      <c r="AF6">
        <v>28.841000000000001</v>
      </c>
      <c r="AG6">
        <v>21.988</v>
      </c>
      <c r="AH6">
        <f>AF6-AG6</f>
        <v>6.8530000000000015</v>
      </c>
      <c r="AK6" t="s">
        <v>6</v>
      </c>
      <c r="AL6">
        <v>23.727</v>
      </c>
      <c r="AM6">
        <v>19.806999999999999</v>
      </c>
      <c r="AN6">
        <f>AL6-AM6</f>
        <v>3.9200000000000017</v>
      </c>
      <c r="AQ6" t="s">
        <v>6</v>
      </c>
      <c r="AR6">
        <v>23.651</v>
      </c>
      <c r="AS6">
        <v>19.277000000000001</v>
      </c>
      <c r="AT6">
        <f>AR6-AS6</f>
        <v>4.3739999999999988</v>
      </c>
      <c r="AW6" t="s">
        <v>6</v>
      </c>
      <c r="AX6">
        <v>20.905000000000001</v>
      </c>
      <c r="AY6">
        <v>20.443000000000001</v>
      </c>
      <c r="AZ6">
        <f>AX6-AY6</f>
        <v>0.46199999999999974</v>
      </c>
      <c r="BC6" t="s">
        <v>6</v>
      </c>
      <c r="BD6">
        <v>22.693999999999999</v>
      </c>
      <c r="BE6">
        <v>16.794</v>
      </c>
      <c r="BF6">
        <f>BD6-BE6</f>
        <v>5.8999999999999986</v>
      </c>
      <c r="BG6" t="s">
        <v>6</v>
      </c>
      <c r="BH6">
        <v>21.969000000000001</v>
      </c>
      <c r="BI6">
        <v>20.366</v>
      </c>
      <c r="BJ6">
        <f>BH6-BI6</f>
        <v>1.6030000000000015</v>
      </c>
      <c r="BM6" t="s">
        <v>6</v>
      </c>
      <c r="BN6">
        <v>22.818999999999999</v>
      </c>
      <c r="BO6">
        <v>20.260000000000002</v>
      </c>
      <c r="BP6">
        <f>BN6-BO6</f>
        <v>2.5589999999999975</v>
      </c>
    </row>
    <row r="7" spans="1:68" x14ac:dyDescent="0.2">
      <c r="A7" t="s">
        <v>7</v>
      </c>
      <c r="B7">
        <v>21.542000000000002</v>
      </c>
      <c r="C7">
        <v>20.012</v>
      </c>
      <c r="D7">
        <f>B7-C7</f>
        <v>1.5300000000000011</v>
      </c>
      <c r="G7" t="s">
        <v>7</v>
      </c>
      <c r="H7">
        <v>21.623999999999999</v>
      </c>
      <c r="I7">
        <v>20.256</v>
      </c>
      <c r="J7">
        <f>H7-I7</f>
        <v>1.3679999999999986</v>
      </c>
      <c r="M7" t="s">
        <v>7</v>
      </c>
      <c r="N7">
        <v>23.219000000000001</v>
      </c>
      <c r="O7">
        <v>20.949000000000002</v>
      </c>
      <c r="P7">
        <f>N7-O7</f>
        <v>2.2699999999999996</v>
      </c>
      <c r="S7" t="s">
        <v>7</v>
      </c>
      <c r="T7" t="s">
        <v>8</v>
      </c>
      <c r="U7">
        <v>21.373000000000001</v>
      </c>
      <c r="Y7" t="s">
        <v>7</v>
      </c>
      <c r="Z7">
        <v>24.788</v>
      </c>
      <c r="AA7">
        <v>21.989000000000001</v>
      </c>
      <c r="AB7">
        <f>Z7-AA7</f>
        <v>2.7989999999999995</v>
      </c>
      <c r="AE7" t="s">
        <v>7</v>
      </c>
      <c r="AF7">
        <v>30.24</v>
      </c>
      <c r="AG7">
        <v>22.117000000000001</v>
      </c>
      <c r="AH7">
        <f>AF7-AG7</f>
        <v>8.1229999999999976</v>
      </c>
      <c r="AK7" t="s">
        <v>7</v>
      </c>
      <c r="AL7">
        <v>24.709</v>
      </c>
      <c r="AM7">
        <v>20.218</v>
      </c>
      <c r="AN7">
        <f>AL7-AM7</f>
        <v>4.4909999999999997</v>
      </c>
      <c r="AQ7" t="s">
        <v>7</v>
      </c>
      <c r="AR7">
        <v>24.132000000000001</v>
      </c>
      <c r="AS7">
        <v>20.042999999999999</v>
      </c>
      <c r="AT7">
        <f>AR7-AS7</f>
        <v>4.0890000000000022</v>
      </c>
      <c r="AW7" t="s">
        <v>7</v>
      </c>
      <c r="AX7">
        <v>22.651</v>
      </c>
      <c r="AY7">
        <v>20.763000000000002</v>
      </c>
      <c r="AZ7">
        <f>AX7-AY7</f>
        <v>1.8879999999999981</v>
      </c>
      <c r="BC7" t="s">
        <v>7</v>
      </c>
      <c r="BD7">
        <v>22.794</v>
      </c>
      <c r="BE7">
        <v>16.768999999999998</v>
      </c>
      <c r="BF7">
        <f>BD7-BE7</f>
        <v>6.0250000000000021</v>
      </c>
      <c r="BG7" t="s">
        <v>7</v>
      </c>
      <c r="BH7">
        <v>22.132999999999999</v>
      </c>
      <c r="BI7">
        <v>19.864000000000001</v>
      </c>
      <c r="BJ7">
        <f>BH7-BI7</f>
        <v>2.2689999999999984</v>
      </c>
      <c r="BM7" t="s">
        <v>7</v>
      </c>
      <c r="BN7">
        <v>23.448</v>
      </c>
      <c r="BO7">
        <v>20.878</v>
      </c>
      <c r="BP7">
        <f>BN7-BO7</f>
        <v>2.5700000000000003</v>
      </c>
    </row>
    <row r="8" spans="1:68" x14ac:dyDescent="0.2">
      <c r="D8" s="2">
        <f>AVERAGE(D5:D7)</f>
        <v>2.7203333333333339</v>
      </c>
      <c r="G8" t="s">
        <v>37</v>
      </c>
      <c r="H8">
        <v>21.763000000000002</v>
      </c>
      <c r="I8">
        <v>20.312000000000001</v>
      </c>
      <c r="J8">
        <f>H8-I8</f>
        <v>1.4510000000000005</v>
      </c>
      <c r="M8" t="s">
        <v>37</v>
      </c>
      <c r="N8">
        <v>24.213999999999999</v>
      </c>
      <c r="O8">
        <v>20.771999999999998</v>
      </c>
      <c r="P8">
        <f>N8-O8</f>
        <v>3.4420000000000002</v>
      </c>
      <c r="V8">
        <f>AVERAGE(V5:V7)</f>
        <v>3.0449999999999982</v>
      </c>
      <c r="AB8" s="2">
        <f>AVERAGE(AB5:AB7)</f>
        <v>2.3403333333333323</v>
      </c>
      <c r="AH8" s="2">
        <f>AVERAGE(AH5:AH7)</f>
        <v>7.1459999999999999</v>
      </c>
      <c r="AN8" s="2">
        <f>AVERAGE(AN5:AN7)</f>
        <v>3.5263333333333335</v>
      </c>
      <c r="AT8" s="2">
        <f>AVERAGE(AT5:AT7)</f>
        <v>4.4963333333333333</v>
      </c>
      <c r="AZ8" s="2">
        <f>AVERAGE(AZ5:AZ7)</f>
        <v>0.85333333333333294</v>
      </c>
      <c r="BF8" s="2">
        <f>AVERAGE(BF5:BF7)</f>
        <v>5.9625000000000004</v>
      </c>
      <c r="BG8" t="s">
        <v>37</v>
      </c>
      <c r="BH8" t="s">
        <v>49</v>
      </c>
      <c r="BI8">
        <v>20.54</v>
      </c>
      <c r="BM8" t="s">
        <v>37</v>
      </c>
      <c r="BN8">
        <v>25.366</v>
      </c>
      <c r="BO8">
        <v>20.581</v>
      </c>
      <c r="BP8">
        <f>BN8-BO8</f>
        <v>4.7850000000000001</v>
      </c>
    </row>
    <row r="9" spans="1:68" x14ac:dyDescent="0.2">
      <c r="J9" s="2">
        <f>AVERAGE(J5:J8)</f>
        <v>1.1777499999999987</v>
      </c>
      <c r="P9" s="2">
        <f>AVERAGE(P5:P8)</f>
        <v>2.5977500000000004</v>
      </c>
      <c r="BJ9" s="2">
        <f>AVERAGE(BJ5:BJ8)</f>
        <v>1.931666666666666</v>
      </c>
      <c r="BP9" s="2">
        <f>AVERAGE(BP5:BP8)</f>
        <v>3.2964999999999991</v>
      </c>
    </row>
    <row r="10" spans="1:68" x14ac:dyDescent="0.2">
      <c r="BG10" s="1" t="s">
        <v>38</v>
      </c>
      <c r="BH10" s="1" t="s">
        <v>45</v>
      </c>
      <c r="BI10" s="1" t="s">
        <v>46</v>
      </c>
      <c r="BJ10" s="1" t="s">
        <v>4</v>
      </c>
      <c r="BM10" s="1" t="s">
        <v>39</v>
      </c>
      <c r="BN10" s="1" t="s">
        <v>55</v>
      </c>
      <c r="BO10" s="1" t="s">
        <v>52</v>
      </c>
      <c r="BP10" s="1" t="s">
        <v>54</v>
      </c>
    </row>
    <row r="11" spans="1:68" x14ac:dyDescent="0.2">
      <c r="A11" s="1" t="s">
        <v>9</v>
      </c>
      <c r="B11" s="1" t="s">
        <v>2</v>
      </c>
      <c r="C11" s="1" t="s">
        <v>3</v>
      </c>
      <c r="D11" s="1" t="s">
        <v>4</v>
      </c>
      <c r="G11" s="1" t="s">
        <v>39</v>
      </c>
      <c r="H11" s="1" t="s">
        <v>2</v>
      </c>
      <c r="I11" s="1" t="s">
        <v>3</v>
      </c>
      <c r="J11" s="1" t="s">
        <v>4</v>
      </c>
      <c r="M11" s="1" t="s">
        <v>39</v>
      </c>
      <c r="N11" s="1" t="s">
        <v>45</v>
      </c>
      <c r="O11" s="1" t="s">
        <v>46</v>
      </c>
      <c r="P11" s="1" t="s">
        <v>4</v>
      </c>
      <c r="S11" s="1" t="s">
        <v>9</v>
      </c>
      <c r="T11" s="1" t="s">
        <v>2</v>
      </c>
      <c r="U11" s="1" t="s">
        <v>3</v>
      </c>
      <c r="V11" s="1" t="s">
        <v>4</v>
      </c>
      <c r="Y11" s="1" t="s">
        <v>9</v>
      </c>
      <c r="Z11" s="1" t="s">
        <v>2</v>
      </c>
      <c r="AA11" s="1" t="s">
        <v>3</v>
      </c>
      <c r="AB11" s="1" t="s">
        <v>4</v>
      </c>
      <c r="AE11" s="1" t="s">
        <v>9</v>
      </c>
      <c r="AF11" s="1" t="s">
        <v>2</v>
      </c>
      <c r="AG11" s="1" t="s">
        <v>3</v>
      </c>
      <c r="AH11" s="1" t="s">
        <v>4</v>
      </c>
      <c r="AK11" s="1" t="s">
        <v>9</v>
      </c>
      <c r="AL11" s="1" t="s">
        <v>2</v>
      </c>
      <c r="AM11" s="1" t="s">
        <v>3</v>
      </c>
      <c r="AN11" s="1" t="s">
        <v>4</v>
      </c>
      <c r="AQ11" s="1" t="s">
        <v>9</v>
      </c>
      <c r="AR11" s="1" t="s">
        <v>2</v>
      </c>
      <c r="AS11" s="1" t="s">
        <v>3</v>
      </c>
      <c r="AT11" s="1" t="s">
        <v>4</v>
      </c>
      <c r="AW11" s="1" t="s">
        <v>9</v>
      </c>
      <c r="AX11" s="1" t="s">
        <v>2</v>
      </c>
      <c r="AY11" s="1" t="s">
        <v>3</v>
      </c>
      <c r="AZ11" s="1" t="s">
        <v>4</v>
      </c>
      <c r="BG11" s="1" t="s">
        <v>5</v>
      </c>
      <c r="BH11">
        <v>22.509</v>
      </c>
      <c r="BI11">
        <v>19.100000000000001</v>
      </c>
      <c r="BJ11">
        <f>BH11-BI11</f>
        <v>3.4089999999999989</v>
      </c>
      <c r="BM11" t="s">
        <v>5</v>
      </c>
      <c r="BN11">
        <v>25.366</v>
      </c>
      <c r="BO11">
        <v>20.105</v>
      </c>
      <c r="BP11">
        <f>BN11-BO11</f>
        <v>5.2609999999999992</v>
      </c>
    </row>
    <row r="12" spans="1:68" x14ac:dyDescent="0.2">
      <c r="A12" t="s">
        <v>5</v>
      </c>
      <c r="B12">
        <v>20.824000000000002</v>
      </c>
      <c r="C12">
        <v>18.48</v>
      </c>
      <c r="D12">
        <f>B12-C12</f>
        <v>2.3440000000000012</v>
      </c>
      <c r="G12" t="s">
        <v>5</v>
      </c>
      <c r="H12">
        <v>21.481000000000002</v>
      </c>
      <c r="I12">
        <v>18.908000000000001</v>
      </c>
      <c r="J12">
        <f>H12-I12</f>
        <v>2.5730000000000004</v>
      </c>
      <c r="M12" t="s">
        <v>41</v>
      </c>
      <c r="N12">
        <v>23.236999999999998</v>
      </c>
      <c r="O12">
        <v>19.431999999999999</v>
      </c>
      <c r="P12">
        <f>N12-O12</f>
        <v>3.8049999999999997</v>
      </c>
      <c r="S12" t="s">
        <v>5</v>
      </c>
      <c r="T12">
        <v>24.213999999999999</v>
      </c>
      <c r="U12">
        <v>19.245999999999999</v>
      </c>
      <c r="V12">
        <f>T12-U12</f>
        <v>4.968</v>
      </c>
      <c r="Y12" t="s">
        <v>5</v>
      </c>
      <c r="Z12">
        <v>23.12</v>
      </c>
      <c r="AA12">
        <v>18.238</v>
      </c>
      <c r="AB12">
        <f>Z12-AA12</f>
        <v>4.8820000000000014</v>
      </c>
      <c r="AE12" t="s">
        <v>5</v>
      </c>
      <c r="AF12">
        <v>27.529</v>
      </c>
      <c r="AG12">
        <v>19.713000000000001</v>
      </c>
      <c r="AH12">
        <f>AF12-AG12</f>
        <v>7.8159999999999989</v>
      </c>
      <c r="AK12" t="s">
        <v>5</v>
      </c>
      <c r="AL12">
        <v>23.553000000000001</v>
      </c>
      <c r="AM12">
        <v>17.977</v>
      </c>
      <c r="AN12">
        <f>AL12-AM12</f>
        <v>5.5760000000000005</v>
      </c>
      <c r="AQ12" t="s">
        <v>5</v>
      </c>
      <c r="AR12">
        <v>25.166</v>
      </c>
      <c r="AS12">
        <v>18.738</v>
      </c>
      <c r="AT12">
        <f>AR12-AS12</f>
        <v>6.4280000000000008</v>
      </c>
      <c r="AW12" t="s">
        <v>5</v>
      </c>
      <c r="AX12">
        <v>21.88</v>
      </c>
      <c r="AY12">
        <v>17.529</v>
      </c>
      <c r="AZ12">
        <f>AX12-AY12</f>
        <v>4.3509999999999991</v>
      </c>
      <c r="BG12" t="s">
        <v>6</v>
      </c>
      <c r="BH12">
        <v>23.699000000000002</v>
      </c>
      <c r="BI12">
        <v>19.707999999999998</v>
      </c>
      <c r="BJ12">
        <f>BH12-BI12</f>
        <v>3.9910000000000032</v>
      </c>
      <c r="BM12" t="s">
        <v>6</v>
      </c>
      <c r="BN12">
        <v>26.154</v>
      </c>
      <c r="BO12">
        <v>19.43</v>
      </c>
      <c r="BP12">
        <f>BN12-BO12</f>
        <v>6.7240000000000002</v>
      </c>
    </row>
    <row r="13" spans="1:68" x14ac:dyDescent="0.2">
      <c r="A13" t="s">
        <v>6</v>
      </c>
      <c r="B13">
        <v>21.312999999999999</v>
      </c>
      <c r="C13">
        <v>18.602</v>
      </c>
      <c r="D13">
        <f>B13-C13</f>
        <v>2.7109999999999985</v>
      </c>
      <c r="G13" t="s">
        <v>6</v>
      </c>
      <c r="H13">
        <v>22.628</v>
      </c>
      <c r="I13">
        <v>19.329000000000001</v>
      </c>
      <c r="J13">
        <f>H13-I13</f>
        <v>3.2989999999999995</v>
      </c>
      <c r="M13" t="s">
        <v>47</v>
      </c>
      <c r="N13">
        <v>23.533000000000001</v>
      </c>
      <c r="O13">
        <v>19.992000000000001</v>
      </c>
      <c r="P13">
        <f>N13-O13</f>
        <v>3.5410000000000004</v>
      </c>
      <c r="S13" t="s">
        <v>6</v>
      </c>
      <c r="T13">
        <v>23.963000000000001</v>
      </c>
      <c r="U13">
        <v>18.919</v>
      </c>
      <c r="V13">
        <f>T13-U13</f>
        <v>5.0440000000000005</v>
      </c>
      <c r="Y13" t="s">
        <v>6</v>
      </c>
      <c r="Z13">
        <v>23.346</v>
      </c>
      <c r="AA13">
        <v>18.469000000000001</v>
      </c>
      <c r="AB13">
        <f>Z13-AA13</f>
        <v>4.8769999999999989</v>
      </c>
      <c r="AE13" t="s">
        <v>6</v>
      </c>
      <c r="AF13">
        <v>27.798999999999999</v>
      </c>
      <c r="AG13">
        <v>20.49</v>
      </c>
      <c r="AH13">
        <f>AF13-AG13</f>
        <v>7.3090000000000011</v>
      </c>
      <c r="AK13" t="s">
        <v>6</v>
      </c>
      <c r="AL13">
        <v>23.885000000000002</v>
      </c>
      <c r="AM13">
        <v>18.768000000000001</v>
      </c>
      <c r="AN13">
        <f>AL13-AM13</f>
        <v>5.1170000000000009</v>
      </c>
      <c r="AQ13" t="s">
        <v>6</v>
      </c>
      <c r="AR13">
        <v>24.64</v>
      </c>
      <c r="AS13">
        <v>19.663</v>
      </c>
      <c r="AT13">
        <f>AR13-AS13</f>
        <v>4.9770000000000003</v>
      </c>
      <c r="AW13" t="s">
        <v>6</v>
      </c>
      <c r="AX13">
        <v>21.658000000000001</v>
      </c>
      <c r="AY13">
        <v>17.824000000000002</v>
      </c>
      <c r="AZ13">
        <f>AX13-AY13</f>
        <v>3.8339999999999996</v>
      </c>
      <c r="BG13" t="s">
        <v>7</v>
      </c>
      <c r="BH13">
        <v>23.353999999999999</v>
      </c>
      <c r="BI13">
        <v>19.635000000000002</v>
      </c>
      <c r="BJ13">
        <f>BH13-BI13</f>
        <v>3.7189999999999976</v>
      </c>
      <c r="BM13" t="s">
        <v>42</v>
      </c>
      <c r="BN13">
        <v>24.244</v>
      </c>
      <c r="BO13">
        <v>20.195</v>
      </c>
      <c r="BP13">
        <f>BN13-BO13</f>
        <v>4.0489999999999995</v>
      </c>
    </row>
    <row r="14" spans="1:68" x14ac:dyDescent="0.2">
      <c r="A14" t="s">
        <v>7</v>
      </c>
      <c r="B14" t="s">
        <v>20</v>
      </c>
      <c r="C14">
        <v>19.372</v>
      </c>
      <c r="G14" t="s">
        <v>7</v>
      </c>
      <c r="H14">
        <v>21.890999999999998</v>
      </c>
      <c r="I14">
        <v>19.262</v>
      </c>
      <c r="J14">
        <f>H14-I14</f>
        <v>2.6289999999999978</v>
      </c>
      <c r="M14" t="s">
        <v>42</v>
      </c>
      <c r="N14">
        <v>23.690999999999999</v>
      </c>
      <c r="O14">
        <v>19.981000000000002</v>
      </c>
      <c r="P14">
        <f>N14-O14</f>
        <v>3.7099999999999973</v>
      </c>
      <c r="S14" t="s">
        <v>7</v>
      </c>
      <c r="T14">
        <v>24.446000000000002</v>
      </c>
      <c r="U14">
        <v>19.120999999999999</v>
      </c>
      <c r="V14">
        <f>T14-U14</f>
        <v>5.3250000000000028</v>
      </c>
      <c r="Y14" t="s">
        <v>7</v>
      </c>
      <c r="Z14" t="s">
        <v>8</v>
      </c>
      <c r="AA14">
        <v>18.422999999999998</v>
      </c>
      <c r="AE14" t="s">
        <v>7</v>
      </c>
      <c r="AF14">
        <v>27.741</v>
      </c>
      <c r="AG14">
        <v>21.866</v>
      </c>
      <c r="AH14">
        <f>AF14-AG14</f>
        <v>5.875</v>
      </c>
      <c r="AK14" t="s">
        <v>7</v>
      </c>
      <c r="AL14">
        <v>24.555</v>
      </c>
      <c r="AM14">
        <v>19.937000000000001</v>
      </c>
      <c r="AN14">
        <f>AL14-AM14</f>
        <v>4.6179999999999986</v>
      </c>
      <c r="AQ14" t="s">
        <v>7</v>
      </c>
      <c r="AR14">
        <v>25.006</v>
      </c>
      <c r="AS14">
        <v>20.413</v>
      </c>
      <c r="AT14">
        <f>AR14-AS14</f>
        <v>4.593</v>
      </c>
      <c r="AW14" t="s">
        <v>7</v>
      </c>
      <c r="AX14">
        <v>22.010999999999999</v>
      </c>
      <c r="AY14">
        <v>19.053000000000001</v>
      </c>
      <c r="AZ14">
        <f>AX14-AY14</f>
        <v>2.9579999999999984</v>
      </c>
      <c r="BG14" t="s">
        <v>37</v>
      </c>
      <c r="BH14">
        <v>22.896999999999998</v>
      </c>
      <c r="BI14">
        <v>19.495000000000001</v>
      </c>
      <c r="BJ14">
        <f>BH14-BI14</f>
        <v>3.4019999999999975</v>
      </c>
      <c r="BM14" t="s">
        <v>43</v>
      </c>
      <c r="BN14">
        <v>24.645</v>
      </c>
      <c r="BO14">
        <v>19.524999999999999</v>
      </c>
      <c r="BP14">
        <f>BN14-BO14</f>
        <v>5.120000000000001</v>
      </c>
    </row>
    <row r="15" spans="1:68" x14ac:dyDescent="0.2">
      <c r="D15" s="2">
        <f>AVERAGE(D12:D14)</f>
        <v>2.5274999999999999</v>
      </c>
      <c r="G15" t="s">
        <v>37</v>
      </c>
      <c r="H15">
        <v>21.54</v>
      </c>
      <c r="I15">
        <v>19.376000000000001</v>
      </c>
      <c r="J15">
        <f>H15-I15</f>
        <v>2.1639999999999979</v>
      </c>
      <c r="M15" t="s">
        <v>43</v>
      </c>
      <c r="N15">
        <v>24.364999999999998</v>
      </c>
      <c r="O15">
        <v>19.966000000000001</v>
      </c>
      <c r="P15">
        <f>N15-O15</f>
        <v>4.3989999999999974</v>
      </c>
      <c r="V15" s="2">
        <f>AVERAGE(V12:V14)</f>
        <v>5.1123333333333347</v>
      </c>
      <c r="AB15" s="2">
        <f>AVERAGE(AB12:AB14)</f>
        <v>4.8795000000000002</v>
      </c>
      <c r="AH15" s="2">
        <f>AVERAGE(AH12:AH14)</f>
        <v>7</v>
      </c>
      <c r="AN15" s="2">
        <f>AVERAGE(AN12:AN14)</f>
        <v>5.1036666666666664</v>
      </c>
      <c r="AT15" s="2">
        <f>AVERAGE(AT12:AT14)</f>
        <v>5.3326666666666673</v>
      </c>
      <c r="AZ15" s="2">
        <f>AVERAGE(AZ12:AZ14)</f>
        <v>3.7143333333333324</v>
      </c>
      <c r="BJ15" s="2">
        <f>AVERAGE(BJ11:BJ14)</f>
        <v>3.6302499999999993</v>
      </c>
      <c r="BP15" s="2">
        <f>AVERAGE(BP11:BP14)</f>
        <v>5.2885</v>
      </c>
    </row>
    <row r="16" spans="1:68" x14ac:dyDescent="0.2">
      <c r="J16" s="2">
        <f>AVERAGE(J12:J15)</f>
        <v>2.6662499999999989</v>
      </c>
      <c r="P16" s="2">
        <f>AVERAGE(P12:P15)</f>
        <v>3.8637499999999987</v>
      </c>
    </row>
    <row r="17" spans="1:68" x14ac:dyDescent="0.2">
      <c r="A17" s="1" t="s">
        <v>15</v>
      </c>
      <c r="B17" s="1" t="s">
        <v>2</v>
      </c>
      <c r="C17" s="1" t="s">
        <v>3</v>
      </c>
      <c r="D17" s="1" t="s">
        <v>4</v>
      </c>
      <c r="G17" s="1" t="s">
        <v>26</v>
      </c>
      <c r="H17" s="1" t="s">
        <v>2</v>
      </c>
      <c r="I17" s="1" t="s">
        <v>3</v>
      </c>
      <c r="J17" s="1" t="s">
        <v>4</v>
      </c>
      <c r="M17" s="1" t="s">
        <v>26</v>
      </c>
      <c r="N17" s="1" t="s">
        <v>45</v>
      </c>
      <c r="O17" s="1" t="s">
        <v>46</v>
      </c>
      <c r="P17" s="1" t="s">
        <v>4</v>
      </c>
      <c r="S17" s="1" t="s">
        <v>10</v>
      </c>
      <c r="T17" s="1" t="s">
        <v>2</v>
      </c>
      <c r="U17" s="1" t="s">
        <v>3</v>
      </c>
      <c r="V17" s="1" t="s">
        <v>4</v>
      </c>
      <c r="Y17" s="1" t="s">
        <v>15</v>
      </c>
      <c r="Z17" s="1" t="s">
        <v>2</v>
      </c>
      <c r="AA17" s="1" t="s">
        <v>3</v>
      </c>
      <c r="AB17" s="1" t="s">
        <v>4</v>
      </c>
      <c r="AE17" s="1" t="s">
        <v>15</v>
      </c>
      <c r="AF17" s="1" t="s">
        <v>2</v>
      </c>
      <c r="AG17" s="1" t="s">
        <v>3</v>
      </c>
      <c r="AH17" s="1" t="s">
        <v>4</v>
      </c>
      <c r="AK17" s="1" t="s">
        <v>26</v>
      </c>
      <c r="AL17" s="1" t="s">
        <v>2</v>
      </c>
      <c r="AM17" s="1" t="s">
        <v>3</v>
      </c>
      <c r="AN17" s="1" t="s">
        <v>4</v>
      </c>
      <c r="AQ17" s="1" t="s">
        <v>15</v>
      </c>
      <c r="AR17" s="1" t="s">
        <v>2</v>
      </c>
      <c r="AS17" s="1" t="s">
        <v>3</v>
      </c>
      <c r="AT17" s="1" t="s">
        <v>4</v>
      </c>
      <c r="AW17" s="1" t="s">
        <v>15</v>
      </c>
      <c r="AX17" s="1" t="s">
        <v>2</v>
      </c>
      <c r="AY17" s="1" t="s">
        <v>3</v>
      </c>
      <c r="AZ17" s="1" t="s">
        <v>4</v>
      </c>
      <c r="BG17" s="1" t="s">
        <v>26</v>
      </c>
      <c r="BH17" s="1" t="s">
        <v>45</v>
      </c>
      <c r="BI17" s="1" t="s">
        <v>46</v>
      </c>
      <c r="BJ17" s="1" t="s">
        <v>4</v>
      </c>
      <c r="BM17" s="1" t="s">
        <v>26</v>
      </c>
      <c r="BN17" s="1" t="s">
        <v>55</v>
      </c>
      <c r="BO17" s="1" t="s">
        <v>52</v>
      </c>
      <c r="BP17" s="1" t="s">
        <v>54</v>
      </c>
    </row>
    <row r="18" spans="1:68" x14ac:dyDescent="0.2">
      <c r="A18" t="s">
        <v>5</v>
      </c>
      <c r="B18">
        <v>22.126000000000001</v>
      </c>
      <c r="C18">
        <v>18.457999999999998</v>
      </c>
      <c r="D18">
        <f>B18-C18</f>
        <v>3.6680000000000028</v>
      </c>
      <c r="G18" t="s">
        <v>5</v>
      </c>
      <c r="H18">
        <v>22.053999999999998</v>
      </c>
      <c r="I18">
        <v>19.201000000000001</v>
      </c>
      <c r="J18">
        <f>H18-I18</f>
        <v>2.852999999999998</v>
      </c>
      <c r="M18" t="s">
        <v>5</v>
      </c>
      <c r="N18">
        <v>23.991</v>
      </c>
      <c r="O18">
        <v>19.975000000000001</v>
      </c>
      <c r="P18">
        <f>N18-O18</f>
        <v>4.0159999999999982</v>
      </c>
      <c r="S18" t="s">
        <v>5</v>
      </c>
      <c r="T18">
        <v>24.547999999999998</v>
      </c>
      <c r="U18">
        <v>17.802</v>
      </c>
      <c r="V18">
        <f>T18-U18</f>
        <v>6.7459999999999987</v>
      </c>
      <c r="Y18" t="s">
        <v>5</v>
      </c>
      <c r="Z18">
        <v>23.998000000000001</v>
      </c>
      <c r="AA18">
        <v>20.966000000000001</v>
      </c>
      <c r="AB18">
        <f>Z18-AA18</f>
        <v>3.032</v>
      </c>
      <c r="AE18" t="s">
        <v>5</v>
      </c>
      <c r="AF18">
        <v>29.17</v>
      </c>
      <c r="AG18">
        <v>20.68</v>
      </c>
      <c r="AH18">
        <f>AF18-AG18</f>
        <v>8.490000000000002</v>
      </c>
      <c r="AK18" t="s">
        <v>5</v>
      </c>
      <c r="AL18">
        <v>23.613</v>
      </c>
      <c r="AM18">
        <v>19.469000000000001</v>
      </c>
      <c r="AN18">
        <f>AL18-AM18</f>
        <v>4.1439999999999984</v>
      </c>
      <c r="AQ18" t="s">
        <v>5</v>
      </c>
      <c r="AR18">
        <v>26.75</v>
      </c>
      <c r="AS18">
        <v>20.029</v>
      </c>
      <c r="AT18">
        <f>AR18-AS18</f>
        <v>6.7210000000000001</v>
      </c>
      <c r="AW18" t="s">
        <v>5</v>
      </c>
      <c r="AX18">
        <v>21.35</v>
      </c>
      <c r="AY18">
        <v>17.48</v>
      </c>
      <c r="AZ18">
        <f>AX18-AY18</f>
        <v>3.870000000000001</v>
      </c>
      <c r="BG18" t="s">
        <v>5</v>
      </c>
      <c r="BH18">
        <v>23.04</v>
      </c>
      <c r="BI18">
        <v>18.855</v>
      </c>
      <c r="BJ18">
        <f>BH18-BI18</f>
        <v>4.1849999999999987</v>
      </c>
      <c r="BM18" t="s">
        <v>5</v>
      </c>
      <c r="BN18">
        <v>23.436</v>
      </c>
      <c r="BO18">
        <v>19.221</v>
      </c>
      <c r="BP18">
        <f>BN18-BO18</f>
        <v>4.2149999999999999</v>
      </c>
    </row>
    <row r="19" spans="1:68" x14ac:dyDescent="0.2">
      <c r="A19" t="s">
        <v>6</v>
      </c>
      <c r="B19">
        <v>21.49</v>
      </c>
      <c r="C19">
        <v>19.167000000000002</v>
      </c>
      <c r="D19">
        <f>B19-C19</f>
        <v>2.3229999999999968</v>
      </c>
      <c r="G19" t="s">
        <v>6</v>
      </c>
      <c r="H19">
        <v>22.745000000000001</v>
      </c>
      <c r="I19">
        <v>19.588999999999999</v>
      </c>
      <c r="J19">
        <f>H19-I19</f>
        <v>3.1560000000000024</v>
      </c>
      <c r="M19" t="s">
        <v>6</v>
      </c>
      <c r="N19">
        <v>23.655000000000001</v>
      </c>
      <c r="O19">
        <v>19.971</v>
      </c>
      <c r="P19">
        <f>N19-O19</f>
        <v>3.6840000000000011</v>
      </c>
      <c r="S19" t="s">
        <v>6</v>
      </c>
      <c r="T19">
        <v>23.238</v>
      </c>
      <c r="U19">
        <v>18.416</v>
      </c>
      <c r="V19">
        <f>T19-U19</f>
        <v>4.8219999999999992</v>
      </c>
      <c r="Y19" t="s">
        <v>6</v>
      </c>
      <c r="Z19">
        <v>24.01</v>
      </c>
      <c r="AA19">
        <v>21.535</v>
      </c>
      <c r="AB19">
        <f>Z19-AA19</f>
        <v>2.4750000000000014</v>
      </c>
      <c r="AE19" t="s">
        <v>6</v>
      </c>
      <c r="AF19">
        <v>27.100999999999999</v>
      </c>
      <c r="AG19">
        <v>20.757000000000001</v>
      </c>
      <c r="AH19">
        <f>AF19-AG19</f>
        <v>6.3439999999999976</v>
      </c>
      <c r="AK19" t="s">
        <v>6</v>
      </c>
      <c r="AL19">
        <v>23.928000000000001</v>
      </c>
      <c r="AM19">
        <v>18.925999999999998</v>
      </c>
      <c r="AN19">
        <f>AL19-AM19</f>
        <v>5.0020000000000024</v>
      </c>
      <c r="AQ19" t="s">
        <v>6</v>
      </c>
      <c r="AR19">
        <v>26.527999999999999</v>
      </c>
      <c r="AS19">
        <v>20.001999999999999</v>
      </c>
      <c r="AT19">
        <f>AR19-AS19</f>
        <v>6.5259999999999998</v>
      </c>
      <c r="AW19" t="s">
        <v>6</v>
      </c>
      <c r="AX19">
        <v>23.082000000000001</v>
      </c>
      <c r="AY19">
        <v>17.32</v>
      </c>
      <c r="AZ19">
        <f>AX19-AY19</f>
        <v>5.7620000000000005</v>
      </c>
      <c r="BG19" t="s">
        <v>6</v>
      </c>
      <c r="BH19">
        <v>23.38</v>
      </c>
      <c r="BI19">
        <v>19.048999999999999</v>
      </c>
      <c r="BJ19">
        <f>BH19-BI19</f>
        <v>4.3309999999999995</v>
      </c>
      <c r="BM19" t="s">
        <v>6</v>
      </c>
      <c r="BN19">
        <v>23.1</v>
      </c>
      <c r="BO19">
        <v>20.119</v>
      </c>
      <c r="BP19">
        <f>BN19-BO19</f>
        <v>2.9810000000000016</v>
      </c>
    </row>
    <row r="20" spans="1:68" x14ac:dyDescent="0.2">
      <c r="A20" t="s">
        <v>7</v>
      </c>
      <c r="B20">
        <v>21.86</v>
      </c>
      <c r="C20">
        <v>19.952999999999999</v>
      </c>
      <c r="D20">
        <f>B20-C20</f>
        <v>1.907</v>
      </c>
      <c r="G20" t="s">
        <v>7</v>
      </c>
      <c r="H20">
        <v>22.14</v>
      </c>
      <c r="I20">
        <v>19.399000000000001</v>
      </c>
      <c r="J20">
        <f>H20-I20</f>
        <v>2.7409999999999997</v>
      </c>
      <c r="M20" t="s">
        <v>7</v>
      </c>
      <c r="N20">
        <v>23.738</v>
      </c>
      <c r="O20">
        <v>19.995000000000001</v>
      </c>
      <c r="P20">
        <f>N20-O20</f>
        <v>3.7429999999999986</v>
      </c>
      <c r="S20" t="s">
        <v>7</v>
      </c>
      <c r="T20">
        <v>23.341999999999999</v>
      </c>
      <c r="U20">
        <v>19.108000000000001</v>
      </c>
      <c r="V20">
        <f>T20-U20</f>
        <v>4.2339999999999982</v>
      </c>
      <c r="Y20" t="s">
        <v>7</v>
      </c>
      <c r="Z20">
        <v>25.001000000000001</v>
      </c>
      <c r="AA20">
        <v>21.786999999999999</v>
      </c>
      <c r="AB20">
        <f>Z20-AA20</f>
        <v>3.2140000000000022</v>
      </c>
      <c r="AE20" t="s">
        <v>7</v>
      </c>
      <c r="AF20">
        <v>28.602</v>
      </c>
      <c r="AG20">
        <v>20.12</v>
      </c>
      <c r="AH20">
        <f>AF20-AG20</f>
        <v>8.4819999999999993</v>
      </c>
      <c r="AK20" t="s">
        <v>7</v>
      </c>
      <c r="AL20">
        <v>23.594000000000001</v>
      </c>
      <c r="AM20">
        <v>18.931000000000001</v>
      </c>
      <c r="AN20">
        <f>AL20-AM20</f>
        <v>4.6630000000000003</v>
      </c>
      <c r="AQ20" t="s">
        <v>7</v>
      </c>
      <c r="AR20">
        <v>26.776</v>
      </c>
      <c r="AS20">
        <v>19.72</v>
      </c>
      <c r="AT20">
        <f>AR20-AS20</f>
        <v>7.0560000000000009</v>
      </c>
      <c r="AW20" t="s">
        <v>7</v>
      </c>
      <c r="AX20">
        <v>21.73</v>
      </c>
      <c r="AY20">
        <v>16.442</v>
      </c>
      <c r="AZ20">
        <f>AX20-AY20</f>
        <v>5.2880000000000003</v>
      </c>
      <c r="BG20" t="s">
        <v>7</v>
      </c>
      <c r="BH20">
        <v>22.808</v>
      </c>
      <c r="BI20">
        <v>19.408999999999999</v>
      </c>
      <c r="BJ20">
        <f>BH20-BI20</f>
        <v>3.3990000000000009</v>
      </c>
      <c r="BM20" t="s">
        <v>7</v>
      </c>
      <c r="BN20">
        <v>23.463000000000001</v>
      </c>
      <c r="BO20">
        <v>19.2</v>
      </c>
      <c r="BP20">
        <f>BN20-BO20</f>
        <v>4.2630000000000017</v>
      </c>
    </row>
    <row r="21" spans="1:68" x14ac:dyDescent="0.2">
      <c r="D21" s="2">
        <f>AVERAGE(D18:D20)</f>
        <v>2.6326666666666667</v>
      </c>
      <c r="G21" t="s">
        <v>37</v>
      </c>
      <c r="H21">
        <v>22.251999999999999</v>
      </c>
      <c r="I21">
        <v>19.390999999999998</v>
      </c>
      <c r="J21">
        <f>H21-I21</f>
        <v>2.8610000000000007</v>
      </c>
      <c r="M21" t="s">
        <v>37</v>
      </c>
      <c r="N21">
        <v>23.936</v>
      </c>
      <c r="O21">
        <v>19.887</v>
      </c>
      <c r="P21">
        <f>N21-O21</f>
        <v>4.0489999999999995</v>
      </c>
      <c r="V21" s="2">
        <f>AVERAGE(V18:V20)</f>
        <v>5.2673333333333323</v>
      </c>
      <c r="AB21" s="2">
        <f>AVERAGE(AB18:AB20)</f>
        <v>2.9070000000000014</v>
      </c>
      <c r="AH21" s="2">
        <f>AVERAGE(AH18:AH20)</f>
        <v>7.7719999999999994</v>
      </c>
      <c r="AN21" s="2">
        <f>AVERAGE(AN18:AN20)</f>
        <v>4.6030000000000006</v>
      </c>
      <c r="AT21" s="2">
        <f>AVERAGE(AT18:AT20)</f>
        <v>6.7676666666666669</v>
      </c>
      <c r="AZ21" s="2">
        <f>AVERAGE(AZ18:AZ20)</f>
        <v>4.9733333333333336</v>
      </c>
      <c r="BG21" t="s">
        <v>37</v>
      </c>
      <c r="BH21">
        <v>22.844999999999999</v>
      </c>
      <c r="BI21">
        <v>18.873999999999999</v>
      </c>
      <c r="BJ21">
        <f>BH21-BI21</f>
        <v>3.9710000000000001</v>
      </c>
      <c r="BM21" t="s">
        <v>37</v>
      </c>
      <c r="BN21">
        <v>23.442</v>
      </c>
      <c r="BO21">
        <v>18.997</v>
      </c>
      <c r="BP21">
        <f>BN21-BO21</f>
        <v>4.4450000000000003</v>
      </c>
    </row>
    <row r="22" spans="1:68" x14ac:dyDescent="0.2">
      <c r="J22" s="2">
        <f>AVERAGE(J18:J21)</f>
        <v>2.9027500000000002</v>
      </c>
      <c r="P22" s="2">
        <f>AVERAGE(P18:P21)</f>
        <v>3.8729999999999993</v>
      </c>
      <c r="BJ22" s="2">
        <f>AVERAGE(BJ18:BJ21)</f>
        <v>3.9714999999999998</v>
      </c>
      <c r="BP22" s="2">
        <f>AVERAGE(BP18:BP21)</f>
        <v>3.9760000000000009</v>
      </c>
    </row>
    <row r="23" spans="1:68" x14ac:dyDescent="0.2">
      <c r="A23" s="1" t="s">
        <v>11</v>
      </c>
      <c r="B23" s="1" t="s">
        <v>2</v>
      </c>
      <c r="C23" s="1" t="s">
        <v>3</v>
      </c>
      <c r="D23" s="1" t="s">
        <v>4</v>
      </c>
      <c r="S23" s="1" t="s">
        <v>11</v>
      </c>
      <c r="T23" s="1" t="s">
        <v>2</v>
      </c>
      <c r="U23" s="1" t="s">
        <v>3</v>
      </c>
      <c r="V23" s="1" t="s">
        <v>4</v>
      </c>
      <c r="Y23" s="1" t="s">
        <v>16</v>
      </c>
      <c r="Z23" s="1" t="s">
        <v>2</v>
      </c>
      <c r="AA23" s="1" t="s">
        <v>3</v>
      </c>
      <c r="AB23" s="1" t="s">
        <v>4</v>
      </c>
      <c r="AE23" s="1" t="s">
        <v>16</v>
      </c>
      <c r="AF23" s="1" t="s">
        <v>2</v>
      </c>
      <c r="AG23" s="1" t="s">
        <v>3</v>
      </c>
      <c r="AH23" s="1" t="s">
        <v>4</v>
      </c>
      <c r="AK23" s="1" t="s">
        <v>11</v>
      </c>
      <c r="AL23" s="1" t="s">
        <v>2</v>
      </c>
      <c r="AM23" s="1" t="s">
        <v>3</v>
      </c>
      <c r="AN23" s="1" t="s">
        <v>4</v>
      </c>
      <c r="AQ23" s="1" t="s">
        <v>16</v>
      </c>
      <c r="AR23" s="1" t="s">
        <v>2</v>
      </c>
      <c r="AS23" s="1" t="s">
        <v>3</v>
      </c>
      <c r="AT23" s="1" t="s">
        <v>4</v>
      </c>
      <c r="AW23" s="1" t="s">
        <v>16</v>
      </c>
      <c r="AX23" s="1" t="s">
        <v>2</v>
      </c>
      <c r="AY23" s="1" t="s">
        <v>3</v>
      </c>
      <c r="AZ23" s="1" t="s">
        <v>4</v>
      </c>
      <c r="BG23" s="1" t="s">
        <v>11</v>
      </c>
      <c r="BH23" s="1" t="s">
        <v>45</v>
      </c>
      <c r="BI23" s="1" t="s">
        <v>46</v>
      </c>
      <c r="BJ23" s="1" t="s">
        <v>4</v>
      </c>
      <c r="BM23" s="1" t="s">
        <v>11</v>
      </c>
      <c r="BN23" s="1" t="s">
        <v>55</v>
      </c>
      <c r="BO23" s="1" t="s">
        <v>52</v>
      </c>
      <c r="BP23" s="1" t="s">
        <v>54</v>
      </c>
    </row>
    <row r="24" spans="1:68" x14ac:dyDescent="0.2">
      <c r="A24" t="s">
        <v>5</v>
      </c>
      <c r="B24">
        <v>21.474</v>
      </c>
      <c r="C24">
        <v>19.783999999999999</v>
      </c>
      <c r="D24">
        <f>B24-C24</f>
        <v>1.6900000000000013</v>
      </c>
      <c r="G24" s="1" t="s">
        <v>11</v>
      </c>
      <c r="H24" s="1" t="s">
        <v>2</v>
      </c>
      <c r="I24" s="1" t="s">
        <v>3</v>
      </c>
      <c r="J24" s="1" t="s">
        <v>4</v>
      </c>
      <c r="M24" s="1" t="s">
        <v>11</v>
      </c>
      <c r="N24" s="1" t="s">
        <v>45</v>
      </c>
      <c r="O24" s="1" t="s">
        <v>46</v>
      </c>
      <c r="P24" s="1" t="s">
        <v>4</v>
      </c>
      <c r="S24" t="s">
        <v>5</v>
      </c>
      <c r="T24">
        <v>23.338999999999999</v>
      </c>
      <c r="U24">
        <v>19.27</v>
      </c>
      <c r="V24">
        <f>T24-U24</f>
        <v>4.0689999999999991</v>
      </c>
      <c r="Y24" t="s">
        <v>5</v>
      </c>
      <c r="Z24">
        <v>23.306000000000001</v>
      </c>
      <c r="AA24">
        <v>16.891999999999999</v>
      </c>
      <c r="AB24">
        <f>Z24-AA24</f>
        <v>6.4140000000000015</v>
      </c>
      <c r="AE24" t="s">
        <v>5</v>
      </c>
      <c r="AF24">
        <v>26.524999999999999</v>
      </c>
      <c r="AG24">
        <v>20.943000000000001</v>
      </c>
      <c r="AH24">
        <f>AF24-AG24</f>
        <v>5.5819999999999972</v>
      </c>
      <c r="AK24" t="s">
        <v>5</v>
      </c>
      <c r="AL24">
        <v>21.774999999999999</v>
      </c>
      <c r="AM24">
        <v>17.943999999999999</v>
      </c>
      <c r="AN24">
        <f>AL24-AM24</f>
        <v>3.8309999999999995</v>
      </c>
      <c r="AQ24" t="s">
        <v>5</v>
      </c>
      <c r="AR24">
        <v>28.151</v>
      </c>
      <c r="AS24">
        <v>20.53</v>
      </c>
      <c r="AT24">
        <f>AR24-AS24</f>
        <v>7.6209999999999987</v>
      </c>
      <c r="AW24" t="s">
        <v>5</v>
      </c>
      <c r="AX24">
        <v>24.547999999999998</v>
      </c>
      <c r="AY24">
        <v>19.981999999999999</v>
      </c>
      <c r="AZ24">
        <f>AX24-AY24</f>
        <v>4.5659999999999989</v>
      </c>
      <c r="BG24" t="s">
        <v>5</v>
      </c>
      <c r="BH24">
        <v>24.023</v>
      </c>
      <c r="BI24">
        <v>20.593</v>
      </c>
      <c r="BJ24">
        <f>BH24-BI24</f>
        <v>3.4299999999999997</v>
      </c>
      <c r="BM24" t="s">
        <v>41</v>
      </c>
      <c r="BN24">
        <v>24.477</v>
      </c>
      <c r="BO24">
        <v>20.494</v>
      </c>
      <c r="BP24">
        <f>BN24-BO24</f>
        <v>3.9830000000000005</v>
      </c>
    </row>
    <row r="25" spans="1:68" x14ac:dyDescent="0.2">
      <c r="A25" t="s">
        <v>6</v>
      </c>
      <c r="B25">
        <v>20.81</v>
      </c>
      <c r="C25">
        <v>19.875</v>
      </c>
      <c r="D25">
        <f>B25-C25</f>
        <v>0.93499999999999872</v>
      </c>
      <c r="G25" t="s">
        <v>5</v>
      </c>
      <c r="H25">
        <v>21.911999999999999</v>
      </c>
      <c r="I25">
        <v>18.962</v>
      </c>
      <c r="J25">
        <f>H25-I25</f>
        <v>2.9499999999999993</v>
      </c>
      <c r="M25" t="s">
        <v>5</v>
      </c>
      <c r="N25">
        <v>23.169</v>
      </c>
      <c r="O25">
        <v>19.100000000000001</v>
      </c>
      <c r="P25">
        <f>N25-O25</f>
        <v>4.0689999999999991</v>
      </c>
      <c r="S25" t="s">
        <v>6</v>
      </c>
      <c r="T25">
        <v>22.225999999999999</v>
      </c>
      <c r="U25">
        <v>19.216000000000001</v>
      </c>
      <c r="V25">
        <f>T25-U25</f>
        <v>3.009999999999998</v>
      </c>
      <c r="Y25" t="s">
        <v>6</v>
      </c>
      <c r="Z25">
        <v>23.088000000000001</v>
      </c>
      <c r="AA25">
        <v>17.559000000000001</v>
      </c>
      <c r="AB25">
        <f>Z25-AA25</f>
        <v>5.5289999999999999</v>
      </c>
      <c r="AE25" t="s">
        <v>6</v>
      </c>
      <c r="AF25">
        <v>25.946000000000002</v>
      </c>
      <c r="AG25">
        <v>21.437000000000001</v>
      </c>
      <c r="AH25">
        <f>AF25-AG25</f>
        <v>4.5090000000000003</v>
      </c>
      <c r="AK25" t="s">
        <v>6</v>
      </c>
      <c r="AL25">
        <v>21.603000000000002</v>
      </c>
      <c r="AM25">
        <v>17.824999999999999</v>
      </c>
      <c r="AN25">
        <f>AL25-AM25</f>
        <v>3.7780000000000022</v>
      </c>
      <c r="AQ25" t="s">
        <v>6</v>
      </c>
      <c r="AR25">
        <v>28.084</v>
      </c>
      <c r="AS25">
        <v>20.446000000000002</v>
      </c>
      <c r="AT25">
        <f>AR25-AS25</f>
        <v>7.6379999999999981</v>
      </c>
      <c r="AW25" t="s">
        <v>6</v>
      </c>
      <c r="AX25">
        <v>24.501999999999999</v>
      </c>
      <c r="AY25">
        <v>19.882000000000001</v>
      </c>
      <c r="AZ25">
        <f>AX25-AY25</f>
        <v>4.6199999999999974</v>
      </c>
      <c r="BG25" t="s">
        <v>6</v>
      </c>
      <c r="BH25">
        <v>23.972000000000001</v>
      </c>
      <c r="BI25">
        <v>21.31</v>
      </c>
      <c r="BJ25">
        <f>BH25-BI25</f>
        <v>2.6620000000000026</v>
      </c>
      <c r="BM25" t="s">
        <v>47</v>
      </c>
      <c r="BN25">
        <v>24.568000000000001</v>
      </c>
      <c r="BO25">
        <v>20.672000000000001</v>
      </c>
      <c r="BP25">
        <f>BN25-BO25</f>
        <v>3.8960000000000008</v>
      </c>
    </row>
    <row r="26" spans="1:68" x14ac:dyDescent="0.2">
      <c r="A26" t="s">
        <v>7</v>
      </c>
      <c r="B26">
        <v>20.443999999999999</v>
      </c>
      <c r="C26">
        <v>19.978000000000002</v>
      </c>
      <c r="D26">
        <f>B26-C26</f>
        <v>0.46599999999999753</v>
      </c>
      <c r="G26" t="s">
        <v>6</v>
      </c>
      <c r="H26">
        <v>21.706</v>
      </c>
      <c r="I26">
        <v>18.994</v>
      </c>
      <c r="J26">
        <f>H26-I26</f>
        <v>2.7119999999999997</v>
      </c>
      <c r="M26" t="s">
        <v>6</v>
      </c>
      <c r="N26">
        <v>22.798999999999999</v>
      </c>
      <c r="O26">
        <v>19.677</v>
      </c>
      <c r="P26">
        <f>N26-O26</f>
        <v>3.1219999999999999</v>
      </c>
      <c r="S26" t="s">
        <v>7</v>
      </c>
      <c r="T26">
        <v>23.007000000000001</v>
      </c>
      <c r="U26">
        <v>19.571999999999999</v>
      </c>
      <c r="V26">
        <f>T26-U26</f>
        <v>3.4350000000000023</v>
      </c>
      <c r="Y26" t="s">
        <v>7</v>
      </c>
      <c r="Z26">
        <v>23.282</v>
      </c>
      <c r="AA26">
        <v>18.125</v>
      </c>
      <c r="AB26">
        <f>Z26-AA26</f>
        <v>5.157</v>
      </c>
      <c r="AE26" t="s">
        <v>7</v>
      </c>
      <c r="AF26">
        <v>26.084</v>
      </c>
      <c r="AG26">
        <v>21.195</v>
      </c>
      <c r="AH26">
        <f>AF26-AG26</f>
        <v>4.8889999999999993</v>
      </c>
      <c r="AK26" t="s">
        <v>7</v>
      </c>
      <c r="AL26">
        <v>21.992000000000001</v>
      </c>
      <c r="AM26">
        <v>18.497</v>
      </c>
      <c r="AN26">
        <f>AL26-AM26</f>
        <v>3.495000000000001</v>
      </c>
      <c r="AQ26" t="s">
        <v>7</v>
      </c>
      <c r="AR26">
        <v>29.087</v>
      </c>
      <c r="AS26">
        <v>20.878</v>
      </c>
      <c r="AT26">
        <f>AR26-AS26</f>
        <v>8.2089999999999996</v>
      </c>
      <c r="AW26" t="s">
        <v>7</v>
      </c>
      <c r="AX26">
        <v>25.14</v>
      </c>
      <c r="AY26">
        <v>20.202999999999999</v>
      </c>
      <c r="AZ26">
        <f>AX26-AY26</f>
        <v>4.9370000000000012</v>
      </c>
      <c r="BG26" t="s">
        <v>7</v>
      </c>
      <c r="BH26">
        <v>24.234999999999999</v>
      </c>
      <c r="BI26">
        <v>20.518999999999998</v>
      </c>
      <c r="BJ26">
        <f>BH26-BI26</f>
        <v>3.7160000000000011</v>
      </c>
      <c r="BM26" t="s">
        <v>42</v>
      </c>
      <c r="BN26">
        <v>25.588999999999999</v>
      </c>
      <c r="BO26">
        <v>20.792999999999999</v>
      </c>
      <c r="BP26">
        <f>BN26-BO26</f>
        <v>4.7959999999999994</v>
      </c>
    </row>
    <row r="27" spans="1:68" x14ac:dyDescent="0.2">
      <c r="D27" s="2">
        <f>AVERAGE(D24:D26)</f>
        <v>1.0303333333333324</v>
      </c>
      <c r="G27" t="s">
        <v>7</v>
      </c>
      <c r="H27">
        <v>22.257999999999999</v>
      </c>
      <c r="I27">
        <v>19.588000000000001</v>
      </c>
      <c r="J27">
        <f>H27-I27</f>
        <v>2.6699999999999982</v>
      </c>
      <c r="M27" t="s">
        <v>7</v>
      </c>
      <c r="N27">
        <v>22.922999999999998</v>
      </c>
      <c r="O27">
        <v>19.620999999999999</v>
      </c>
      <c r="P27">
        <f>N27-O27</f>
        <v>3.3019999999999996</v>
      </c>
      <c r="V27" s="2">
        <f>AVERAGE(V24:V26)</f>
        <v>3.5046666666666666</v>
      </c>
      <c r="AB27" s="2">
        <f>AVERAGE(AB24:AB26)</f>
        <v>5.7</v>
      </c>
      <c r="AH27" s="2">
        <f>AVERAGE(AH24:AH26)</f>
        <v>4.9933333333333323</v>
      </c>
      <c r="AN27" s="2">
        <f>AVERAGE(AN24:AN26)</f>
        <v>3.7013333333333343</v>
      </c>
      <c r="AT27" s="2">
        <f>AVERAGE(AT24:AT26)</f>
        <v>7.8226666666666658</v>
      </c>
      <c r="AZ27" s="2">
        <f>AVERAGE(AZ24:AZ26)</f>
        <v>4.7076666666666656</v>
      </c>
      <c r="BG27" t="s">
        <v>37</v>
      </c>
      <c r="BH27">
        <v>24.734999999999999</v>
      </c>
      <c r="BI27">
        <v>21.584</v>
      </c>
      <c r="BJ27">
        <f>BH27-BI27</f>
        <v>3.1509999999999998</v>
      </c>
      <c r="BM27" t="s">
        <v>43</v>
      </c>
      <c r="BN27">
        <v>25.943999999999999</v>
      </c>
      <c r="BO27">
        <v>20.629000000000001</v>
      </c>
      <c r="BP27">
        <f>BN27-BO27</f>
        <v>5.3149999999999977</v>
      </c>
    </row>
    <row r="28" spans="1:68" x14ac:dyDescent="0.2">
      <c r="G28" t="s">
        <v>37</v>
      </c>
      <c r="H28">
        <v>22.318000000000001</v>
      </c>
      <c r="I28">
        <v>19.552</v>
      </c>
      <c r="J28">
        <f>H28-I28</f>
        <v>2.7660000000000018</v>
      </c>
      <c r="M28" t="s">
        <v>37</v>
      </c>
      <c r="N28">
        <v>23.334</v>
      </c>
      <c r="O28">
        <v>19.420000000000002</v>
      </c>
      <c r="P28">
        <f>N28-O28</f>
        <v>3.9139999999999979</v>
      </c>
      <c r="BJ28" s="2">
        <f>AVERAGE(BJ24:BJ27)</f>
        <v>3.2397500000000008</v>
      </c>
      <c r="BP28" s="2">
        <f>AVERAGE(BP24:BP27)</f>
        <v>4.4974999999999996</v>
      </c>
    </row>
    <row r="29" spans="1:68" x14ac:dyDescent="0.2">
      <c r="A29" s="1" t="s">
        <v>12</v>
      </c>
      <c r="B29" s="1" t="s">
        <v>2</v>
      </c>
      <c r="C29" s="1" t="s">
        <v>3</v>
      </c>
      <c r="D29" s="1" t="s">
        <v>4</v>
      </c>
      <c r="J29" s="2">
        <f>AVERAGE(J25:J28)</f>
        <v>2.7744999999999997</v>
      </c>
      <c r="P29" s="2">
        <f>AVERAGE(P25:P28)</f>
        <v>3.6017499999999991</v>
      </c>
      <c r="S29" s="1" t="s">
        <v>12</v>
      </c>
      <c r="T29" s="1" t="s">
        <v>2</v>
      </c>
      <c r="U29" s="1" t="s">
        <v>3</v>
      </c>
      <c r="V29" s="1" t="s">
        <v>4</v>
      </c>
      <c r="Y29" s="1" t="s">
        <v>12</v>
      </c>
      <c r="Z29" s="1" t="s">
        <v>2</v>
      </c>
      <c r="AA29" s="1" t="s">
        <v>3</v>
      </c>
      <c r="AB29" s="1" t="s">
        <v>4</v>
      </c>
      <c r="AE29" s="1" t="s">
        <v>12</v>
      </c>
      <c r="AF29" s="1" t="s">
        <v>2</v>
      </c>
      <c r="AG29" s="1" t="s">
        <v>3</v>
      </c>
      <c r="AH29" s="1" t="s">
        <v>4</v>
      </c>
      <c r="AK29" s="1" t="s">
        <v>12</v>
      </c>
      <c r="AL29" s="1" t="s">
        <v>2</v>
      </c>
      <c r="AM29" s="1" t="s">
        <v>3</v>
      </c>
      <c r="AN29" s="1" t="s">
        <v>4</v>
      </c>
      <c r="AQ29" s="1" t="s">
        <v>12</v>
      </c>
      <c r="AR29" s="1" t="s">
        <v>2</v>
      </c>
      <c r="AS29" s="1" t="s">
        <v>3</v>
      </c>
      <c r="AT29" s="1" t="s">
        <v>4</v>
      </c>
      <c r="AW29" s="1" t="s">
        <v>12</v>
      </c>
      <c r="AX29" s="1" t="s">
        <v>2</v>
      </c>
      <c r="AY29" s="1" t="s">
        <v>3</v>
      </c>
      <c r="AZ29" s="1" t="s">
        <v>4</v>
      </c>
      <c r="BC29" s="1" t="s">
        <v>12</v>
      </c>
      <c r="BD29" s="1" t="s">
        <v>2</v>
      </c>
      <c r="BE29" s="1" t="s">
        <v>3</v>
      </c>
      <c r="BF29" s="1" t="s">
        <v>4</v>
      </c>
      <c r="BG29" s="1" t="s">
        <v>12</v>
      </c>
      <c r="BH29" s="1" t="s">
        <v>50</v>
      </c>
      <c r="BI29" s="1" t="s">
        <v>3</v>
      </c>
      <c r="BJ29" s="1" t="s">
        <v>4</v>
      </c>
      <c r="BM29" s="1" t="s">
        <v>12</v>
      </c>
      <c r="BN29" s="1" t="s">
        <v>55</v>
      </c>
      <c r="BO29" s="1" t="s">
        <v>52</v>
      </c>
      <c r="BP29" s="1" t="s">
        <v>54</v>
      </c>
    </row>
    <row r="30" spans="1:68" x14ac:dyDescent="0.2">
      <c r="A30" t="s">
        <v>5</v>
      </c>
      <c r="B30">
        <v>21.803999999999998</v>
      </c>
      <c r="C30">
        <v>19.312999999999999</v>
      </c>
      <c r="D30">
        <f>B30-C30</f>
        <v>2.4909999999999997</v>
      </c>
      <c r="S30" t="s">
        <v>5</v>
      </c>
      <c r="T30">
        <v>24.81</v>
      </c>
      <c r="U30">
        <v>17.337</v>
      </c>
      <c r="V30">
        <f>T30-U30</f>
        <v>7.472999999999999</v>
      </c>
      <c r="Y30" t="s">
        <v>5</v>
      </c>
      <c r="Z30">
        <v>24.091000000000001</v>
      </c>
      <c r="AA30">
        <v>17.154</v>
      </c>
      <c r="AB30">
        <f>Z30-AA30</f>
        <v>6.9370000000000012</v>
      </c>
      <c r="AE30" t="s">
        <v>5</v>
      </c>
      <c r="AF30">
        <v>27.949000000000002</v>
      </c>
      <c r="AG30">
        <v>20.016999999999999</v>
      </c>
      <c r="AH30">
        <f>AF30-AG30</f>
        <v>7.9320000000000022</v>
      </c>
      <c r="AK30" t="s">
        <v>5</v>
      </c>
      <c r="AL30">
        <v>24.222000000000001</v>
      </c>
      <c r="AM30">
        <v>18.370999999999999</v>
      </c>
      <c r="AN30">
        <f>AL30-AM30</f>
        <v>5.8510000000000026</v>
      </c>
      <c r="AQ30" t="s">
        <v>5</v>
      </c>
      <c r="AR30">
        <v>26.544</v>
      </c>
      <c r="AS30">
        <v>18.677</v>
      </c>
      <c r="AT30">
        <f>AR30-AS30</f>
        <v>7.8670000000000009</v>
      </c>
      <c r="AW30" t="s">
        <v>5</v>
      </c>
      <c r="AX30">
        <v>22.37</v>
      </c>
      <c r="AY30">
        <v>17.93</v>
      </c>
      <c r="AZ30">
        <f>AX30-AY30</f>
        <v>4.4400000000000013</v>
      </c>
      <c r="BC30" t="s">
        <v>5</v>
      </c>
      <c r="BD30" t="s">
        <v>34</v>
      </c>
      <c r="BE30">
        <v>16.687999999999999</v>
      </c>
      <c r="BG30" t="s">
        <v>5</v>
      </c>
      <c r="BH30">
        <v>23.867000000000001</v>
      </c>
      <c r="BI30">
        <v>20.49</v>
      </c>
      <c r="BJ30">
        <f>BH30-BI30</f>
        <v>3.3770000000000024</v>
      </c>
      <c r="BM30" t="s">
        <v>5</v>
      </c>
      <c r="BN30">
        <v>25.702000000000002</v>
      </c>
      <c r="BO30">
        <v>19.928000000000001</v>
      </c>
      <c r="BP30">
        <f>BN30-BO30</f>
        <v>5.7740000000000009</v>
      </c>
    </row>
    <row r="31" spans="1:68" x14ac:dyDescent="0.2">
      <c r="A31" t="s">
        <v>6</v>
      </c>
      <c r="B31">
        <v>21.722000000000001</v>
      </c>
      <c r="C31" t="s">
        <v>21</v>
      </c>
      <c r="G31" s="1" t="s">
        <v>12</v>
      </c>
      <c r="H31" s="1" t="s">
        <v>2</v>
      </c>
      <c r="I31" s="1" t="s">
        <v>3</v>
      </c>
      <c r="J31" s="1" t="s">
        <v>4</v>
      </c>
      <c r="M31" s="1" t="s">
        <v>12</v>
      </c>
      <c r="N31" s="1" t="s">
        <v>45</v>
      </c>
      <c r="O31" s="1" t="s">
        <v>46</v>
      </c>
      <c r="P31" s="1" t="s">
        <v>4</v>
      </c>
      <c r="S31" t="s">
        <v>6</v>
      </c>
      <c r="T31">
        <v>26.170999999999999</v>
      </c>
      <c r="U31">
        <v>17.187000000000001</v>
      </c>
      <c r="V31">
        <f>T31-U31</f>
        <v>8.9839999999999982</v>
      </c>
      <c r="Y31" t="s">
        <v>6</v>
      </c>
      <c r="Z31">
        <v>23.591999999999999</v>
      </c>
      <c r="AA31">
        <v>17.390999999999998</v>
      </c>
      <c r="AB31">
        <f>Z31-AA31</f>
        <v>6.2010000000000005</v>
      </c>
      <c r="AE31" t="s">
        <v>6</v>
      </c>
      <c r="AF31">
        <v>28.649000000000001</v>
      </c>
      <c r="AG31">
        <v>21.428999999999998</v>
      </c>
      <c r="AH31">
        <f>AF31-AG31</f>
        <v>7.2200000000000024</v>
      </c>
      <c r="AK31" t="s">
        <v>6</v>
      </c>
      <c r="AL31">
        <v>24.117000000000001</v>
      </c>
      <c r="AM31">
        <v>18.298999999999999</v>
      </c>
      <c r="AN31">
        <f>AL31-AM31</f>
        <v>5.8180000000000014</v>
      </c>
      <c r="AQ31" t="s">
        <v>6</v>
      </c>
      <c r="AR31">
        <v>25.945</v>
      </c>
      <c r="AS31">
        <v>19.251000000000001</v>
      </c>
      <c r="AT31">
        <f>AR31-AS31</f>
        <v>6.6939999999999991</v>
      </c>
      <c r="AW31" t="s">
        <v>6</v>
      </c>
      <c r="AX31">
        <v>22.643000000000001</v>
      </c>
      <c r="AY31">
        <v>19.010999999999999</v>
      </c>
      <c r="AZ31">
        <f>AX31-AY31</f>
        <v>3.6320000000000014</v>
      </c>
      <c r="BC31" t="s">
        <v>6</v>
      </c>
      <c r="BD31">
        <v>23.422000000000001</v>
      </c>
      <c r="BE31">
        <v>17.007000000000001</v>
      </c>
      <c r="BF31">
        <f>BD31-BE31</f>
        <v>6.4149999999999991</v>
      </c>
      <c r="BG31" t="s">
        <v>6</v>
      </c>
      <c r="BH31">
        <v>23.600999999999999</v>
      </c>
      <c r="BI31">
        <v>21.038</v>
      </c>
      <c r="BJ31">
        <f>BH31-BI31</f>
        <v>2.5629999999999988</v>
      </c>
      <c r="BM31" t="s">
        <v>6</v>
      </c>
      <c r="BN31">
        <v>25.815000000000001</v>
      </c>
      <c r="BO31">
        <v>20.219000000000001</v>
      </c>
      <c r="BP31">
        <f>BN31-BO31</f>
        <v>5.5960000000000001</v>
      </c>
    </row>
    <row r="32" spans="1:68" x14ac:dyDescent="0.2">
      <c r="A32" t="s">
        <v>7</v>
      </c>
      <c r="B32">
        <v>22.163</v>
      </c>
      <c r="C32">
        <v>19.611000000000001</v>
      </c>
      <c r="D32">
        <f>B32-C32</f>
        <v>2.5519999999999996</v>
      </c>
      <c r="G32" t="s">
        <v>5</v>
      </c>
      <c r="H32">
        <v>23.597999999999999</v>
      </c>
      <c r="I32">
        <v>19.477</v>
      </c>
      <c r="J32">
        <f>H32-I32</f>
        <v>4.1209999999999987</v>
      </c>
      <c r="M32" t="s">
        <v>5</v>
      </c>
      <c r="N32">
        <v>23.776</v>
      </c>
      <c r="O32">
        <v>19.856000000000002</v>
      </c>
      <c r="P32">
        <f>N32-O32</f>
        <v>3.9199999999999982</v>
      </c>
      <c r="S32" t="s">
        <v>7</v>
      </c>
      <c r="T32">
        <v>24.173999999999999</v>
      </c>
      <c r="U32">
        <v>17.498999999999999</v>
      </c>
      <c r="V32">
        <f>T32-U32</f>
        <v>6.6750000000000007</v>
      </c>
      <c r="Y32" t="s">
        <v>7</v>
      </c>
      <c r="Z32">
        <v>23.859000000000002</v>
      </c>
      <c r="AA32">
        <v>18.213000000000001</v>
      </c>
      <c r="AB32">
        <f>Z32-AA32</f>
        <v>5.6460000000000008</v>
      </c>
      <c r="AE32" t="s">
        <v>7</v>
      </c>
      <c r="AF32">
        <v>28.565999999999999</v>
      </c>
      <c r="AG32">
        <v>21.977</v>
      </c>
      <c r="AH32">
        <f>AF32-AG32</f>
        <v>6.5889999999999986</v>
      </c>
      <c r="AK32" t="s">
        <v>7</v>
      </c>
      <c r="AL32">
        <v>24.152999999999999</v>
      </c>
      <c r="AM32">
        <v>17.995999999999999</v>
      </c>
      <c r="AN32">
        <f>AL32-AM32</f>
        <v>6.157</v>
      </c>
      <c r="AQ32" t="s">
        <v>7</v>
      </c>
      <c r="AR32">
        <v>26.954000000000001</v>
      </c>
      <c r="AS32">
        <v>19.321999999999999</v>
      </c>
      <c r="AT32">
        <f>AR32-AS32</f>
        <v>7.6320000000000014</v>
      </c>
      <c r="AW32" t="s">
        <v>7</v>
      </c>
      <c r="AX32">
        <v>23.030999999999999</v>
      </c>
      <c r="AY32">
        <v>19.73</v>
      </c>
      <c r="AZ32">
        <f>AX32-AY32</f>
        <v>3.3009999999999984</v>
      </c>
      <c r="BC32" t="s">
        <v>7</v>
      </c>
      <c r="BD32">
        <v>23.707999999999998</v>
      </c>
      <c r="BE32">
        <v>17.381</v>
      </c>
      <c r="BF32">
        <f>BD32-BE32</f>
        <v>6.3269999999999982</v>
      </c>
      <c r="BG32" t="s">
        <v>7</v>
      </c>
      <c r="BH32">
        <v>23.902999999999999</v>
      </c>
      <c r="BI32">
        <v>20.530999999999999</v>
      </c>
      <c r="BJ32">
        <f>BH32-BI32</f>
        <v>3.3719999999999999</v>
      </c>
      <c r="BM32" t="s">
        <v>7</v>
      </c>
      <c r="BN32">
        <v>25.405999999999999</v>
      </c>
      <c r="BO32">
        <v>20.533999999999999</v>
      </c>
      <c r="BP32">
        <f>BN32-BO32</f>
        <v>4.8719999999999999</v>
      </c>
    </row>
    <row r="33" spans="1:68" x14ac:dyDescent="0.2">
      <c r="D33" s="2">
        <f>AVERAGE(D30:D32)</f>
        <v>2.5214999999999996</v>
      </c>
      <c r="G33" t="s">
        <v>6</v>
      </c>
      <c r="H33">
        <v>23.518000000000001</v>
      </c>
      <c r="I33">
        <v>19.22</v>
      </c>
      <c r="J33">
        <f>H33-I33</f>
        <v>4.2980000000000018</v>
      </c>
      <c r="M33" t="s">
        <v>6</v>
      </c>
      <c r="N33">
        <v>23.931000000000001</v>
      </c>
      <c r="O33">
        <v>19.914999999999999</v>
      </c>
      <c r="P33">
        <f>N33-O33</f>
        <v>4.0160000000000018</v>
      </c>
      <c r="V33" s="2">
        <f>AVERAGE(V30:V32)</f>
        <v>7.7106666666666657</v>
      </c>
      <c r="AB33" s="2">
        <f>AVERAGE(AB30:AB32)</f>
        <v>6.2613333333333339</v>
      </c>
      <c r="AH33" s="2">
        <f>AVERAGE(AH30:AH32)</f>
        <v>7.2470000000000008</v>
      </c>
      <c r="AN33" s="2">
        <f>AVERAGE(AN30:AN32)</f>
        <v>5.9420000000000011</v>
      </c>
      <c r="AT33" s="2">
        <f>AVERAGE(AT30:AT32)</f>
        <v>7.3976666666666668</v>
      </c>
      <c r="AZ33" s="2">
        <f>AVERAGE(AZ30:AZ32)</f>
        <v>3.7910000000000004</v>
      </c>
      <c r="BF33" s="2">
        <f>AVERAGE(BF30:BF32)</f>
        <v>6.3709999999999987</v>
      </c>
      <c r="BG33" t="s">
        <v>37</v>
      </c>
      <c r="BH33">
        <v>23.731000000000002</v>
      </c>
      <c r="BI33">
        <v>20.869</v>
      </c>
      <c r="BJ33">
        <f>BH33-BI33</f>
        <v>2.8620000000000019</v>
      </c>
      <c r="BM33" t="s">
        <v>37</v>
      </c>
      <c r="BN33">
        <v>26.408000000000001</v>
      </c>
      <c r="BO33">
        <v>20.474</v>
      </c>
      <c r="BP33">
        <f>BN33-BO33</f>
        <v>5.9340000000000011</v>
      </c>
    </row>
    <row r="34" spans="1:68" x14ac:dyDescent="0.2">
      <c r="G34" t="s">
        <v>7</v>
      </c>
      <c r="H34">
        <v>23.815000000000001</v>
      </c>
      <c r="I34">
        <v>20.027000000000001</v>
      </c>
      <c r="J34">
        <f>H34-I34</f>
        <v>3.7880000000000003</v>
      </c>
      <c r="M34" t="s">
        <v>7</v>
      </c>
      <c r="N34">
        <v>23.956</v>
      </c>
      <c r="O34">
        <v>19.722999999999999</v>
      </c>
      <c r="P34">
        <f>N34-O34</f>
        <v>4.2330000000000005</v>
      </c>
      <c r="BJ34" s="2">
        <f>AVERAGE(BJ30:BJ33)</f>
        <v>3.0435000000000008</v>
      </c>
      <c r="BP34" s="2">
        <f>AVERAGE(BP30:BP33)</f>
        <v>5.5440000000000005</v>
      </c>
    </row>
    <row r="35" spans="1:68" x14ac:dyDescent="0.2">
      <c r="A35" s="1" t="s">
        <v>13</v>
      </c>
      <c r="B35" s="1" t="s">
        <v>2</v>
      </c>
      <c r="C35" s="1" t="s">
        <v>3</v>
      </c>
      <c r="D35" s="1" t="s">
        <v>4</v>
      </c>
      <c r="G35" s="1" t="s">
        <v>37</v>
      </c>
      <c r="H35">
        <v>23.882999999999999</v>
      </c>
      <c r="I35">
        <v>19.524000000000001</v>
      </c>
      <c r="J35">
        <f>H35-I35</f>
        <v>4.3589999999999982</v>
      </c>
      <c r="M35" t="s">
        <v>37</v>
      </c>
      <c r="N35">
        <v>25</v>
      </c>
      <c r="O35">
        <v>19.681000000000001</v>
      </c>
      <c r="P35">
        <f>N35-O35</f>
        <v>5.3189999999999991</v>
      </c>
      <c r="S35" s="1" t="s">
        <v>13</v>
      </c>
      <c r="T35" s="1" t="s">
        <v>2</v>
      </c>
      <c r="U35" s="1" t="s">
        <v>3</v>
      </c>
      <c r="V35" s="1" t="s">
        <v>4</v>
      </c>
      <c r="Y35" s="1" t="s">
        <v>13</v>
      </c>
      <c r="Z35" s="1" t="s">
        <v>2</v>
      </c>
      <c r="AA35" s="1" t="s">
        <v>3</v>
      </c>
      <c r="AB35" s="1" t="s">
        <v>4</v>
      </c>
      <c r="AE35" s="1" t="s">
        <v>13</v>
      </c>
      <c r="AF35" s="1" t="s">
        <v>2</v>
      </c>
      <c r="AG35" s="1" t="s">
        <v>3</v>
      </c>
      <c r="AH35" s="1" t="s">
        <v>4</v>
      </c>
      <c r="AK35" s="1" t="s">
        <v>13</v>
      </c>
      <c r="AL35" s="1" t="s">
        <v>2</v>
      </c>
      <c r="AM35" s="1" t="s">
        <v>3</v>
      </c>
      <c r="AN35" s="1" t="s">
        <v>4</v>
      </c>
      <c r="AQ35" s="1" t="s">
        <v>13</v>
      </c>
      <c r="AR35" s="1" t="s">
        <v>2</v>
      </c>
      <c r="AS35" s="1" t="s">
        <v>3</v>
      </c>
      <c r="AT35" s="1" t="s">
        <v>4</v>
      </c>
      <c r="AW35" s="1" t="s">
        <v>13</v>
      </c>
      <c r="AX35" s="1" t="s">
        <v>2</v>
      </c>
      <c r="AY35" s="1" t="s">
        <v>3</v>
      </c>
      <c r="AZ35" s="1" t="s">
        <v>4</v>
      </c>
    </row>
    <row r="36" spans="1:68" x14ac:dyDescent="0.2">
      <c r="A36" t="s">
        <v>5</v>
      </c>
      <c r="B36">
        <v>21.686</v>
      </c>
      <c r="C36">
        <v>18.811</v>
      </c>
      <c r="D36">
        <f>B36-C36</f>
        <v>2.875</v>
      </c>
      <c r="J36" s="2">
        <f>AVERAGE(J32:J35)</f>
        <v>4.1414999999999997</v>
      </c>
      <c r="P36" s="2">
        <f>AVERAGE(P32:P35)</f>
        <v>4.3719999999999999</v>
      </c>
      <c r="S36" t="s">
        <v>5</v>
      </c>
      <c r="T36">
        <v>23.228999999999999</v>
      </c>
      <c r="U36">
        <v>17.387</v>
      </c>
      <c r="V36">
        <f>T36-U36</f>
        <v>5.8419999999999987</v>
      </c>
      <c r="Y36" t="s">
        <v>5</v>
      </c>
      <c r="Z36">
        <v>24.125</v>
      </c>
      <c r="AA36">
        <v>17.254000000000001</v>
      </c>
      <c r="AB36">
        <f>Z36-AA36</f>
        <v>6.8709999999999987</v>
      </c>
      <c r="AE36" t="s">
        <v>5</v>
      </c>
      <c r="AF36">
        <v>25.524000000000001</v>
      </c>
      <c r="AG36">
        <v>19.481999999999999</v>
      </c>
      <c r="AH36">
        <f>AF36-AG36</f>
        <v>6.0420000000000016</v>
      </c>
      <c r="AK36" t="s">
        <v>5</v>
      </c>
      <c r="AL36">
        <v>23.542000000000002</v>
      </c>
      <c r="AM36">
        <v>17.942</v>
      </c>
      <c r="AN36">
        <f>AL36-AM36</f>
        <v>5.6000000000000014</v>
      </c>
      <c r="AQ36" t="s">
        <v>5</v>
      </c>
      <c r="AR36">
        <v>26.366</v>
      </c>
      <c r="AS36">
        <v>18.983000000000001</v>
      </c>
      <c r="AT36">
        <f>AR36-AS36</f>
        <v>7.3829999999999991</v>
      </c>
      <c r="AW36" t="s">
        <v>5</v>
      </c>
      <c r="AX36">
        <v>21.582999999999998</v>
      </c>
      <c r="AY36">
        <v>18.119</v>
      </c>
      <c r="AZ36">
        <f>AX36-AY36</f>
        <v>3.4639999999999986</v>
      </c>
      <c r="BG36" s="1" t="s">
        <v>40</v>
      </c>
      <c r="BH36" s="1" t="s">
        <v>51</v>
      </c>
      <c r="BI36" s="1" t="s">
        <v>52</v>
      </c>
      <c r="BJ36" s="1" t="s">
        <v>4</v>
      </c>
      <c r="BM36" s="1" t="s">
        <v>40</v>
      </c>
      <c r="BN36" s="1" t="s">
        <v>55</v>
      </c>
      <c r="BO36" s="1" t="s">
        <v>52</v>
      </c>
      <c r="BP36" s="1" t="s">
        <v>54</v>
      </c>
    </row>
    <row r="37" spans="1:68" x14ac:dyDescent="0.2">
      <c r="A37" t="s">
        <v>6</v>
      </c>
      <c r="B37">
        <v>21.754999999999999</v>
      </c>
      <c r="C37">
        <v>18.655000000000001</v>
      </c>
      <c r="D37">
        <f>B37-C37</f>
        <v>3.0999999999999979</v>
      </c>
      <c r="S37" t="s">
        <v>6</v>
      </c>
      <c r="T37">
        <v>22.58</v>
      </c>
      <c r="U37">
        <v>17.501000000000001</v>
      </c>
      <c r="V37">
        <f>T37-U37</f>
        <v>5.0789999999999971</v>
      </c>
      <c r="Y37" t="s">
        <v>6</v>
      </c>
      <c r="Z37">
        <v>24.190999999999999</v>
      </c>
      <c r="AA37">
        <v>17.317</v>
      </c>
      <c r="AB37">
        <f>Z37-AA37</f>
        <v>6.8739999999999988</v>
      </c>
      <c r="AE37" t="s">
        <v>6</v>
      </c>
      <c r="AF37">
        <v>25.263999999999999</v>
      </c>
      <c r="AG37">
        <v>19.341999999999999</v>
      </c>
      <c r="AH37">
        <f>AF37-AG37</f>
        <v>5.9220000000000006</v>
      </c>
      <c r="AK37" t="s">
        <v>6</v>
      </c>
      <c r="AL37">
        <v>23.661999999999999</v>
      </c>
      <c r="AM37">
        <v>17.460999999999999</v>
      </c>
      <c r="AN37">
        <f>AL37-AM37</f>
        <v>6.2010000000000005</v>
      </c>
      <c r="AQ37" t="s">
        <v>6</v>
      </c>
      <c r="AR37">
        <v>25.968</v>
      </c>
      <c r="AS37">
        <v>19.603000000000002</v>
      </c>
      <c r="AT37">
        <f>AR37-AS37</f>
        <v>6.3649999999999984</v>
      </c>
      <c r="AW37" t="s">
        <v>6</v>
      </c>
      <c r="AX37">
        <v>21.116</v>
      </c>
      <c r="AY37">
        <v>19.335000000000001</v>
      </c>
      <c r="AZ37">
        <f>AX37-AY37</f>
        <v>1.7809999999999988</v>
      </c>
      <c r="BG37" t="s">
        <v>5</v>
      </c>
      <c r="BH37">
        <v>22.888999999999999</v>
      </c>
      <c r="BI37">
        <v>19.053000000000001</v>
      </c>
      <c r="BJ37">
        <f>BH37-BI37</f>
        <v>3.8359999999999985</v>
      </c>
      <c r="BM37" t="s">
        <v>41</v>
      </c>
      <c r="BN37">
        <v>23.125</v>
      </c>
      <c r="BO37">
        <v>18.538</v>
      </c>
      <c r="BP37">
        <f>BN37-BO37</f>
        <v>4.5869999999999997</v>
      </c>
    </row>
    <row r="38" spans="1:68" x14ac:dyDescent="0.2">
      <c r="A38" t="s">
        <v>7</v>
      </c>
      <c r="B38">
        <v>22.571000000000002</v>
      </c>
      <c r="C38">
        <v>18.972000000000001</v>
      </c>
      <c r="D38">
        <f>B38-C38</f>
        <v>3.5990000000000002</v>
      </c>
      <c r="G38" s="1" t="s">
        <v>40</v>
      </c>
      <c r="H38" s="1" t="s">
        <v>2</v>
      </c>
      <c r="I38" s="1" t="s">
        <v>3</v>
      </c>
      <c r="J38" s="1" t="s">
        <v>4</v>
      </c>
      <c r="M38" s="1" t="s">
        <v>40</v>
      </c>
      <c r="N38" s="1" t="s">
        <v>45</v>
      </c>
      <c r="O38" s="1" t="s">
        <v>46</v>
      </c>
      <c r="P38" s="1" t="s">
        <v>4</v>
      </c>
      <c r="S38" t="s">
        <v>7</v>
      </c>
      <c r="T38">
        <v>22.806999999999999</v>
      </c>
      <c r="U38">
        <v>17.899999999999999</v>
      </c>
      <c r="V38">
        <f>T38-U38</f>
        <v>4.907</v>
      </c>
      <c r="Y38" t="s">
        <v>7</v>
      </c>
      <c r="Z38">
        <v>24.414000000000001</v>
      </c>
      <c r="AA38">
        <v>18.126999999999999</v>
      </c>
      <c r="AB38">
        <f>Z38-AA38</f>
        <v>6.2870000000000026</v>
      </c>
      <c r="AE38" t="s">
        <v>7</v>
      </c>
      <c r="AF38">
        <v>25.277999999999999</v>
      </c>
      <c r="AG38">
        <v>19.262</v>
      </c>
      <c r="AH38">
        <f>AF38-AG38</f>
        <v>6.0159999999999982</v>
      </c>
      <c r="AK38" t="s">
        <v>7</v>
      </c>
      <c r="AL38">
        <v>24.518999999999998</v>
      </c>
      <c r="AM38">
        <v>17.667000000000002</v>
      </c>
      <c r="AN38">
        <f>AL38-AM38</f>
        <v>6.8519999999999968</v>
      </c>
      <c r="AQ38" t="s">
        <v>7</v>
      </c>
      <c r="AR38">
        <v>26.138999999999999</v>
      </c>
      <c r="AS38">
        <v>19.954000000000001</v>
      </c>
      <c r="AT38">
        <f>AR38-AS38</f>
        <v>6.1849999999999987</v>
      </c>
      <c r="AW38" t="s">
        <v>7</v>
      </c>
      <c r="AX38">
        <v>22.361000000000001</v>
      </c>
      <c r="AY38">
        <v>17.835999999999999</v>
      </c>
      <c r="AZ38">
        <f>AX38-AY38</f>
        <v>4.5250000000000021</v>
      </c>
      <c r="BG38" t="s">
        <v>6</v>
      </c>
      <c r="BH38">
        <v>22.693000000000001</v>
      </c>
      <c r="BI38">
        <v>19.001000000000001</v>
      </c>
      <c r="BJ38">
        <f>BH38-BI38</f>
        <v>3.6920000000000002</v>
      </c>
      <c r="BM38" t="s">
        <v>47</v>
      </c>
      <c r="BN38">
        <v>23.1</v>
      </c>
      <c r="BO38">
        <v>18.373999999999999</v>
      </c>
      <c r="BP38">
        <f>BN38-BO38</f>
        <v>4.7260000000000026</v>
      </c>
    </row>
    <row r="39" spans="1:68" x14ac:dyDescent="0.2">
      <c r="D39" s="2">
        <f>AVERAGE(D36:D38)</f>
        <v>3.1913333333333327</v>
      </c>
      <c r="G39" t="s">
        <v>41</v>
      </c>
      <c r="H39">
        <v>22.527000000000001</v>
      </c>
      <c r="I39">
        <v>18.751999999999999</v>
      </c>
      <c r="J39">
        <f>H39-I39</f>
        <v>3.7750000000000021</v>
      </c>
      <c r="M39" t="s">
        <v>5</v>
      </c>
      <c r="N39">
        <v>23.076000000000001</v>
      </c>
      <c r="O39">
        <v>19.103999999999999</v>
      </c>
      <c r="P39">
        <f>N39-O39</f>
        <v>3.9720000000000013</v>
      </c>
      <c r="V39" s="2">
        <f>AVERAGE(V36:V38)</f>
        <v>5.2759999999999989</v>
      </c>
      <c r="AB39" s="2">
        <f>AVERAGE(AB36:AB38)</f>
        <v>6.6773333333333333</v>
      </c>
      <c r="AH39" s="2">
        <f>AVERAGE(AH36:AH38)</f>
        <v>5.9933333333333332</v>
      </c>
      <c r="AN39" s="2">
        <f>AVERAGE(AN36:AN38)</f>
        <v>6.2176666666666662</v>
      </c>
      <c r="AT39" s="2">
        <f>AVERAGE(AT36:AT38)</f>
        <v>6.6443333333333321</v>
      </c>
      <c r="AZ39" s="2">
        <f>AVERAGE(AZ36:AZ38)</f>
        <v>3.2566666666666664</v>
      </c>
      <c r="BG39" t="s">
        <v>7</v>
      </c>
      <c r="BH39">
        <v>23.462</v>
      </c>
      <c r="BI39">
        <v>18.983000000000001</v>
      </c>
      <c r="BJ39">
        <f>BH39-BI39</f>
        <v>4.4789999999999992</v>
      </c>
      <c r="BM39" t="s">
        <v>42</v>
      </c>
      <c r="BN39">
        <v>23.11</v>
      </c>
      <c r="BO39">
        <v>18.661999999999999</v>
      </c>
      <c r="BP39">
        <f>BN39-BO39</f>
        <v>4.4480000000000004</v>
      </c>
    </row>
    <row r="40" spans="1:68" x14ac:dyDescent="0.2">
      <c r="G40" t="s">
        <v>6</v>
      </c>
      <c r="H40">
        <v>22.512</v>
      </c>
      <c r="I40">
        <v>18.725999999999999</v>
      </c>
      <c r="J40">
        <f>H40-I40</f>
        <v>3.7860000000000014</v>
      </c>
      <c r="M40" t="s">
        <v>6</v>
      </c>
      <c r="N40">
        <v>22.681999999999999</v>
      </c>
      <c r="O40">
        <v>19.3</v>
      </c>
      <c r="P40">
        <f>N40-O40</f>
        <v>3.3819999999999979</v>
      </c>
      <c r="BG40" t="s">
        <v>37</v>
      </c>
      <c r="BH40">
        <v>22.81</v>
      </c>
      <c r="BI40">
        <v>19.001000000000001</v>
      </c>
      <c r="BJ40">
        <f>BH40-BI40</f>
        <v>3.8089999999999975</v>
      </c>
      <c r="BM40" t="s">
        <v>43</v>
      </c>
      <c r="BN40">
        <v>23.247</v>
      </c>
      <c r="BO40">
        <v>18.300999999999998</v>
      </c>
      <c r="BP40">
        <f>BN40-BO40</f>
        <v>4.9460000000000015</v>
      </c>
    </row>
    <row r="41" spans="1:68" x14ac:dyDescent="0.2">
      <c r="G41" t="s">
        <v>42</v>
      </c>
      <c r="H41">
        <v>22.408000000000001</v>
      </c>
      <c r="I41">
        <v>18.510000000000002</v>
      </c>
      <c r="J41">
        <f>H41-I41</f>
        <v>3.8979999999999997</v>
      </c>
      <c r="M41" t="s">
        <v>7</v>
      </c>
      <c r="N41">
        <v>23.24</v>
      </c>
      <c r="O41">
        <v>18.984000000000002</v>
      </c>
      <c r="P41">
        <f>N41-O41</f>
        <v>4.2559999999999967</v>
      </c>
      <c r="BJ41" s="2">
        <f>AVERAGE(BJ37:BJ40)</f>
        <v>3.9539999999999988</v>
      </c>
      <c r="BP41" s="2">
        <f>AVERAGE(BP37:BP40)</f>
        <v>4.6767500000000011</v>
      </c>
    </row>
    <row r="42" spans="1:68" x14ac:dyDescent="0.2">
      <c r="G42" t="s">
        <v>43</v>
      </c>
      <c r="H42">
        <v>22.306999999999999</v>
      </c>
      <c r="I42">
        <v>18.925000000000001</v>
      </c>
      <c r="J42">
        <f>H42-I42</f>
        <v>3.3819999999999979</v>
      </c>
      <c r="M42" t="s">
        <v>37</v>
      </c>
      <c r="N42">
        <v>23.262</v>
      </c>
      <c r="O42">
        <v>19.186</v>
      </c>
      <c r="P42">
        <f>N42-O42</f>
        <v>4.0760000000000005</v>
      </c>
    </row>
    <row r="43" spans="1:68" x14ac:dyDescent="0.2">
      <c r="J43" s="2">
        <f>AVERAGE(J39:J42)</f>
        <v>3.7102500000000003</v>
      </c>
      <c r="P43" s="2">
        <f>AVERAGE(P39:P42)</f>
        <v>3.9214999999999991</v>
      </c>
      <c r="Y43" t="s">
        <v>27</v>
      </c>
      <c r="Z43" t="s">
        <v>12</v>
      </c>
      <c r="AA43" t="s">
        <v>29</v>
      </c>
      <c r="AB43" t="s">
        <v>30</v>
      </c>
      <c r="AK43" t="s">
        <v>27</v>
      </c>
      <c r="AL43" t="s">
        <v>12</v>
      </c>
      <c r="AM43" t="s">
        <v>29</v>
      </c>
      <c r="AN43" t="s">
        <v>30</v>
      </c>
      <c r="AQ43" t="s">
        <v>27</v>
      </c>
      <c r="AR43" t="s">
        <v>12</v>
      </c>
      <c r="AS43" t="s">
        <v>29</v>
      </c>
      <c r="AT43" t="s">
        <v>30</v>
      </c>
      <c r="BM43" t="s">
        <v>27</v>
      </c>
      <c r="BN43" t="s">
        <v>12</v>
      </c>
      <c r="BO43" t="s">
        <v>29</v>
      </c>
      <c r="BP43" t="s">
        <v>30</v>
      </c>
    </row>
    <row r="44" spans="1:68" x14ac:dyDescent="0.2">
      <c r="D44" s="2"/>
      <c r="Y44">
        <f>AB15</f>
        <v>4.8795000000000002</v>
      </c>
      <c r="Z44">
        <f>AB33</f>
        <v>6.2613333333333339</v>
      </c>
      <c r="AA44">
        <f>Y44-Z44</f>
        <v>-1.3818333333333337</v>
      </c>
      <c r="AB44" s="2">
        <f>2^-AA44</f>
        <v>2.6059932251934672</v>
      </c>
      <c r="AK44">
        <f>AN15</f>
        <v>5.1036666666666664</v>
      </c>
      <c r="AL44">
        <f>AN33</f>
        <v>5.9420000000000011</v>
      </c>
      <c r="AM44">
        <f>AK44-AL44</f>
        <v>-0.83833333333333471</v>
      </c>
      <c r="AN44" s="2">
        <f>2^-AM44</f>
        <v>1.7879833888743235</v>
      </c>
      <c r="AQ44">
        <f>AT15</f>
        <v>5.3326666666666673</v>
      </c>
      <c r="AR44">
        <f>AT33</f>
        <v>7.3976666666666668</v>
      </c>
      <c r="AS44">
        <f>AQ44-AR44</f>
        <v>-2.0649999999999995</v>
      </c>
      <c r="AT44" s="2">
        <f>2^-AS44</f>
        <v>4.1843397591701157</v>
      </c>
      <c r="AZ44" s="2"/>
      <c r="BM44">
        <f>BP15</f>
        <v>5.2885</v>
      </c>
      <c r="BN44">
        <f>BP34</f>
        <v>5.5440000000000005</v>
      </c>
      <c r="BO44">
        <f>BM44-BN44</f>
        <v>-0.2555000000000005</v>
      </c>
      <c r="BP44" s="2">
        <f>2^-BO44</f>
        <v>1.1937493933605936</v>
      </c>
    </row>
    <row r="45" spans="1:68" x14ac:dyDescent="0.2">
      <c r="G45" t="s">
        <v>27</v>
      </c>
      <c r="H45" t="s">
        <v>12</v>
      </c>
      <c r="I45" t="s">
        <v>29</v>
      </c>
      <c r="J45" t="s">
        <v>30</v>
      </c>
      <c r="AB45" s="2"/>
    </row>
    <row r="46" spans="1:68" x14ac:dyDescent="0.2">
      <c r="G46">
        <f>J16</f>
        <v>2.6662499999999989</v>
      </c>
      <c r="H46">
        <f>J36</f>
        <v>4.1414999999999997</v>
      </c>
      <c r="I46">
        <f>G46-H46</f>
        <v>-1.4752500000000008</v>
      </c>
      <c r="J46" s="2">
        <f>2^-I46</f>
        <v>2.780318190371633</v>
      </c>
    </row>
    <row r="47" spans="1:68" x14ac:dyDescent="0.2">
      <c r="Y47" t="s">
        <v>31</v>
      </c>
      <c r="Z47" t="s">
        <v>12</v>
      </c>
      <c r="AA47" t="s">
        <v>29</v>
      </c>
      <c r="AB47" t="s">
        <v>30</v>
      </c>
      <c r="AK47" t="s">
        <v>31</v>
      </c>
      <c r="AL47" t="s">
        <v>12</v>
      </c>
      <c r="AM47" t="s">
        <v>29</v>
      </c>
      <c r="AN47" t="s">
        <v>30</v>
      </c>
      <c r="AQ47" t="s">
        <v>31</v>
      </c>
      <c r="AR47" t="s">
        <v>12</v>
      </c>
      <c r="AS47" t="s">
        <v>29</v>
      </c>
      <c r="AT47" t="s">
        <v>30</v>
      </c>
      <c r="BM47" t="s">
        <v>31</v>
      </c>
      <c r="BN47" t="s">
        <v>12</v>
      </c>
      <c r="BO47" t="s">
        <v>29</v>
      </c>
      <c r="BP47" t="s">
        <v>30</v>
      </c>
    </row>
    <row r="48" spans="1:68" x14ac:dyDescent="0.2">
      <c r="D48" s="2"/>
      <c r="G48" t="s">
        <v>31</v>
      </c>
      <c r="H48" t="s">
        <v>12</v>
      </c>
      <c r="I48" t="s">
        <v>29</v>
      </c>
      <c r="J48" t="s">
        <v>30</v>
      </c>
      <c r="Y48">
        <f>AB21</f>
        <v>2.9070000000000014</v>
      </c>
      <c r="Z48">
        <f>AB33</f>
        <v>6.2613333333333339</v>
      </c>
      <c r="AA48">
        <f>Y48-Z48</f>
        <v>-3.3543333333333325</v>
      </c>
      <c r="AB48" s="2">
        <f>2^-AA48</f>
        <v>10.227157607817501</v>
      </c>
      <c r="AK48">
        <f>AN21</f>
        <v>4.6030000000000006</v>
      </c>
      <c r="AL48">
        <f>AN33</f>
        <v>5.9420000000000011</v>
      </c>
      <c r="AM48">
        <f>AK48-AL48</f>
        <v>-1.3390000000000004</v>
      </c>
      <c r="AN48" s="2">
        <f>2^-AM48</f>
        <v>2.5297590847078744</v>
      </c>
      <c r="AQ48">
        <f>AT21</f>
        <v>6.7676666666666669</v>
      </c>
      <c r="AR48">
        <f>AT33</f>
        <v>7.3976666666666668</v>
      </c>
      <c r="AS48">
        <f>AQ48-AR48</f>
        <v>-0.62999999999999989</v>
      </c>
      <c r="AT48" s="2">
        <f>2^-AS48</f>
        <v>1.5475649935423899</v>
      </c>
      <c r="AZ48" s="2"/>
      <c r="BM48">
        <f>BP28</f>
        <v>4.4974999999999996</v>
      </c>
      <c r="BN48">
        <f>BP34</f>
        <v>5.5440000000000005</v>
      </c>
      <c r="BO48">
        <f>BM48-BN48</f>
        <v>-1.0465000000000009</v>
      </c>
      <c r="BP48" s="2">
        <f>2^-BO48</f>
        <v>2.0655127991196429</v>
      </c>
    </row>
    <row r="49" spans="4:68" x14ac:dyDescent="0.2">
      <c r="G49">
        <f>J22</f>
        <v>2.9027500000000002</v>
      </c>
      <c r="H49">
        <f>J36</f>
        <v>4.1414999999999997</v>
      </c>
      <c r="I49">
        <f>G49-H49</f>
        <v>-1.2387499999999996</v>
      </c>
      <c r="J49" s="2">
        <f>2^-I49</f>
        <v>2.3599397048496744</v>
      </c>
    </row>
    <row r="50" spans="4:68" x14ac:dyDescent="0.2">
      <c r="Y50" t="s">
        <v>32</v>
      </c>
      <c r="Z50" t="s">
        <v>12</v>
      </c>
      <c r="AA50" t="s">
        <v>29</v>
      </c>
      <c r="AB50" t="s">
        <v>30</v>
      </c>
    </row>
    <row r="51" spans="4:68" x14ac:dyDescent="0.2">
      <c r="G51" t="s">
        <v>32</v>
      </c>
      <c r="H51" t="s">
        <v>12</v>
      </c>
      <c r="I51" t="s">
        <v>29</v>
      </c>
      <c r="J51" t="s">
        <v>30</v>
      </c>
      <c r="Y51">
        <f>AB27</f>
        <v>5.7</v>
      </c>
      <c r="Z51">
        <f>AB33</f>
        <v>6.2613333333333339</v>
      </c>
      <c r="AA51">
        <f>Y51-Z51</f>
        <v>-0.56133333333333368</v>
      </c>
      <c r="AB51" s="2">
        <f>2^-AA51</f>
        <v>1.4756323611687678</v>
      </c>
      <c r="AK51" t="s">
        <v>32</v>
      </c>
      <c r="AL51" t="s">
        <v>12</v>
      </c>
      <c r="AM51" t="s">
        <v>29</v>
      </c>
      <c r="AN51" t="s">
        <v>30</v>
      </c>
      <c r="AQ51" t="s">
        <v>32</v>
      </c>
      <c r="AR51" t="s">
        <v>12</v>
      </c>
      <c r="AS51" t="s">
        <v>29</v>
      </c>
      <c r="AT51" t="s">
        <v>30</v>
      </c>
      <c r="BM51" t="s">
        <v>32</v>
      </c>
      <c r="BN51" t="s">
        <v>12</v>
      </c>
      <c r="BO51" t="s">
        <v>29</v>
      </c>
      <c r="BP51" t="s">
        <v>30</v>
      </c>
    </row>
    <row r="52" spans="4:68" x14ac:dyDescent="0.2">
      <c r="D52" s="2"/>
      <c r="G52">
        <f>J29</f>
        <v>2.7744999999999997</v>
      </c>
      <c r="H52">
        <f>J36</f>
        <v>4.1414999999999997</v>
      </c>
      <c r="I52">
        <f>G52-H52</f>
        <v>-1.367</v>
      </c>
      <c r="J52" s="2">
        <f>2^-I52</f>
        <v>2.5793365013117717</v>
      </c>
      <c r="AK52">
        <f>AN27</f>
        <v>3.7013333333333343</v>
      </c>
      <c r="AL52">
        <f>AN33</f>
        <v>5.9420000000000011</v>
      </c>
      <c r="AM52">
        <f>AK52-AL52</f>
        <v>-2.2406666666666668</v>
      </c>
      <c r="AN52" s="2">
        <f>2^-AM52</f>
        <v>4.7261540881176671</v>
      </c>
      <c r="AQ52">
        <f>AT27</f>
        <v>7.8226666666666658</v>
      </c>
      <c r="AR52">
        <f>AT33</f>
        <v>7.3976666666666668</v>
      </c>
      <c r="AS52">
        <f>AQ52-AR52</f>
        <v>0.42499999999999893</v>
      </c>
      <c r="AT52" s="2">
        <f>2^-AS52</f>
        <v>0.74483873156135172</v>
      </c>
      <c r="AZ52" s="2"/>
      <c r="BM52">
        <f>BP28</f>
        <v>4.4974999999999996</v>
      </c>
      <c r="BN52">
        <f>BP34</f>
        <v>5.5440000000000005</v>
      </c>
      <c r="BO52">
        <f>BM52-BN52</f>
        <v>-1.0465000000000009</v>
      </c>
      <c r="BP52" s="2">
        <f>2^-BO52</f>
        <v>2.0655127991196429</v>
      </c>
    </row>
    <row r="53" spans="4:68" x14ac:dyDescent="0.2">
      <c r="Y53" t="s">
        <v>33</v>
      </c>
      <c r="Z53" t="s">
        <v>12</v>
      </c>
      <c r="AA53" t="s">
        <v>29</v>
      </c>
      <c r="AB53" t="s">
        <v>30</v>
      </c>
    </row>
    <row r="54" spans="4:68" x14ac:dyDescent="0.2">
      <c r="G54" t="s">
        <v>56</v>
      </c>
      <c r="H54" t="s">
        <v>12</v>
      </c>
      <c r="I54" t="s">
        <v>29</v>
      </c>
      <c r="J54" t="s">
        <v>30</v>
      </c>
      <c r="Y54">
        <f>AB39</f>
        <v>6.6773333333333333</v>
      </c>
      <c r="Z54">
        <f>AB33</f>
        <v>6.2613333333333339</v>
      </c>
      <c r="AA54">
        <f>Y54-Z54</f>
        <v>0.41599999999999948</v>
      </c>
      <c r="AB54" s="2">
        <f>2^-AA54</f>
        <v>0.74949980087777401</v>
      </c>
    </row>
    <row r="55" spans="4:68" x14ac:dyDescent="0.2">
      <c r="D55" s="2"/>
      <c r="G55">
        <f>J43</f>
        <v>3.7102500000000003</v>
      </c>
      <c r="H55">
        <f>J36</f>
        <v>4.1414999999999997</v>
      </c>
      <c r="I55">
        <f>G55-H55</f>
        <v>-0.43124999999999947</v>
      </c>
      <c r="J55" s="2">
        <f>2^-I55</f>
        <v>1.3484013716453707</v>
      </c>
      <c r="AK55" t="s">
        <v>33</v>
      </c>
      <c r="AL55" t="s">
        <v>12</v>
      </c>
      <c r="AM55" t="s">
        <v>29</v>
      </c>
      <c r="AN55" t="s">
        <v>30</v>
      </c>
      <c r="AQ55" t="s">
        <v>33</v>
      </c>
      <c r="AR55" t="s">
        <v>12</v>
      </c>
      <c r="AS55" t="s">
        <v>29</v>
      </c>
      <c r="AT55" t="s">
        <v>30</v>
      </c>
      <c r="BM55" t="s">
        <v>56</v>
      </c>
      <c r="BN55" t="s">
        <v>12</v>
      </c>
      <c r="BO55" t="s">
        <v>29</v>
      </c>
      <c r="BP55" t="s">
        <v>30</v>
      </c>
    </row>
    <row r="56" spans="4:68" x14ac:dyDescent="0.2">
      <c r="Y56" t="s">
        <v>28</v>
      </c>
      <c r="Z56" t="s">
        <v>12</v>
      </c>
      <c r="AA56" t="s">
        <v>29</v>
      </c>
      <c r="AB56" t="s">
        <v>30</v>
      </c>
      <c r="AK56">
        <f>AN39</f>
        <v>6.2176666666666662</v>
      </c>
      <c r="AL56">
        <f>AN33</f>
        <v>5.9420000000000011</v>
      </c>
      <c r="AM56">
        <f>AK56-AL56</f>
        <v>0.27566666666666517</v>
      </c>
      <c r="AN56" s="2">
        <f>2^-AM56</f>
        <v>0.82606850523992081</v>
      </c>
      <c r="AQ56">
        <f>AT39</f>
        <v>6.6443333333333321</v>
      </c>
      <c r="AR56">
        <f>AT33</f>
        <v>7.3976666666666668</v>
      </c>
      <c r="AS56">
        <f>AQ56-AR56</f>
        <v>-0.75333333333333474</v>
      </c>
      <c r="AT56" s="2">
        <f>2^-AS56</f>
        <v>1.6856830895094004</v>
      </c>
      <c r="AZ56" s="2"/>
      <c r="BM56">
        <f>BP41</f>
        <v>4.6767500000000011</v>
      </c>
      <c r="BN56">
        <f>BP34</f>
        <v>5.5440000000000005</v>
      </c>
      <c r="BO56">
        <f>BM56-BN56</f>
        <v>-0.86724999999999941</v>
      </c>
      <c r="BP56" s="2">
        <f>2^-BO56</f>
        <v>1.8241824103762034</v>
      </c>
    </row>
    <row r="57" spans="4:68" x14ac:dyDescent="0.2">
      <c r="G57" t="s">
        <v>55</v>
      </c>
      <c r="H57" t="s">
        <v>12</v>
      </c>
      <c r="I57" t="s">
        <v>29</v>
      </c>
      <c r="J57" t="s">
        <v>30</v>
      </c>
      <c r="Y57">
        <f>AB8</f>
        <v>2.3403333333333323</v>
      </c>
      <c r="Z57">
        <f>AB33</f>
        <v>6.2613333333333339</v>
      </c>
      <c r="AA57">
        <f>Y57-Z57</f>
        <v>-3.9210000000000016</v>
      </c>
      <c r="AB57" s="2">
        <f>2^-AA57</f>
        <v>15.147418099787441</v>
      </c>
    </row>
    <row r="58" spans="4:68" x14ac:dyDescent="0.2">
      <c r="G58">
        <f>J9</f>
        <v>1.1777499999999987</v>
      </c>
      <c r="H58">
        <f>J36</f>
        <v>4.1414999999999997</v>
      </c>
      <c r="I58">
        <f>G58-H58</f>
        <v>-2.963750000000001</v>
      </c>
      <c r="J58" s="2">
        <f>2^-I58</f>
        <v>7.801491679591086</v>
      </c>
    </row>
    <row r="59" spans="4:68" x14ac:dyDescent="0.2">
      <c r="AK59" t="s">
        <v>28</v>
      </c>
      <c r="AL59" t="s">
        <v>12</v>
      </c>
      <c r="AM59" t="s">
        <v>29</v>
      </c>
      <c r="AN59" t="s">
        <v>30</v>
      </c>
      <c r="AQ59" t="s">
        <v>28</v>
      </c>
      <c r="AR59" t="s">
        <v>12</v>
      </c>
      <c r="AS59" t="s">
        <v>29</v>
      </c>
      <c r="AT59" t="s">
        <v>30</v>
      </c>
      <c r="BM59" t="s">
        <v>28</v>
      </c>
      <c r="BN59" t="s">
        <v>12</v>
      </c>
      <c r="BO59" t="s">
        <v>29</v>
      </c>
      <c r="BP59" t="s">
        <v>30</v>
      </c>
    </row>
    <row r="60" spans="4:68" x14ac:dyDescent="0.2">
      <c r="AK60">
        <f>AN8</f>
        <v>3.5263333333333335</v>
      </c>
      <c r="AL60">
        <f>AN33</f>
        <v>5.9420000000000011</v>
      </c>
      <c r="AM60">
        <f>AK60-AL60</f>
        <v>-2.4156666666666675</v>
      </c>
      <c r="AN60" s="2">
        <f>2^-AM60</f>
        <v>5.3356597371138283</v>
      </c>
      <c r="AQ60">
        <f>AT8</f>
        <v>4.4963333333333333</v>
      </c>
      <c r="AR60">
        <f>AT33</f>
        <v>7.3976666666666668</v>
      </c>
      <c r="AS60">
        <f>AQ60-AR60</f>
        <v>-2.9013333333333335</v>
      </c>
      <c r="AT60" s="2">
        <f>2^-AS60</f>
        <v>7.4711655657012042</v>
      </c>
      <c r="BM60">
        <f>BP9</f>
        <v>3.2964999999999991</v>
      </c>
      <c r="BN60">
        <f>BP34</f>
        <v>5.5440000000000005</v>
      </c>
      <c r="BO60">
        <f>BM60-BN60</f>
        <v>-2.2475000000000014</v>
      </c>
      <c r="BP60" s="2">
        <f>2^-BO60</f>
        <v>4.7485926422754305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 with OrR DDCt</vt:lpstr>
      <vt:lpstr>Sheet1</vt:lpstr>
      <vt:lpstr>Copy with all reps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Sarkisian</dc:creator>
  <cp:lastModifiedBy>Santiago, John</cp:lastModifiedBy>
  <dcterms:created xsi:type="dcterms:W3CDTF">2024-02-16T14:07:59Z</dcterms:created>
  <dcterms:modified xsi:type="dcterms:W3CDTF">2024-02-22T15:50:10Z</dcterms:modified>
</cp:coreProperties>
</file>