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9" activeTab="9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S588" i="11" l="1"/>
  <c r="T588" i="11" s="1"/>
  <c r="R588" i="11"/>
  <c r="S585" i="11"/>
  <c r="R585" i="11"/>
  <c r="T585" i="11" s="1"/>
  <c r="S582" i="11"/>
  <c r="R582" i="11"/>
  <c r="T582" i="11" s="1"/>
  <c r="S579" i="11"/>
  <c r="R579" i="11"/>
  <c r="T579" i="11" s="1"/>
  <c r="S576" i="11"/>
  <c r="R576" i="11"/>
  <c r="T576" i="11" s="1"/>
  <c r="S573" i="11"/>
  <c r="R573" i="11"/>
  <c r="T573" i="11" s="1"/>
  <c r="S570" i="11"/>
  <c r="R570" i="11"/>
  <c r="T570" i="11" s="1"/>
  <c r="S567" i="11"/>
  <c r="R567" i="11"/>
  <c r="T567" i="11" s="1"/>
  <c r="S564" i="11"/>
  <c r="R564" i="11"/>
  <c r="T564" i="11" s="1"/>
  <c r="S561" i="11"/>
  <c r="R561" i="11"/>
  <c r="T561" i="11" s="1"/>
  <c r="S558" i="11"/>
  <c r="T558" i="11" s="1"/>
  <c r="R558" i="11"/>
  <c r="S555" i="11"/>
  <c r="R555" i="11"/>
  <c r="T555" i="11" s="1"/>
  <c r="S552" i="11"/>
  <c r="R552" i="11"/>
  <c r="T552" i="11" s="1"/>
  <c r="T549" i="11"/>
  <c r="S549" i="11"/>
  <c r="R549" i="11"/>
  <c r="S546" i="11"/>
  <c r="R546" i="11"/>
  <c r="Q586" i="11"/>
  <c r="P586" i="11"/>
  <c r="O586" i="11"/>
  <c r="N586" i="11"/>
  <c r="M586" i="11"/>
  <c r="L586" i="11"/>
  <c r="K586" i="11"/>
  <c r="Q583" i="11"/>
  <c r="P583" i="11"/>
  <c r="O583" i="11"/>
  <c r="N583" i="11"/>
  <c r="M583" i="11"/>
  <c r="L583" i="11"/>
  <c r="K583" i="11"/>
  <c r="Q580" i="11"/>
  <c r="P580" i="11"/>
  <c r="O580" i="11"/>
  <c r="N580" i="11"/>
  <c r="M580" i="11"/>
  <c r="L580" i="11"/>
  <c r="K580" i="11"/>
  <c r="Q577" i="11"/>
  <c r="P577" i="11"/>
  <c r="O577" i="11"/>
  <c r="N577" i="11"/>
  <c r="M577" i="11"/>
  <c r="L577" i="11"/>
  <c r="K577" i="11"/>
  <c r="Q574" i="11"/>
  <c r="P574" i="11"/>
  <c r="O574" i="11"/>
  <c r="N574" i="11"/>
  <c r="M574" i="11"/>
  <c r="L574" i="11"/>
  <c r="K574" i="11"/>
  <c r="Q571" i="11"/>
  <c r="P571" i="11"/>
  <c r="O571" i="11"/>
  <c r="N571" i="11"/>
  <c r="M571" i="11"/>
  <c r="L571" i="11"/>
  <c r="K571" i="11"/>
  <c r="Q568" i="11"/>
  <c r="P568" i="11"/>
  <c r="O568" i="11"/>
  <c r="N568" i="11"/>
  <c r="M568" i="11"/>
  <c r="L568" i="11"/>
  <c r="K568" i="11"/>
  <c r="Q565" i="11"/>
  <c r="P565" i="11"/>
  <c r="O565" i="11"/>
  <c r="N565" i="11"/>
  <c r="M565" i="11"/>
  <c r="L565" i="11"/>
  <c r="K565" i="11"/>
  <c r="Q562" i="11"/>
  <c r="P562" i="11"/>
  <c r="O562" i="11"/>
  <c r="N562" i="11"/>
  <c r="M562" i="11"/>
  <c r="L562" i="11"/>
  <c r="K562" i="11"/>
  <c r="Q559" i="11"/>
  <c r="P559" i="11"/>
  <c r="O559" i="11"/>
  <c r="N559" i="11"/>
  <c r="M559" i="11"/>
  <c r="L559" i="11"/>
  <c r="K559" i="11"/>
  <c r="Q556" i="11"/>
  <c r="P556" i="11"/>
  <c r="O556" i="11"/>
  <c r="N556" i="11"/>
  <c r="M556" i="11"/>
  <c r="L556" i="11"/>
  <c r="K556" i="11"/>
  <c r="Q553" i="11"/>
  <c r="P553" i="11"/>
  <c r="O553" i="11"/>
  <c r="N553" i="11"/>
  <c r="M553" i="11"/>
  <c r="L553" i="11"/>
  <c r="K553" i="11"/>
  <c r="Q550" i="11"/>
  <c r="P550" i="11"/>
  <c r="O550" i="11"/>
  <c r="N550" i="11"/>
  <c r="M550" i="11"/>
  <c r="L550" i="11"/>
  <c r="K550" i="11"/>
  <c r="Q547" i="11"/>
  <c r="P547" i="11"/>
  <c r="O547" i="11"/>
  <c r="N547" i="11"/>
  <c r="M547" i="11"/>
  <c r="L547" i="11"/>
  <c r="K547" i="11"/>
  <c r="Q544" i="11"/>
  <c r="P544" i="11"/>
  <c r="O544" i="11"/>
  <c r="N544" i="11"/>
  <c r="M544" i="11"/>
  <c r="L544" i="11"/>
  <c r="K544" i="11"/>
  <c r="T546" i="11" l="1"/>
  <c r="S543" i="11"/>
  <c r="T543" i="11" s="1"/>
  <c r="R543" i="11"/>
  <c r="S540" i="11"/>
  <c r="R540" i="11"/>
  <c r="T540" i="11" s="1"/>
  <c r="S537" i="11"/>
  <c r="R537" i="11"/>
  <c r="T537" i="11" s="1"/>
  <c r="S534" i="11"/>
  <c r="R534" i="11"/>
  <c r="T534" i="11" s="1"/>
  <c r="S531" i="11"/>
  <c r="R531" i="11"/>
  <c r="T531" i="11" s="1"/>
  <c r="S528" i="11"/>
  <c r="R528" i="11"/>
  <c r="T528" i="11" s="1"/>
  <c r="Q541" i="11"/>
  <c r="P541" i="11"/>
  <c r="O541" i="11"/>
  <c r="N541" i="11"/>
  <c r="M541" i="11"/>
  <c r="L541" i="11"/>
  <c r="K541" i="11"/>
  <c r="Q538" i="11"/>
  <c r="P538" i="11"/>
  <c r="O538" i="11"/>
  <c r="N538" i="11"/>
  <c r="M538" i="11"/>
  <c r="L538" i="11"/>
  <c r="K538" i="11"/>
  <c r="Q535" i="11"/>
  <c r="P535" i="11"/>
  <c r="O535" i="11"/>
  <c r="N535" i="11"/>
  <c r="M535" i="11"/>
  <c r="L535" i="11"/>
  <c r="K535" i="11"/>
  <c r="Q532" i="11"/>
  <c r="P532" i="11"/>
  <c r="O532" i="11"/>
  <c r="N532" i="11"/>
  <c r="M532" i="11"/>
  <c r="L532" i="11"/>
  <c r="K532" i="11"/>
  <c r="Q529" i="11"/>
  <c r="P529" i="11"/>
  <c r="O529" i="11"/>
  <c r="N529" i="11"/>
  <c r="M529" i="11"/>
  <c r="L529" i="11"/>
  <c r="K529" i="11"/>
  <c r="T525" i="11" l="1"/>
  <c r="S525" i="11"/>
  <c r="R525" i="11"/>
  <c r="S522" i="11"/>
  <c r="R522" i="11"/>
  <c r="T522" i="11" s="1"/>
  <c r="S519" i="11"/>
  <c r="R519" i="11"/>
  <c r="T519" i="11" s="1"/>
  <c r="S516" i="11"/>
  <c r="R516" i="11"/>
  <c r="T516" i="11" s="1"/>
  <c r="S513" i="11"/>
  <c r="R513" i="11"/>
  <c r="T513" i="11" s="1"/>
  <c r="S510" i="11"/>
  <c r="R510" i="11"/>
  <c r="T510" i="11" s="1"/>
  <c r="S507" i="11"/>
  <c r="R507" i="11"/>
  <c r="T507" i="11" s="1"/>
  <c r="S504" i="11"/>
  <c r="R504" i="11"/>
  <c r="T504" i="11" s="1"/>
  <c r="S501" i="11"/>
  <c r="R501" i="11"/>
  <c r="T501" i="11" s="1"/>
  <c r="S498" i="11"/>
  <c r="R498" i="11"/>
  <c r="T498" i="11" s="1"/>
  <c r="S495" i="11"/>
  <c r="R495" i="11"/>
  <c r="T495" i="11" s="1"/>
  <c r="S492" i="11"/>
  <c r="R492" i="11"/>
  <c r="T492" i="11" s="1"/>
  <c r="S489" i="11"/>
  <c r="R489" i="11"/>
  <c r="T489" i="11" s="1"/>
  <c r="S486" i="11"/>
  <c r="R486" i="11"/>
  <c r="T486" i="11" s="1"/>
  <c r="S483" i="11"/>
  <c r="R483" i="11"/>
  <c r="T483" i="11" s="1"/>
  <c r="S480" i="11"/>
  <c r="R480" i="11"/>
  <c r="T480" i="11" s="1"/>
  <c r="S477" i="11"/>
  <c r="R477" i="11"/>
  <c r="T477" i="11" s="1"/>
  <c r="S474" i="11"/>
  <c r="R474" i="11"/>
  <c r="T474" i="11" s="1"/>
  <c r="S471" i="11"/>
  <c r="R471" i="11"/>
  <c r="T471" i="11" s="1"/>
  <c r="S468" i="11"/>
  <c r="T468" i="11" s="1"/>
  <c r="R468" i="11"/>
  <c r="T465" i="11"/>
  <c r="S465" i="11"/>
  <c r="R465" i="11"/>
  <c r="S462" i="11"/>
  <c r="T462" i="11" s="1"/>
  <c r="R462" i="11"/>
  <c r="S459" i="11"/>
  <c r="R459" i="11"/>
  <c r="T459" i="11" s="1"/>
  <c r="S456" i="11"/>
  <c r="R456" i="11"/>
  <c r="T456" i="11" s="1"/>
  <c r="S453" i="11"/>
  <c r="R453" i="11"/>
  <c r="T453" i="11" s="1"/>
  <c r="S450" i="11"/>
  <c r="R450" i="11"/>
  <c r="T450" i="11" s="1"/>
  <c r="S447" i="11"/>
  <c r="R447" i="11"/>
  <c r="T447" i="11" s="1"/>
  <c r="S444" i="11"/>
  <c r="R444" i="11"/>
  <c r="T444" i="11" s="1"/>
  <c r="S441" i="11"/>
  <c r="R441" i="11"/>
  <c r="T441" i="11" s="1"/>
  <c r="S438" i="11"/>
  <c r="R438" i="11"/>
  <c r="T438" i="11" s="1"/>
  <c r="S435" i="11"/>
  <c r="R435" i="11"/>
  <c r="T435" i="11" s="1"/>
  <c r="S432" i="11"/>
  <c r="R432" i="11"/>
  <c r="T432" i="11" s="1"/>
  <c r="S429" i="11"/>
  <c r="R429" i="11"/>
  <c r="T429" i="11" s="1"/>
  <c r="S426" i="11"/>
  <c r="R426" i="11"/>
  <c r="T426" i="11" s="1"/>
  <c r="S423" i="11"/>
  <c r="R423" i="11"/>
  <c r="T423" i="11" s="1"/>
  <c r="S420" i="11"/>
  <c r="R420" i="11"/>
  <c r="T420" i="11" s="1"/>
  <c r="S417" i="11"/>
  <c r="R417" i="11"/>
  <c r="T417" i="11" s="1"/>
  <c r="S414" i="11"/>
  <c r="R414" i="11"/>
  <c r="T414" i="11" s="1"/>
  <c r="S411" i="11"/>
  <c r="R411" i="11"/>
  <c r="T411" i="11" s="1"/>
  <c r="S408" i="11"/>
  <c r="R408" i="11"/>
  <c r="T408" i="11" s="1"/>
  <c r="S405" i="11"/>
  <c r="R405" i="11"/>
  <c r="T405" i="11" s="1"/>
  <c r="S402" i="11"/>
  <c r="R402" i="11"/>
  <c r="T402" i="11" s="1"/>
  <c r="Q526" i="11"/>
  <c r="P526" i="11"/>
  <c r="O526" i="11"/>
  <c r="N526" i="11"/>
  <c r="M526" i="11"/>
  <c r="L526" i="11"/>
  <c r="K526" i="11"/>
  <c r="Q523" i="11"/>
  <c r="P523" i="11"/>
  <c r="O523" i="11"/>
  <c r="N523" i="11"/>
  <c r="M523" i="11"/>
  <c r="L523" i="11"/>
  <c r="K523" i="11"/>
  <c r="Q520" i="11"/>
  <c r="P520" i="11"/>
  <c r="O520" i="11"/>
  <c r="N520" i="11"/>
  <c r="M520" i="11"/>
  <c r="L520" i="11"/>
  <c r="K520" i="11"/>
  <c r="Q517" i="11"/>
  <c r="P517" i="11"/>
  <c r="O517" i="11"/>
  <c r="N517" i="11"/>
  <c r="M517" i="11"/>
  <c r="L517" i="11"/>
  <c r="K517" i="11"/>
  <c r="Q514" i="11"/>
  <c r="P514" i="11"/>
  <c r="O514" i="11"/>
  <c r="N514" i="11"/>
  <c r="M514" i="11"/>
  <c r="L514" i="11"/>
  <c r="K514" i="11"/>
  <c r="Q511" i="11"/>
  <c r="P511" i="11"/>
  <c r="O511" i="11"/>
  <c r="N511" i="11"/>
  <c r="M511" i="11"/>
  <c r="L511" i="11"/>
  <c r="K511" i="11"/>
  <c r="Q508" i="11"/>
  <c r="P508" i="11"/>
  <c r="O508" i="11"/>
  <c r="N508" i="11"/>
  <c r="M508" i="11"/>
  <c r="L508" i="11"/>
  <c r="K508" i="11"/>
  <c r="Q505" i="11"/>
  <c r="P505" i="11"/>
  <c r="O505" i="11"/>
  <c r="N505" i="11"/>
  <c r="M505" i="11"/>
  <c r="L505" i="11"/>
  <c r="K505" i="11"/>
  <c r="Q502" i="11"/>
  <c r="P502" i="11"/>
  <c r="O502" i="11"/>
  <c r="N502" i="11"/>
  <c r="M502" i="11"/>
  <c r="L502" i="11"/>
  <c r="K502" i="11"/>
  <c r="Q499" i="11"/>
  <c r="P499" i="11"/>
  <c r="O499" i="11"/>
  <c r="N499" i="11"/>
  <c r="M499" i="11"/>
  <c r="L499" i="11"/>
  <c r="K499" i="11"/>
  <c r="Q496" i="11"/>
  <c r="P496" i="11"/>
  <c r="O496" i="11"/>
  <c r="N496" i="11"/>
  <c r="M496" i="11"/>
  <c r="L496" i="11"/>
  <c r="K496" i="11"/>
  <c r="Q493" i="11"/>
  <c r="P493" i="11"/>
  <c r="O493" i="11"/>
  <c r="N493" i="11"/>
  <c r="M493" i="11"/>
  <c r="L493" i="11"/>
  <c r="K493" i="11"/>
  <c r="Q490" i="11"/>
  <c r="P490" i="11"/>
  <c r="O490" i="11"/>
  <c r="N490" i="11"/>
  <c r="M490" i="11"/>
  <c r="L490" i="11"/>
  <c r="K490" i="11"/>
  <c r="Q487" i="11"/>
  <c r="P487" i="11"/>
  <c r="O487" i="11"/>
  <c r="N487" i="11"/>
  <c r="M487" i="11"/>
  <c r="L487" i="11"/>
  <c r="K487" i="11"/>
  <c r="Q484" i="11"/>
  <c r="P484" i="11"/>
  <c r="O484" i="11"/>
  <c r="N484" i="11"/>
  <c r="M484" i="11"/>
  <c r="L484" i="11"/>
  <c r="K484" i="11"/>
  <c r="Q481" i="11"/>
  <c r="P481" i="11"/>
  <c r="O481" i="11"/>
  <c r="N481" i="11"/>
  <c r="M481" i="11"/>
  <c r="L481" i="11"/>
  <c r="K481" i="11"/>
  <c r="Q478" i="11"/>
  <c r="P478" i="11"/>
  <c r="O478" i="11"/>
  <c r="N478" i="11"/>
  <c r="M478" i="11"/>
  <c r="L478" i="11"/>
  <c r="K478" i="11"/>
  <c r="Q475" i="11"/>
  <c r="P475" i="11"/>
  <c r="O475" i="11"/>
  <c r="N475" i="11"/>
  <c r="M475" i="11"/>
  <c r="L475" i="11"/>
  <c r="K475" i="11"/>
  <c r="Q472" i="11"/>
  <c r="P472" i="11"/>
  <c r="O472" i="11"/>
  <c r="N472" i="11"/>
  <c r="M472" i="11"/>
  <c r="L472" i="11"/>
  <c r="K472" i="11"/>
  <c r="Q469" i="11"/>
  <c r="P469" i="11"/>
  <c r="O469" i="11"/>
  <c r="N469" i="11"/>
  <c r="M469" i="11"/>
  <c r="L469" i="11"/>
  <c r="K469" i="11"/>
  <c r="Q466" i="11"/>
  <c r="P466" i="11"/>
  <c r="O466" i="11"/>
  <c r="N466" i="11"/>
  <c r="M466" i="11"/>
  <c r="L466" i="11"/>
  <c r="K466" i="11"/>
  <c r="Q463" i="11"/>
  <c r="P463" i="11"/>
  <c r="O463" i="11"/>
  <c r="N463" i="11"/>
  <c r="M463" i="11"/>
  <c r="L463" i="11"/>
  <c r="K463" i="11"/>
  <c r="Q460" i="11"/>
  <c r="P460" i="11"/>
  <c r="O460" i="11"/>
  <c r="N460" i="11"/>
  <c r="M460" i="11"/>
  <c r="L460" i="11"/>
  <c r="K460" i="11"/>
  <c r="Q457" i="11"/>
  <c r="P457" i="11"/>
  <c r="O457" i="11"/>
  <c r="N457" i="11"/>
  <c r="M457" i="11"/>
  <c r="L457" i="11"/>
  <c r="K457" i="11"/>
  <c r="Q454" i="11"/>
  <c r="P454" i="11"/>
  <c r="O454" i="11"/>
  <c r="N454" i="11"/>
  <c r="M454" i="11"/>
  <c r="L454" i="11"/>
  <c r="K454" i="11"/>
  <c r="Q451" i="11"/>
  <c r="P451" i="11"/>
  <c r="O451" i="11"/>
  <c r="N451" i="11"/>
  <c r="M451" i="11"/>
  <c r="L451" i="11"/>
  <c r="K451" i="11"/>
  <c r="Q448" i="11"/>
  <c r="P448" i="11"/>
  <c r="O448" i="11"/>
  <c r="N448" i="11"/>
  <c r="M448" i="11"/>
  <c r="L448" i="11"/>
  <c r="K448" i="11"/>
  <c r="Q445" i="11"/>
  <c r="P445" i="11"/>
  <c r="O445" i="11"/>
  <c r="N445" i="11"/>
  <c r="M445" i="11"/>
  <c r="L445" i="11"/>
  <c r="K445" i="11"/>
  <c r="Q442" i="11"/>
  <c r="P442" i="11"/>
  <c r="O442" i="11"/>
  <c r="N442" i="11"/>
  <c r="M442" i="11"/>
  <c r="L442" i="11"/>
  <c r="K442" i="11"/>
  <c r="Q439" i="11"/>
  <c r="P439" i="11"/>
  <c r="O439" i="11"/>
  <c r="N439" i="11"/>
  <c r="M439" i="11"/>
  <c r="L439" i="11"/>
  <c r="K439" i="11"/>
  <c r="Q436" i="11"/>
  <c r="P436" i="11"/>
  <c r="O436" i="11"/>
  <c r="N436" i="11"/>
  <c r="M436" i="11"/>
  <c r="L436" i="11"/>
  <c r="K436" i="11"/>
  <c r="Q433" i="11"/>
  <c r="P433" i="11"/>
  <c r="O433" i="11"/>
  <c r="N433" i="11"/>
  <c r="M433" i="11"/>
  <c r="L433" i="11"/>
  <c r="K433" i="11"/>
  <c r="Q430" i="11"/>
  <c r="P430" i="11"/>
  <c r="O430" i="11"/>
  <c r="N430" i="11"/>
  <c r="M430" i="11"/>
  <c r="L430" i="11"/>
  <c r="K430" i="11"/>
  <c r="Q427" i="11"/>
  <c r="P427" i="11"/>
  <c r="O427" i="11"/>
  <c r="N427" i="11"/>
  <c r="M427" i="11"/>
  <c r="L427" i="11"/>
  <c r="K427" i="11"/>
  <c r="Q424" i="11"/>
  <c r="P424" i="11"/>
  <c r="O424" i="11"/>
  <c r="N424" i="11"/>
  <c r="M424" i="11"/>
  <c r="L424" i="11"/>
  <c r="K424" i="11"/>
  <c r="Q421" i="11"/>
  <c r="P421" i="11"/>
  <c r="O421" i="11"/>
  <c r="N421" i="11"/>
  <c r="M421" i="11"/>
  <c r="L421" i="11"/>
  <c r="K421" i="11"/>
  <c r="Q418" i="11"/>
  <c r="P418" i="11"/>
  <c r="O418" i="11"/>
  <c r="N418" i="11"/>
  <c r="M418" i="11"/>
  <c r="L418" i="11"/>
  <c r="K418" i="11"/>
  <c r="Q415" i="11"/>
  <c r="P415" i="11"/>
  <c r="O415" i="11"/>
  <c r="N415" i="11"/>
  <c r="M415" i="11"/>
  <c r="L415" i="11"/>
  <c r="K415" i="11"/>
  <c r="Q412" i="11"/>
  <c r="P412" i="11"/>
  <c r="O412" i="11"/>
  <c r="N412" i="11"/>
  <c r="M412" i="11"/>
  <c r="L412" i="11"/>
  <c r="K412" i="11"/>
  <c r="Q409" i="11"/>
  <c r="P409" i="11"/>
  <c r="O409" i="11"/>
  <c r="N409" i="11"/>
  <c r="M409" i="11"/>
  <c r="L409" i="11"/>
  <c r="K409" i="11"/>
  <c r="Q406" i="11"/>
  <c r="P406" i="11"/>
  <c r="O406" i="11"/>
  <c r="N406" i="11"/>
  <c r="M406" i="11"/>
  <c r="L406" i="11"/>
  <c r="K406" i="11"/>
  <c r="Q403" i="11"/>
  <c r="P403" i="11"/>
  <c r="O403" i="11"/>
  <c r="N403" i="11"/>
  <c r="M403" i="11"/>
  <c r="L403" i="11"/>
  <c r="K403" i="11"/>
  <c r="G4" i="17" l="1"/>
  <c r="C4" i="17"/>
  <c r="J4" i="17" s="1"/>
  <c r="D121" i="3" l="1"/>
  <c r="C121" i="3"/>
  <c r="L334" i="11" l="1"/>
  <c r="J111" i="3" l="1"/>
  <c r="S399" i="11" l="1"/>
  <c r="R399" i="11"/>
  <c r="T399" i="11" s="1"/>
  <c r="S396" i="11"/>
  <c r="T396" i="11" s="1"/>
  <c r="R396" i="11"/>
  <c r="S393" i="11"/>
  <c r="T393" i="11" s="1"/>
  <c r="R393" i="11"/>
  <c r="S390" i="11"/>
  <c r="R390" i="11"/>
  <c r="T390" i="11" s="1"/>
  <c r="S387" i="11"/>
  <c r="R387" i="11"/>
  <c r="T387" i="11" s="1"/>
  <c r="T384" i="11"/>
  <c r="S384" i="11"/>
  <c r="R384" i="11"/>
  <c r="S381" i="11"/>
  <c r="R381" i="11"/>
  <c r="T381" i="11" s="1"/>
  <c r="S378" i="11"/>
  <c r="R378" i="11"/>
  <c r="T378" i="11" s="1"/>
  <c r="S375" i="11"/>
  <c r="R375" i="11"/>
  <c r="T375" i="11" s="1"/>
  <c r="S372" i="11"/>
  <c r="T372" i="11" s="1"/>
  <c r="R372" i="11"/>
  <c r="S369" i="11"/>
  <c r="R369" i="11"/>
  <c r="T369" i="11" s="1"/>
  <c r="S366" i="11"/>
  <c r="R366" i="11"/>
  <c r="T366" i="11" s="1"/>
  <c r="S363" i="11"/>
  <c r="R363" i="11"/>
  <c r="T363" i="11" s="1"/>
  <c r="S360" i="11"/>
  <c r="T360" i="11" s="1"/>
  <c r="R360" i="11"/>
  <c r="S357" i="11"/>
  <c r="R357" i="11"/>
  <c r="T357" i="11" s="1"/>
  <c r="S354" i="11"/>
  <c r="R354" i="11"/>
  <c r="T354" i="11" s="1"/>
  <c r="S351" i="11"/>
  <c r="R351" i="11"/>
  <c r="T351" i="11" s="1"/>
  <c r="Q400" i="11"/>
  <c r="P400" i="11"/>
  <c r="O400" i="11"/>
  <c r="N400" i="11"/>
  <c r="M400" i="11"/>
  <c r="L400" i="11"/>
  <c r="K400" i="11"/>
  <c r="Q397" i="11"/>
  <c r="P397" i="11"/>
  <c r="O397" i="11"/>
  <c r="N397" i="11"/>
  <c r="M397" i="11"/>
  <c r="L397" i="11"/>
  <c r="K397" i="11"/>
  <c r="Q394" i="11"/>
  <c r="P394" i="11"/>
  <c r="O394" i="11"/>
  <c r="N394" i="11"/>
  <c r="M394" i="11"/>
  <c r="L394" i="11"/>
  <c r="K394" i="11"/>
  <c r="Q391" i="11"/>
  <c r="P391" i="11"/>
  <c r="O391" i="11"/>
  <c r="N391" i="11"/>
  <c r="M391" i="11"/>
  <c r="L391" i="11"/>
  <c r="K391" i="11"/>
  <c r="Q388" i="11"/>
  <c r="P388" i="11"/>
  <c r="O388" i="11"/>
  <c r="N388" i="11"/>
  <c r="M388" i="11"/>
  <c r="L388" i="11"/>
  <c r="K388" i="11"/>
  <c r="Q385" i="11"/>
  <c r="P385" i="11"/>
  <c r="O385" i="11"/>
  <c r="N385" i="11"/>
  <c r="M385" i="11"/>
  <c r="L385" i="11"/>
  <c r="K385" i="11"/>
  <c r="Q382" i="11"/>
  <c r="P382" i="11"/>
  <c r="O382" i="11"/>
  <c r="N382" i="11"/>
  <c r="M382" i="11"/>
  <c r="L382" i="11"/>
  <c r="K382" i="11"/>
  <c r="Q379" i="11"/>
  <c r="P379" i="11"/>
  <c r="O379" i="11"/>
  <c r="N379" i="11"/>
  <c r="M379" i="11"/>
  <c r="L379" i="11"/>
  <c r="K379" i="11"/>
  <c r="Q376" i="11"/>
  <c r="P376" i="11"/>
  <c r="O376" i="11"/>
  <c r="N376" i="11"/>
  <c r="M376" i="11"/>
  <c r="L376" i="11"/>
  <c r="K376" i="11"/>
  <c r="Q373" i="11"/>
  <c r="P373" i="11"/>
  <c r="O373" i="11"/>
  <c r="N373" i="11"/>
  <c r="M373" i="11"/>
  <c r="L373" i="11"/>
  <c r="K373" i="11"/>
  <c r="Q370" i="11"/>
  <c r="P370" i="11"/>
  <c r="O370" i="11"/>
  <c r="N370" i="11"/>
  <c r="M370" i="11"/>
  <c r="L370" i="11"/>
  <c r="K370" i="11"/>
  <c r="Q367" i="11"/>
  <c r="P367" i="11"/>
  <c r="O367" i="11"/>
  <c r="N367" i="11"/>
  <c r="M367" i="11"/>
  <c r="L367" i="11"/>
  <c r="K367" i="11"/>
  <c r="Q364" i="11"/>
  <c r="P364" i="11"/>
  <c r="O364" i="11"/>
  <c r="N364" i="11"/>
  <c r="M364" i="11"/>
  <c r="L364" i="11"/>
  <c r="K364" i="11"/>
  <c r="Q361" i="11"/>
  <c r="P361" i="11"/>
  <c r="O361" i="11"/>
  <c r="N361" i="11"/>
  <c r="M361" i="11"/>
  <c r="L361" i="11"/>
  <c r="K361" i="11"/>
  <c r="Q358" i="11"/>
  <c r="P358" i="11"/>
  <c r="O358" i="11"/>
  <c r="N358" i="11"/>
  <c r="M358" i="11"/>
  <c r="L358" i="11"/>
  <c r="Q355" i="11"/>
  <c r="P355" i="11"/>
  <c r="O355" i="11"/>
  <c r="N355" i="11"/>
  <c r="M355" i="11"/>
  <c r="L355" i="11"/>
  <c r="K355" i="11"/>
  <c r="Q352" i="11"/>
  <c r="P352" i="11"/>
  <c r="O352" i="11"/>
  <c r="N352" i="11"/>
  <c r="M352" i="11"/>
  <c r="L352" i="11"/>
  <c r="K352" i="11"/>
  <c r="N55" i="3" l="1"/>
  <c r="N54" i="3"/>
  <c r="N105" i="3"/>
  <c r="N106" i="3"/>
  <c r="N88" i="3"/>
  <c r="N89" i="3"/>
  <c r="N75" i="3"/>
  <c r="N74" i="3"/>
  <c r="N60" i="3"/>
  <c r="N59" i="3"/>
  <c r="S345" i="11" l="1"/>
  <c r="R345" i="11"/>
  <c r="T345" i="11" s="1"/>
  <c r="T342" i="11"/>
  <c r="S342" i="11"/>
  <c r="R342" i="11"/>
  <c r="S339" i="11"/>
  <c r="R339" i="11"/>
  <c r="T339" i="11" s="1"/>
  <c r="S336" i="11"/>
  <c r="R336" i="11"/>
  <c r="T336" i="11" s="1"/>
  <c r="S333" i="11"/>
  <c r="R333" i="11"/>
  <c r="T333" i="11" s="1"/>
  <c r="S330" i="11"/>
  <c r="R330" i="11"/>
  <c r="T330" i="11" s="1"/>
  <c r="S327" i="11"/>
  <c r="R327" i="11"/>
  <c r="T327" i="11" s="1"/>
  <c r="S324" i="11"/>
  <c r="R324" i="11"/>
  <c r="T324" i="11" s="1"/>
  <c r="S321" i="11"/>
  <c r="R321" i="11"/>
  <c r="T321" i="11" s="1"/>
  <c r="S318" i="11"/>
  <c r="R318" i="11"/>
  <c r="T318" i="11" s="1"/>
  <c r="S315" i="11"/>
  <c r="R315" i="11"/>
  <c r="T315" i="11" s="1"/>
  <c r="S312" i="11"/>
  <c r="R312" i="11"/>
  <c r="T312" i="11" s="1"/>
  <c r="S309" i="11"/>
  <c r="T309" i="11" s="1"/>
  <c r="R309" i="11"/>
  <c r="S306" i="11"/>
  <c r="R306" i="11"/>
  <c r="T306" i="11" s="1"/>
  <c r="S303" i="11"/>
  <c r="R303" i="11"/>
  <c r="T303" i="11" s="1"/>
  <c r="Q346" i="11"/>
  <c r="P346" i="11"/>
  <c r="O346" i="11"/>
  <c r="N346" i="11"/>
  <c r="M346" i="11"/>
  <c r="L346" i="11"/>
  <c r="K346" i="11"/>
  <c r="Q343" i="11"/>
  <c r="P343" i="11"/>
  <c r="O343" i="11"/>
  <c r="N343" i="11"/>
  <c r="M343" i="11"/>
  <c r="L343" i="11"/>
  <c r="K343" i="11"/>
  <c r="Q340" i="11"/>
  <c r="P340" i="11"/>
  <c r="O340" i="11"/>
  <c r="N340" i="11"/>
  <c r="M340" i="11"/>
  <c r="L340" i="11"/>
  <c r="K340" i="11"/>
  <c r="Q337" i="11"/>
  <c r="P337" i="11"/>
  <c r="O337" i="11"/>
  <c r="N337" i="11"/>
  <c r="M337" i="11"/>
  <c r="L337" i="11"/>
  <c r="K337" i="11"/>
  <c r="Q334" i="11"/>
  <c r="P334" i="11"/>
  <c r="O334" i="11"/>
  <c r="N334" i="11"/>
  <c r="M334" i="11"/>
  <c r="K334" i="11"/>
  <c r="Q331" i="11"/>
  <c r="P331" i="11"/>
  <c r="O331" i="11"/>
  <c r="N331" i="11"/>
  <c r="M331" i="11"/>
  <c r="L331" i="11"/>
  <c r="K331" i="11"/>
  <c r="Q328" i="11"/>
  <c r="P328" i="11"/>
  <c r="O328" i="11"/>
  <c r="N328" i="11"/>
  <c r="M328" i="11"/>
  <c r="L328" i="11"/>
  <c r="K328" i="11"/>
  <c r="Q325" i="11"/>
  <c r="P325" i="11"/>
  <c r="O325" i="11"/>
  <c r="N325" i="11"/>
  <c r="M325" i="11"/>
  <c r="L325" i="11"/>
  <c r="K325" i="11"/>
  <c r="Q322" i="11"/>
  <c r="P322" i="11"/>
  <c r="O322" i="11"/>
  <c r="N322" i="11"/>
  <c r="M322" i="11"/>
  <c r="L322" i="11"/>
  <c r="K322" i="11"/>
  <c r="Q319" i="11"/>
  <c r="P319" i="11"/>
  <c r="O319" i="11"/>
  <c r="N319" i="11"/>
  <c r="M319" i="11"/>
  <c r="L319" i="11"/>
  <c r="K319" i="11"/>
  <c r="Q316" i="11"/>
  <c r="P316" i="11"/>
  <c r="O316" i="11"/>
  <c r="N316" i="11"/>
  <c r="M316" i="11"/>
  <c r="L316" i="11"/>
  <c r="K316" i="11"/>
  <c r="Q313" i="11"/>
  <c r="P313" i="11"/>
  <c r="O313" i="11"/>
  <c r="N313" i="11"/>
  <c r="M313" i="11"/>
  <c r="L313" i="11"/>
  <c r="K313" i="11"/>
  <c r="Q310" i="11"/>
  <c r="P310" i="11"/>
  <c r="O310" i="11"/>
  <c r="N310" i="11"/>
  <c r="M310" i="11"/>
  <c r="L310" i="11"/>
  <c r="K310" i="11"/>
  <c r="Q307" i="11"/>
  <c r="P307" i="11"/>
  <c r="O307" i="11"/>
  <c r="N307" i="11"/>
  <c r="M307" i="11"/>
  <c r="L307" i="11"/>
  <c r="K307" i="11"/>
  <c r="Q304" i="11"/>
  <c r="P304" i="11"/>
  <c r="O304" i="11"/>
  <c r="N304" i="11"/>
  <c r="M304" i="11"/>
  <c r="L304" i="11"/>
  <c r="K304" i="11"/>
  <c r="Q301" i="11"/>
  <c r="P301" i="11"/>
  <c r="O301" i="11"/>
  <c r="N301" i="11"/>
  <c r="M301" i="11"/>
  <c r="L301" i="11"/>
  <c r="K301" i="11"/>
  <c r="S300" i="11" l="1"/>
  <c r="R300" i="11"/>
  <c r="S297" i="11"/>
  <c r="R297" i="11"/>
  <c r="S294" i="11"/>
  <c r="R294" i="11"/>
  <c r="T294" i="11" s="1"/>
  <c r="S291" i="11"/>
  <c r="R291" i="11"/>
  <c r="T291" i="11" s="1"/>
  <c r="S288" i="11"/>
  <c r="R288" i="11"/>
  <c r="S285" i="11"/>
  <c r="R285" i="11"/>
  <c r="T285" i="11" s="1"/>
  <c r="S282" i="11"/>
  <c r="R282" i="11"/>
  <c r="T282" i="11" s="1"/>
  <c r="S279" i="11"/>
  <c r="R279" i="11"/>
  <c r="T279" i="11" s="1"/>
  <c r="S276" i="11"/>
  <c r="R276" i="11"/>
  <c r="T276" i="11" s="1"/>
  <c r="S273" i="11"/>
  <c r="T273" i="11" s="1"/>
  <c r="R273" i="11"/>
  <c r="S270" i="11"/>
  <c r="R270" i="11"/>
  <c r="S267" i="11"/>
  <c r="R267" i="11"/>
  <c r="T267" i="11" s="1"/>
  <c r="S264" i="11"/>
  <c r="R264" i="11"/>
  <c r="T264" i="11" s="1"/>
  <c r="S261" i="11"/>
  <c r="R261" i="11"/>
  <c r="T261" i="11" s="1"/>
  <c r="S258" i="11"/>
  <c r="R258" i="11"/>
  <c r="T258" i="11" s="1"/>
  <c r="Q298" i="11"/>
  <c r="Q295" i="11"/>
  <c r="Q292" i="11"/>
  <c r="Q289" i="11"/>
  <c r="Q286" i="11"/>
  <c r="Q283" i="11"/>
  <c r="Q280" i="11"/>
  <c r="Q277" i="11"/>
  <c r="Q274" i="11"/>
  <c r="Q271" i="11"/>
  <c r="Q268" i="11"/>
  <c r="P298" i="11"/>
  <c r="O298" i="11"/>
  <c r="N298" i="11"/>
  <c r="M298" i="11"/>
  <c r="L298" i="11"/>
  <c r="K298" i="11"/>
  <c r="P295" i="11"/>
  <c r="O295" i="11"/>
  <c r="N295" i="11"/>
  <c r="M295" i="11"/>
  <c r="L295" i="11"/>
  <c r="K295" i="11"/>
  <c r="P292" i="11"/>
  <c r="O292" i="11"/>
  <c r="N292" i="11"/>
  <c r="M292" i="11"/>
  <c r="L292" i="11"/>
  <c r="K292" i="11"/>
  <c r="P289" i="11"/>
  <c r="O289" i="11"/>
  <c r="N289" i="11"/>
  <c r="M289" i="11"/>
  <c r="L289" i="11"/>
  <c r="K289" i="11"/>
  <c r="P286" i="11"/>
  <c r="O286" i="11"/>
  <c r="N286" i="11"/>
  <c r="M286" i="11"/>
  <c r="L286" i="11"/>
  <c r="K286" i="11"/>
  <c r="P283" i="11"/>
  <c r="O283" i="11"/>
  <c r="N283" i="11"/>
  <c r="M283" i="11"/>
  <c r="L283" i="11"/>
  <c r="K283" i="11"/>
  <c r="P280" i="11"/>
  <c r="O280" i="11"/>
  <c r="N280" i="11"/>
  <c r="M280" i="11"/>
  <c r="L280" i="11"/>
  <c r="K280" i="11"/>
  <c r="P277" i="11"/>
  <c r="O277" i="11"/>
  <c r="N277" i="11"/>
  <c r="M277" i="11"/>
  <c r="L277" i="11"/>
  <c r="K277" i="11"/>
  <c r="P274" i="11"/>
  <c r="O274" i="11"/>
  <c r="N274" i="11"/>
  <c r="M274" i="11"/>
  <c r="L274" i="11"/>
  <c r="K274" i="11"/>
  <c r="P271" i="11"/>
  <c r="O271" i="11"/>
  <c r="N271" i="11"/>
  <c r="M271" i="11"/>
  <c r="L271" i="11"/>
  <c r="K271" i="11"/>
  <c r="P268" i="11"/>
  <c r="O268" i="11"/>
  <c r="N268" i="11"/>
  <c r="M268" i="11"/>
  <c r="L268" i="11"/>
  <c r="K268" i="11"/>
  <c r="P265" i="11"/>
  <c r="O265" i="11"/>
  <c r="N265" i="11"/>
  <c r="M265" i="11"/>
  <c r="L265" i="11"/>
  <c r="K265" i="11"/>
  <c r="P262" i="11"/>
  <c r="O262" i="11"/>
  <c r="N262" i="11"/>
  <c r="M262" i="11"/>
  <c r="L262" i="11"/>
  <c r="K262" i="11"/>
  <c r="P259" i="11"/>
  <c r="O259" i="11"/>
  <c r="N259" i="11"/>
  <c r="M259" i="11"/>
  <c r="L259" i="11"/>
  <c r="K259" i="11"/>
  <c r="P256" i="11"/>
  <c r="O256" i="11"/>
  <c r="N256" i="11"/>
  <c r="M256" i="11"/>
  <c r="L256" i="11"/>
  <c r="K256" i="11"/>
  <c r="T300" i="11" l="1"/>
  <c r="T297" i="11"/>
  <c r="T288" i="11"/>
  <c r="T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J79" i="3" s="1"/>
  <c r="S255" i="11"/>
  <c r="R255" i="11"/>
  <c r="S252" i="11"/>
  <c r="R252" i="11"/>
  <c r="T252" i="11" s="1"/>
  <c r="S249" i="11"/>
  <c r="R249" i="11"/>
  <c r="T249" i="11" s="1"/>
  <c r="S246" i="11"/>
  <c r="R246" i="11"/>
  <c r="T246" i="11" s="1"/>
  <c r="S243" i="11"/>
  <c r="R243" i="11"/>
  <c r="T243" i="11" s="1"/>
  <c r="S240" i="11"/>
  <c r="R240" i="11"/>
  <c r="T240" i="11" s="1"/>
  <c r="S237" i="11"/>
  <c r="R237" i="11"/>
  <c r="T237" i="11" s="1"/>
  <c r="S234" i="11"/>
  <c r="R234" i="11"/>
  <c r="T234" i="11" s="1"/>
  <c r="S231" i="11"/>
  <c r="R231" i="11"/>
  <c r="T231" i="11" s="1"/>
  <c r="S228" i="11"/>
  <c r="R228" i="11"/>
  <c r="T228" i="11" s="1"/>
  <c r="S225" i="11"/>
  <c r="R225" i="11"/>
  <c r="T225" i="11" s="1"/>
  <c r="S222" i="11"/>
  <c r="R222" i="11"/>
  <c r="T222" i="11" s="1"/>
  <c r="S219" i="11"/>
  <c r="R219" i="11"/>
  <c r="T219" i="11" s="1"/>
  <c r="S216" i="11"/>
  <c r="R216" i="11"/>
  <c r="T216" i="11" s="1"/>
  <c r="S213" i="11"/>
  <c r="R213" i="11"/>
  <c r="T213" i="11" s="1"/>
  <c r="S210" i="11"/>
  <c r="R210" i="11"/>
  <c r="T210" i="11" s="1"/>
  <c r="S207" i="11"/>
  <c r="R207" i="11"/>
  <c r="T207" i="11" s="1"/>
  <c r="S204" i="11"/>
  <c r="R204" i="11"/>
  <c r="T204" i="11" s="1"/>
  <c r="S201" i="11"/>
  <c r="R201" i="11"/>
  <c r="T201" i="11" s="1"/>
  <c r="S198" i="11"/>
  <c r="R198" i="11"/>
  <c r="T198" i="11" s="1"/>
  <c r="S195" i="11"/>
  <c r="R195" i="11"/>
  <c r="T195" i="11" s="1"/>
  <c r="S192" i="11"/>
  <c r="R192" i="11"/>
  <c r="T192" i="11" s="1"/>
  <c r="S189" i="11"/>
  <c r="R189" i="11"/>
  <c r="T189" i="11" s="1"/>
  <c r="S186" i="11"/>
  <c r="R186" i="11"/>
  <c r="T186" i="11" s="1"/>
  <c r="S183" i="11"/>
  <c r="R183" i="11"/>
  <c r="T183" i="11" s="1"/>
  <c r="S180" i="11"/>
  <c r="R180" i="11"/>
  <c r="T180" i="11" s="1"/>
  <c r="S177" i="11"/>
  <c r="R177" i="11"/>
  <c r="T177" i="11" s="1"/>
  <c r="S174" i="11"/>
  <c r="R174" i="11"/>
  <c r="T174" i="11" s="1"/>
  <c r="S171" i="11"/>
  <c r="R171" i="11"/>
  <c r="T171" i="11" s="1"/>
  <c r="S168" i="11"/>
  <c r="R168" i="11"/>
  <c r="T168" i="11" s="1"/>
  <c r="P253" i="11"/>
  <c r="O253" i="11"/>
  <c r="N253" i="11"/>
  <c r="M253" i="11"/>
  <c r="L253" i="11"/>
  <c r="K253" i="11"/>
  <c r="P250" i="11"/>
  <c r="O250" i="11"/>
  <c r="N250" i="11"/>
  <c r="M250" i="11"/>
  <c r="L250" i="11"/>
  <c r="K250" i="11"/>
  <c r="P247" i="11"/>
  <c r="O247" i="11"/>
  <c r="N247" i="11"/>
  <c r="M247" i="11"/>
  <c r="L247" i="11"/>
  <c r="K247" i="11"/>
  <c r="P244" i="11"/>
  <c r="O244" i="11"/>
  <c r="N244" i="11"/>
  <c r="M244" i="11"/>
  <c r="L244" i="11"/>
  <c r="K244" i="11"/>
  <c r="P241" i="11"/>
  <c r="O241" i="11"/>
  <c r="N241" i="11"/>
  <c r="M241" i="11"/>
  <c r="L241" i="11"/>
  <c r="K241" i="11"/>
  <c r="P238" i="11"/>
  <c r="O238" i="11"/>
  <c r="N238" i="11"/>
  <c r="M238" i="11"/>
  <c r="L238" i="11"/>
  <c r="K238" i="11"/>
  <c r="P235" i="11"/>
  <c r="O235" i="11"/>
  <c r="N235" i="11"/>
  <c r="M235" i="11"/>
  <c r="L235" i="11"/>
  <c r="K235" i="11"/>
  <c r="P232" i="11"/>
  <c r="O232" i="11"/>
  <c r="N232" i="11"/>
  <c r="M232" i="11"/>
  <c r="L232" i="11"/>
  <c r="K232" i="11"/>
  <c r="P229" i="11"/>
  <c r="O229" i="11"/>
  <c r="N229" i="11"/>
  <c r="M229" i="11"/>
  <c r="L229" i="11"/>
  <c r="K229" i="11"/>
  <c r="P226" i="11"/>
  <c r="O226" i="11"/>
  <c r="N226" i="11"/>
  <c r="M226" i="11"/>
  <c r="L226" i="11"/>
  <c r="K226" i="11"/>
  <c r="P223" i="11"/>
  <c r="O223" i="11"/>
  <c r="N223" i="11"/>
  <c r="M223" i="11"/>
  <c r="L223" i="11"/>
  <c r="K223" i="11"/>
  <c r="P220" i="11"/>
  <c r="O220" i="11"/>
  <c r="N220" i="11"/>
  <c r="M220" i="11"/>
  <c r="L220" i="11"/>
  <c r="K220" i="11"/>
  <c r="P217" i="11"/>
  <c r="O217" i="11"/>
  <c r="N217" i="11"/>
  <c r="M217" i="11"/>
  <c r="L217" i="11"/>
  <c r="K217" i="11"/>
  <c r="P214" i="11"/>
  <c r="O214" i="11"/>
  <c r="N214" i="11"/>
  <c r="M214" i="11"/>
  <c r="L214" i="11"/>
  <c r="K214" i="11"/>
  <c r="P211" i="11"/>
  <c r="O211" i="11"/>
  <c r="N211" i="11"/>
  <c r="M211" i="11"/>
  <c r="L211" i="11"/>
  <c r="K211" i="11"/>
  <c r="P208" i="11"/>
  <c r="O208" i="11"/>
  <c r="N208" i="11"/>
  <c r="M208" i="11"/>
  <c r="L208" i="11"/>
  <c r="K208" i="11"/>
  <c r="P205" i="11"/>
  <c r="O205" i="11"/>
  <c r="N205" i="11"/>
  <c r="M205" i="11"/>
  <c r="L205" i="11"/>
  <c r="K205" i="11"/>
  <c r="P202" i="11"/>
  <c r="O202" i="11"/>
  <c r="N202" i="11"/>
  <c r="M202" i="11"/>
  <c r="L202" i="11"/>
  <c r="K202" i="11"/>
  <c r="P199" i="11"/>
  <c r="O199" i="11"/>
  <c r="N199" i="11"/>
  <c r="M199" i="11"/>
  <c r="L199" i="11"/>
  <c r="K199" i="11"/>
  <c r="P196" i="11"/>
  <c r="O196" i="11"/>
  <c r="N196" i="11"/>
  <c r="M196" i="11"/>
  <c r="L196" i="11"/>
  <c r="K196" i="11"/>
  <c r="D64" i="3"/>
  <c r="D63" i="3"/>
  <c r="D62" i="3"/>
  <c r="D61" i="3"/>
  <c r="T255" i="11" l="1"/>
  <c r="P193" i="11"/>
  <c r="O193" i="11"/>
  <c r="N193" i="11"/>
  <c r="M193" i="11"/>
  <c r="L193" i="11"/>
  <c r="K193" i="11"/>
  <c r="P190" i="11"/>
  <c r="O190" i="11"/>
  <c r="N190" i="11"/>
  <c r="M190" i="11"/>
  <c r="L190" i="11"/>
  <c r="K190" i="11"/>
  <c r="P187" i="11"/>
  <c r="O187" i="11"/>
  <c r="N187" i="11"/>
  <c r="M187" i="11"/>
  <c r="L187" i="11"/>
  <c r="K187" i="11"/>
  <c r="P184" i="11"/>
  <c r="O184" i="11"/>
  <c r="N184" i="11"/>
  <c r="M184" i="11"/>
  <c r="L184" i="11"/>
  <c r="K184" i="11"/>
  <c r="P181" i="11"/>
  <c r="O181" i="11"/>
  <c r="N181" i="11"/>
  <c r="M181" i="11"/>
  <c r="L181" i="11"/>
  <c r="K181" i="11"/>
  <c r="P178" i="11"/>
  <c r="O178" i="11"/>
  <c r="N178" i="11"/>
  <c r="M178" i="11"/>
  <c r="L178" i="11"/>
  <c r="K178" i="11"/>
  <c r="P175" i="11"/>
  <c r="O175" i="11"/>
  <c r="N175" i="11"/>
  <c r="M175" i="11"/>
  <c r="L175" i="11"/>
  <c r="K175" i="11"/>
  <c r="P172" i="11"/>
  <c r="O172" i="11"/>
  <c r="N172" i="11"/>
  <c r="M172" i="11"/>
  <c r="L172" i="11"/>
  <c r="K172" i="11"/>
  <c r="P169" i="11"/>
  <c r="O169" i="11"/>
  <c r="N169" i="11"/>
  <c r="M169" i="11"/>
  <c r="L169" i="11"/>
  <c r="K169" i="11"/>
  <c r="C29" i="16" l="1"/>
  <c r="C30" i="16"/>
  <c r="C31" i="16"/>
  <c r="C32" i="16"/>
  <c r="C33" i="16"/>
  <c r="C34" i="16"/>
  <c r="S165" i="11" l="1"/>
  <c r="T165" i="11" s="1"/>
  <c r="R165" i="11"/>
  <c r="S162" i="11"/>
  <c r="R162" i="11"/>
  <c r="S159" i="11"/>
  <c r="R159" i="11"/>
  <c r="S156" i="11"/>
  <c r="T156" i="11" s="1"/>
  <c r="S153" i="11"/>
  <c r="T153" i="11" s="1"/>
  <c r="R153" i="11"/>
  <c r="P166" i="11"/>
  <c r="P163" i="11"/>
  <c r="P160" i="11"/>
  <c r="P157" i="11"/>
  <c r="I166" i="11"/>
  <c r="I163" i="11"/>
  <c r="I160" i="11"/>
  <c r="O166" i="11"/>
  <c r="N166" i="11"/>
  <c r="M166" i="11"/>
  <c r="L166" i="11"/>
  <c r="K166" i="11"/>
  <c r="O163" i="11"/>
  <c r="N163" i="11"/>
  <c r="M163" i="11"/>
  <c r="L163" i="11"/>
  <c r="K163" i="11"/>
  <c r="O160" i="11"/>
  <c r="N160" i="11"/>
  <c r="M160" i="11"/>
  <c r="L160" i="11"/>
  <c r="K160" i="11"/>
  <c r="O157" i="11"/>
  <c r="N157" i="11"/>
  <c r="M157" i="11"/>
  <c r="L157" i="11"/>
  <c r="K157" i="11"/>
  <c r="O154" i="11"/>
  <c r="N154" i="11"/>
  <c r="M154" i="11"/>
  <c r="L154" i="11"/>
  <c r="K154" i="11"/>
  <c r="O151" i="11"/>
  <c r="N151" i="11"/>
  <c r="M151" i="11"/>
  <c r="L151" i="11"/>
  <c r="K151" i="11"/>
  <c r="O148" i="11"/>
  <c r="N148" i="11"/>
  <c r="M148" i="11"/>
  <c r="L148" i="11"/>
  <c r="K148" i="11"/>
  <c r="O145" i="11"/>
  <c r="N145" i="11"/>
  <c r="M145" i="11"/>
  <c r="L145" i="11"/>
  <c r="K145" i="11"/>
  <c r="O142" i="11"/>
  <c r="N142" i="11"/>
  <c r="M142" i="11"/>
  <c r="L142" i="11"/>
  <c r="K142" i="11"/>
  <c r="O139" i="11"/>
  <c r="N139" i="11"/>
  <c r="M139" i="11"/>
  <c r="L139" i="11"/>
  <c r="K139" i="11"/>
  <c r="O136" i="11"/>
  <c r="N136" i="11"/>
  <c r="M136" i="11"/>
  <c r="L136" i="11"/>
  <c r="K136" i="11"/>
  <c r="O133" i="11"/>
  <c r="N133" i="11"/>
  <c r="M133" i="11"/>
  <c r="L133" i="11"/>
  <c r="K133" i="11"/>
  <c r="O130" i="11"/>
  <c r="N130" i="11"/>
  <c r="M130" i="11"/>
  <c r="L130" i="11"/>
  <c r="K130" i="11"/>
  <c r="O127" i="11"/>
  <c r="N127" i="11"/>
  <c r="M127" i="11"/>
  <c r="L127" i="11"/>
  <c r="K127" i="11"/>
  <c r="O124" i="11"/>
  <c r="N124" i="11"/>
  <c r="M124" i="11"/>
  <c r="L124" i="11"/>
  <c r="K124" i="11"/>
  <c r="O121" i="11"/>
  <c r="N121" i="11"/>
  <c r="M121" i="11"/>
  <c r="L121" i="11"/>
  <c r="K121" i="11"/>
  <c r="O118" i="11"/>
  <c r="N118" i="11"/>
  <c r="M118" i="11"/>
  <c r="L118" i="11"/>
  <c r="K118" i="11"/>
  <c r="O115" i="11"/>
  <c r="N115" i="11"/>
  <c r="M115" i="11"/>
  <c r="L115" i="11"/>
  <c r="K115" i="11"/>
  <c r="O112" i="11"/>
  <c r="N112" i="11"/>
  <c r="M112" i="11"/>
  <c r="L112" i="11"/>
  <c r="K112" i="11"/>
  <c r="O109" i="11"/>
  <c r="N109" i="11"/>
  <c r="M109" i="11"/>
  <c r="L109" i="11"/>
  <c r="K109" i="11"/>
  <c r="O106" i="11"/>
  <c r="N106" i="11"/>
  <c r="M106" i="11"/>
  <c r="L106" i="11"/>
  <c r="K106" i="11"/>
  <c r="O103" i="11"/>
  <c r="N103" i="11"/>
  <c r="M103" i="11"/>
  <c r="L103" i="11"/>
  <c r="K103" i="11"/>
  <c r="O100" i="11"/>
  <c r="N100" i="11"/>
  <c r="M100" i="11"/>
  <c r="L100" i="11"/>
  <c r="K100" i="11"/>
  <c r="O97" i="11"/>
  <c r="N97" i="11"/>
  <c r="M97" i="11"/>
  <c r="L97" i="11"/>
  <c r="K97" i="11"/>
  <c r="O94" i="11"/>
  <c r="N94" i="11"/>
  <c r="M94" i="11"/>
  <c r="L94" i="11"/>
  <c r="K94" i="11"/>
  <c r="O91" i="11"/>
  <c r="N91" i="11"/>
  <c r="M91" i="11"/>
  <c r="L91" i="11"/>
  <c r="K91" i="11"/>
  <c r="T162" i="11"/>
  <c r="T159" i="11"/>
  <c r="R156" i="11"/>
  <c r="I57" i="11"/>
  <c r="I59" i="11"/>
  <c r="I61" i="11"/>
  <c r="I63" i="11"/>
  <c r="I65" i="11"/>
  <c r="I67" i="11"/>
  <c r="I69" i="11"/>
  <c r="S150" i="11"/>
  <c r="T150" i="11" s="1"/>
  <c r="R150" i="11"/>
  <c r="S147" i="11"/>
  <c r="T147" i="11" s="1"/>
  <c r="R147" i="11"/>
  <c r="S144" i="11"/>
  <c r="T144" i="11" s="1"/>
  <c r="R144" i="11"/>
  <c r="S141" i="11"/>
  <c r="R141" i="11"/>
  <c r="S138" i="11"/>
  <c r="R138" i="11"/>
  <c r="S135" i="11"/>
  <c r="R135" i="11"/>
  <c r="S132" i="11"/>
  <c r="R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R83" i="11" l="1"/>
  <c r="S83" i="11"/>
  <c r="T83" i="11" s="1"/>
  <c r="P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O88" i="11" l="1"/>
  <c r="O83" i="11" s="1"/>
  <c r="N88" i="11"/>
  <c r="N83" i="11" s="1"/>
  <c r="M88" i="11"/>
  <c r="M83" i="11" s="1"/>
  <c r="L88" i="11"/>
  <c r="L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K88" i="11"/>
  <c r="K83" i="11" s="1"/>
  <c r="K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<sst xmlns="http://schemas.openxmlformats.org/spreadsheetml/2006/main" count="2179" uniqueCount="502">
  <si>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</si>
  <si>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</si>
  <si>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</si>
  <si>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</si>
  <si>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</si>
  <si>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</si>
  <si>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</si>
  <si>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</si>
  <si>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</si>
  <si>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</si>
  <si>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</si>
  <si>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</si>
  <si>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</si>
  <si>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</si>
  <si>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</si>
  <si>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</si>
  <si>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</si>
  <si>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</si>
  <si>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</si>
  <si>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</si>
  <si>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</si>
  <si>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</si>
  <si>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</si>
  <si>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</si>
  <si>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</si>
  <si>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</si>
  <si>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</si>
  <si>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</si>
  <si>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</si>
  <si>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</si>
  <si>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</si>
  <si>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</si>
  <si>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</si>
  <si>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</si>
  <si>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</si>
  <si>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</si>
  <si>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</si>
  <si>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</si>
  <si>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</si>
  <si>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</si>
  <si>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</si>
  <si>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</si>
  <si>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</si>
  <si>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</si>
  <si>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</si>
  <si>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</si>
  <si>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</si>
  <si>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</si>
  <si>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</si>
  <si>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</si>
  <si>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</si>
  <si>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</si>
  <si>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</si>
  <si>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</si>
  <si>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</si>
  <si>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</si>
  <si>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</si>
  <si>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</si>
  <si>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</si>
  <si>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</si>
  <si>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</si>
  <si>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</si>
  <si>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</si>
  <si>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</si>
  <si>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</si>
  <si>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</si>
  <si>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</si>
  <si>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</si>
  <si>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</si>
  <si>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</si>
  <si>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</si>
  <si>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</si>
  <si>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</si>
  <si>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</si>
  <si>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</si>
  <si>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</si>
  <si>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</si>
  <si>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</si>
  <si>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</si>
  <si>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</si>
  <si>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</si>
  <si>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</si>
  <si>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</si>
  <si>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</si>
  <si>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</si>
  <si>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</si>
  <si>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</si>
  <si>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</si>
  <si>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</si>
  <si>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</si>
  <si>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</si>
  <si>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</si>
  <si>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</si>
  <si>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</si>
  <si>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</si>
  <si>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</si>
  <si>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</si>
  <si>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</si>
  <si>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</si>
  <si>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</si>
  <si>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</si>
  <si>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</si>
  <si>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</si>
  <si>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</si>
  <si>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</si>
  <si>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</si>
  <si>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</si>
  <si>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</si>
  <si>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</si>
  <si>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</si>
  <si>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</si>
  <si>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</si>
  <si>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</si>
  <si>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</si>
  <si>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</si>
  <si>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</si>
  <si>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</si>
  <si>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</si>
  <si>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</si>
  <si>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</si>
  <si>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</si>
  <si>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</si>
  <si>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</si>
  <si>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</si>
  <si>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</si>
  <si>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</si>
  <si>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</si>
  <si>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</si>
  <si>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</si>
  <si>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</si>
  <si>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</si>
  <si>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</si>
  <si>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</si>
  <si>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</si>
  <si>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</si>
  <si>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</si>
  <si>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</si>
  <si>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</si>
  <si>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</si>
  <si>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</si>
  <si>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</si>
  <si>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</si>
  <si>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</si>
  <si>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</si>
  <si>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</si>
  <si>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</si>
  <si>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</si>
  <si>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</si>
  <si>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</si>
  <si>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</si>
  <si>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</si>
  <si>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</si>
  <si>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</si>
  <si>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</si>
  <si>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</si>
  <si>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</si>
  <si>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</si>
  <si>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</si>
  <si>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</si>
  <si>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</si>
  <si>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</si>
  <si>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</si>
  <si>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</si>
  <si>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</si>
  <si>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Dead on 22nd June, 2018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</si>
  <si>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</si>
  <si>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</si>
  <si>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</si>
  <si>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</si>
  <si>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</si>
  <si>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</si>
  <si>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</si>
  <si>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</si>
  <si>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</si>
  <si>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</si>
  <si>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</si>
  <si>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</si>
  <si>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</si>
  <si>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</si>
  <si>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</si>
  <si>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</si>
  <si>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</si>
  <si>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</si>
  <si>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</si>
  <si>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</si>
  <si>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</si>
  <si>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</si>
  <si>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</si>
  <si>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</si>
  <si>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</si>
  <si>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</si>
  <si>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</si>
  <si>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</si>
  <si>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</si>
  <si>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</si>
  <si>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</si>
  <si>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</si>
  <si>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</si>
  <si>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</si>
  <si>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</si>
  <si>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</si>
  <si>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</si>
  <si>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</si>
  <si>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</si>
  <si>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</si>
  <si>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</si>
  <si>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</si>
  <si>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</si>
  <si>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</si>
  <si>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</si>
  <si>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</si>
  <si>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</si>
  <si>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</si>
  <si>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</si>
  <si>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</si>
  <si>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</si>
  <si>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</si>
  <si>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</si>
  <si>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</si>
  <si>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</si>
  <si>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</si>
  <si>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</si>
  <si>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</si>
  <si>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</si>
  <si>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</si>
  <si>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</si>
  <si>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</si>
  <si>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</si>
  <si>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</si>
  <si>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</si>
  <si>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</si>
  <si>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</si>
  <si>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</si>
  <si>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</si>
  <si>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</si>
  <si>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</si>
  <si>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</si>
  <si>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</si>
  <si>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</si>
  <si>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</si>
  <si>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</si>
  <si>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</si>
  <si>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</si>
  <si>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</si>
  <si>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</si>
  <si>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</si>
  <si>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</si>
  <si>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</si>
  <si>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</si>
  <si>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</si>
  <si>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</si>
  <si>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</si>
  <si>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</si>
  <si>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</si>
  <si>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</si>
  <si>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</si>
  <si>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</si>
  <si>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</si>
  <si>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</si>
  <si>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</si>
  <si>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</si>
  <si>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</si>
  <si>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</si>
  <si>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</si>
  <si>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</si>
  <si>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</si>
  <si>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</si>
  <si>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</si>
  <si>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</si>
  <si>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</si>
  <si>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</si>
  <si>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</si>
  <si>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</si>
  <si>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</si>
  <si>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</si>
  <si>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</si>
  <si>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</si>
  <si>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</si>
  <si>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</si>
  <si>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</si>
  <si>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</si>
  <si>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</si>
  <si>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</si>
  <si>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</si>
  <si>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</si>
  <si>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</si>
  <si>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</si>
  <si>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</si>
  <si>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</si>
  <si>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</si>
  <si>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</si>
  <si>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</si>
  <si>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</si>
  <si>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</si>
  <si>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</si>
  <si>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</si>
  <si>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</si>
  <si>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</si>
  <si>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</si>
  <si>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</si>
  <si>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</si>
  <si>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</si>
  <si>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</si>
  <si>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</si>
  <si>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</si>
  <si>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</si>
  <si>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</si>
  <si>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</si>
  <si>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</si>
  <si>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</si>
  <si>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</si>
  <si>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</si>
  <si>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</si>
  <si>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</si>
  <si>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</si>
  <si>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</si>
  <si>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</si>
  <si>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</si>
  <si>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</si>
  <si>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</si>
  <si>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</si>
  <si>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</si>
  <si>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</si>
  <si>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</si>
  <si>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</si>
  <si>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</si>
  <si>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</si>
  <si>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</si>
  <si>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</si>
  <si>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</si>
  <si>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</si>
  <si>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</si>
  <si>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</si>
  <si>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</si>
  <si>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</si>
  <si>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</si>
  <si>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</si>
  <si>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</si>
  <si>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</si>
  <si>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</si>
  <si>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</si>
  <si>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</si>
  <si>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</si>
  <si>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</si>
  <si>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</si>
  <si>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</si>
  <si>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</si>
  <si>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</si>
  <si>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</si>
  <si>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</si>
  <si>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</si>
  <si>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</si>
  <si>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</si>
  <si>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</si>
  <si>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</si>
  <si>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</si>
  <si>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</si>
  <si>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</si>
  <si>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</si>
  <si>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</si>
  <si>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</si>
  <si>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</si>
  <si>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</si>
  <si>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</si>
  <si>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</si>
  <si>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</si>
  <si>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</si>
  <si>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</si>
  <si>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</si>
  <si>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</si>
  <si>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</si>
  <si>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</si>
  <si>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</si>
  <si>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</si>
  <si>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</si>
  <si>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</si>
  <si>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</si>
  <si>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</si>
  <si>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</si>
  <si>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</si>
  <si>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</si>
  <si>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</si>
  <si>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</si>
  <si>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</si>
  <si>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</si>
  <si>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</si>
  <si>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</si>
  <si>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</si>
  <si>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</si>
  <si>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</si>
  <si>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</si>
  <si>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</si>
  <si>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</si>
  <si>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</si>
  <si>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</si>
  <si>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</si>
  <si>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</si>
  <si>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</si>
  <si>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</si>
  <si>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</si>
  <si>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</si>
  <si>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</si>
  <si>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</si>
  <si>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</si>
  <si>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</si>
  <si>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</si>
  <si>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</si>
  <si>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</si>
  <si>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</si>
  <si>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</si>
  <si>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</si>
  <si>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</si>
  <si>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</si>
  <si>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</si>
  <si>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</si>
  <si>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</si>
  <si>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</si>
  <si>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</si>
  <si>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</si>
  <si>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</si>
  <si>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</si>
  <si>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</si>
  <si>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</si>
  <si>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</si>
  <si>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</si>
  <si>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</si>
  <si>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</si>
  <si>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</si>
  <si>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</si>
  <si>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</si>
  <si>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</si>
  <si>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</si>
  <si>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</si>
  <si>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</si>
  <si>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</si>
  <si>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</si>
  <si>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</si>
  <si>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</si>
  <si>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</si>
  <si>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</si>
  <si>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</si>
  <si>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</si>
  <si>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</si>
  <si>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</si>
  <si>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</si>
  <si>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</si>
  <si>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</si>
  <si>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</si>
  <si>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</si>
  <si>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</si>
  <si>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</si>
  <si>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</si>
  <si>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</si>
  <si>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</si>
  <si>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</si>
  <si>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</si>
  <si>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</si>
  <si>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</si>
  <si>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</si>
  <si>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</si>
  <si>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</si>
  <si>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</si>
  <si>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</si>
  <si>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</si>
  <si>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</si>
  <si>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</si>
  <si>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</si>
  <si>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</si>
  <si>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</si>
  <si>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</si>
  <si>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</si>
  <si>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</si>
  <si>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</si>
  <si>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</si>
  <si>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</si>
  <si>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</si>
  <si>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</si>
  <si>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</si>
  <si>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</si>
  <si>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</si>
  <si>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</si>
  <si>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</si>
  <si>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</si>
  <si>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</si>
  <si>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</si>
  <si>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</si>
  <si>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</si>
  <si>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</si>
  <si>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</si>
  <si>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</si>
  <si>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</si>
  <si>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</si>
  <si>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</si>
  <si>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</si>
  <si>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</si>
  <si>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</si>
  <si>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</si>
  <si>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</si>
  <si>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</si>
  <si>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</si>
  <si>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23/12/2018
20/1/2018</t>
  </si>
  <si>
    <t>18/9/2018
23/1/2019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</si>
</sst>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0995856"/>
        <c:axId val="-1760990960"/>
      </c:barChart>
      <c:dateAx>
        <c:axId val="-176099585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90960"/>
        <c:crosses val="autoZero"/>
        <c:auto val="1"/>
        <c:lblOffset val="100"/>
        <c:baseTimeUnit val="days"/>
      </c:dateAx>
      <c:valAx>
        <c:axId val="-17609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0991504"/>
        <c:axId val="-1760993680"/>
      </c:barChart>
      <c:dateAx>
        <c:axId val="-176099150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93680"/>
        <c:crosses val="autoZero"/>
        <c:auto val="1"/>
        <c:lblOffset val="100"/>
        <c:baseTimeUnit val="days"/>
      </c:dateAx>
      <c:valAx>
        <c:axId val="-1760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9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102" workbookViewId="0">
      <selection activeCell="D122" sqref="D12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56" t="s">
        <v>27</v>
      </c>
      <c r="C1" s="56"/>
      <c r="D1" s="56"/>
      <c r="E1" s="56"/>
      <c r="F1" s="57" t="s">
        <v>28</v>
      </c>
      <c r="G1" s="57"/>
      <c r="H1" s="57"/>
      <c r="I1" s="57"/>
      <c r="J1" s="58" t="s">
        <v>29</v>
      </c>
      <c r="K1" s="58"/>
      <c r="L1" s="58"/>
      <c r="M1" s="58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251</v>
      </c>
      <c r="J8" t="s">
        <v>253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59" t="s">
        <v>252</v>
      </c>
      <c r="D18" s="59"/>
      <c r="E18" s="59"/>
      <c r="F18" s="59"/>
      <c r="I18" s="59" t="s">
        <v>253</v>
      </c>
      <c r="J18" s="59"/>
      <c r="K18" s="59"/>
      <c r="L18" s="59"/>
    </row>
    <row r="19" spans="1:12" x14ac:dyDescent="0.2">
      <c r="E19" s="24" t="s">
        <v>250</v>
      </c>
      <c r="F19">
        <f>SUM(F20:F31)</f>
        <v>74</v>
      </c>
      <c r="K19" s="24" t="s">
        <v>250</v>
      </c>
      <c r="L19">
        <f>SUM(L20:L37)</f>
        <v>106</v>
      </c>
    </row>
    <row r="20" spans="1:12" x14ac:dyDescent="0.2">
      <c r="C20" t="s">
        <v>247</v>
      </c>
      <c r="D20">
        <v>3</v>
      </c>
      <c r="E20">
        <v>10</v>
      </c>
      <c r="F20">
        <f>D20*E20</f>
        <v>30</v>
      </c>
      <c r="I20" t="s">
        <v>247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222</v>
      </c>
      <c r="D21">
        <v>0.5</v>
      </c>
      <c r="E21">
        <v>17</v>
      </c>
      <c r="F21">
        <f t="shared" ref="F21:F29" si="0">D21*E21</f>
        <v>8.5</v>
      </c>
      <c r="I21" t="s">
        <v>222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248</v>
      </c>
      <c r="D22">
        <v>0.5</v>
      </c>
      <c r="E22">
        <v>21</v>
      </c>
      <c r="F22">
        <f t="shared" si="0"/>
        <v>10.5</v>
      </c>
      <c r="I22" t="s">
        <v>248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256</v>
      </c>
      <c r="D23">
        <v>1</v>
      </c>
      <c r="E23">
        <v>25</v>
      </c>
      <c r="F23">
        <f t="shared" si="0"/>
        <v>25</v>
      </c>
      <c r="I23" t="s">
        <v>254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255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273</v>
      </c>
      <c r="D32">
        <f>SUM(D33:D67)</f>
        <v>35899.399999999994</v>
      </c>
      <c r="G32" s="24" t="s">
        <v>273</v>
      </c>
      <c r="H32">
        <f>SUM(H33:H67)</f>
        <v>45761.599999999999</v>
      </c>
    </row>
    <row r="33" spans="1:9" x14ac:dyDescent="0.2">
      <c r="C33" t="s">
        <v>274</v>
      </c>
      <c r="D33">
        <v>6000</v>
      </c>
      <c r="G33" t="s">
        <v>274</v>
      </c>
      <c r="H33">
        <v>13000</v>
      </c>
    </row>
    <row r="34" spans="1:9" x14ac:dyDescent="0.2">
      <c r="C34" t="s">
        <v>361</v>
      </c>
      <c r="D34">
        <v>12000</v>
      </c>
      <c r="G34" t="s">
        <v>361</v>
      </c>
      <c r="H34">
        <v>12000</v>
      </c>
    </row>
    <row r="35" spans="1:9" x14ac:dyDescent="0.2">
      <c r="C35" t="s">
        <v>275</v>
      </c>
      <c r="D35">
        <v>14670</v>
      </c>
      <c r="G35" t="s">
        <v>275</v>
      </c>
      <c r="H35">
        <v>14670</v>
      </c>
    </row>
    <row r="36" spans="1:9" x14ac:dyDescent="0.2">
      <c r="C36" t="s">
        <v>276</v>
      </c>
      <c r="D36">
        <v>2000</v>
      </c>
      <c r="G36" t="s">
        <v>276</v>
      </c>
      <c r="H36">
        <v>5000</v>
      </c>
    </row>
    <row r="37" spans="1:9" x14ac:dyDescent="0.2">
      <c r="C37" t="s">
        <v>277</v>
      </c>
      <c r="D37">
        <v>1000</v>
      </c>
      <c r="G37" t="s">
        <v>277</v>
      </c>
      <c r="H37">
        <v>1000</v>
      </c>
    </row>
    <row r="42" spans="1:9" x14ac:dyDescent="0.2">
      <c r="B42" s="24" t="s">
        <v>262</v>
      </c>
      <c r="C42" s="24" t="s">
        <v>263</v>
      </c>
      <c r="D42" t="s">
        <v>264</v>
      </c>
      <c r="E42" t="s">
        <v>265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266</v>
      </c>
      <c r="F43">
        <v>17</v>
      </c>
    </row>
    <row r="44" spans="1:9" x14ac:dyDescent="0.2">
      <c r="A44" t="s">
        <v>267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268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269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390</v>
      </c>
      <c r="N53">
        <f>J64+J79+J95+J111</f>
        <v>12276</v>
      </c>
    </row>
    <row r="54" spans="1:14" x14ac:dyDescent="0.2">
      <c r="A54" s="43"/>
      <c r="B54" s="44" t="s">
        <v>316</v>
      </c>
      <c r="C54" s="44" t="s">
        <v>360</v>
      </c>
      <c r="D54" s="44" t="s">
        <v>20</v>
      </c>
      <c r="E54" s="44" t="s">
        <v>270</v>
      </c>
      <c r="F54" s="44"/>
      <c r="G54" s="44" t="s">
        <v>278</v>
      </c>
      <c r="H54" s="44"/>
      <c r="I54" s="44"/>
      <c r="J54" s="44"/>
      <c r="K54" s="44"/>
      <c r="L54" s="45"/>
      <c r="M54" t="s">
        <v>391</v>
      </c>
      <c r="N54">
        <f>N59+N74+N88+N105</f>
        <v>480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392</v>
      </c>
      <c r="N55">
        <f>N60+N75+N89+N106</f>
        <v>180</v>
      </c>
    </row>
    <row r="56" spans="1:14" x14ac:dyDescent="0.2">
      <c r="A56" s="43" t="s">
        <v>267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219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268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359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222</v>
      </c>
      <c r="N59" s="54">
        <f>2*3*30</f>
        <v>180</v>
      </c>
    </row>
    <row r="60" spans="1:14" x14ac:dyDescent="0.2">
      <c r="A60" s="43"/>
      <c r="B60" s="44" t="s">
        <v>316</v>
      </c>
      <c r="C60" s="44" t="s">
        <v>360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/>
      <c r="M60" s="54" t="s">
        <v>271</v>
      </c>
      <c r="N60" s="54">
        <f>2*2*30</f>
        <v>120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/>
    </row>
    <row r="62" spans="1:14" x14ac:dyDescent="0.2">
      <c r="A62" s="43" t="s">
        <v>271</v>
      </c>
      <c r="B62" s="44">
        <v>2</v>
      </c>
      <c r="C62" s="44">
        <v>20.6</v>
      </c>
      <c r="D62" s="44">
        <f>B62*C62</f>
        <v>41.2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223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272</v>
      </c>
      <c r="H63" s="44">
        <f>D66+(D59/2)</f>
        <v>91.600000000000009</v>
      </c>
      <c r="I63" s="44"/>
      <c r="J63" s="44" t="s">
        <v>362</v>
      </c>
      <c r="K63" s="44"/>
      <c r="L63" s="45"/>
    </row>
    <row r="64" spans="1:14" x14ac:dyDescent="0.2">
      <c r="A64" s="43" t="s">
        <v>222</v>
      </c>
      <c r="B64" s="44">
        <v>3</v>
      </c>
      <c r="C64" s="44">
        <v>16.8</v>
      </c>
      <c r="D64" s="44">
        <f>B64*C64</f>
        <v>50.400000000000006</v>
      </c>
      <c r="E64" s="44"/>
      <c r="F64" s="44"/>
      <c r="G64" s="44"/>
      <c r="H64" s="44"/>
      <c r="I64" s="44"/>
      <c r="J64" s="44">
        <f>H63*2*30</f>
        <v>5496.0000000000009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5</v>
      </c>
      <c r="C66" s="47"/>
      <c r="D66" s="47">
        <f>SUM(D61:D64)</f>
        <v>91.600000000000009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316</v>
      </c>
      <c r="C69" s="44" t="s">
        <v>360</v>
      </c>
      <c r="D69" s="44" t="s">
        <v>20</v>
      </c>
      <c r="E69" s="44" t="s">
        <v>270</v>
      </c>
      <c r="F69" s="44"/>
      <c r="G69" s="44" t="s">
        <v>278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267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219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268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359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222</v>
      </c>
      <c r="N74" s="54">
        <f>2*3*30</f>
        <v>180</v>
      </c>
    </row>
    <row r="75" spans="1:14" x14ac:dyDescent="0.2">
      <c r="A75" s="43"/>
      <c r="B75" s="44" t="s">
        <v>316</v>
      </c>
      <c r="C75" s="44" t="s">
        <v>360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271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271</v>
      </c>
      <c r="B77" s="44">
        <v>1</v>
      </c>
      <c r="C77" s="44">
        <v>20.6</v>
      </c>
      <c r="D77" s="44">
        <f>B77*C77</f>
        <v>20.6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223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272</v>
      </c>
      <c r="H78" s="44">
        <f>D81+(D74/2)</f>
        <v>71</v>
      </c>
      <c r="I78" s="44"/>
      <c r="J78" s="44" t="s">
        <v>362</v>
      </c>
      <c r="K78" s="44"/>
      <c r="L78" s="45"/>
    </row>
    <row r="79" spans="1:14" x14ac:dyDescent="0.2">
      <c r="A79" s="43" t="s">
        <v>222</v>
      </c>
      <c r="B79" s="44">
        <v>3</v>
      </c>
      <c r="C79" s="44">
        <v>16.8</v>
      </c>
      <c r="D79" s="44">
        <f>B79*C79</f>
        <v>50.400000000000006</v>
      </c>
      <c r="E79" s="44"/>
      <c r="F79" s="44"/>
      <c r="G79" s="44"/>
      <c r="H79" s="44"/>
      <c r="I79" s="44"/>
      <c r="J79" s="44">
        <f>H78*2*30</f>
        <v>4260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4</v>
      </c>
      <c r="C81" s="47"/>
      <c r="D81" s="47">
        <f>SUM(D76:D79)</f>
        <v>71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316</v>
      </c>
      <c r="C85" s="44" t="s">
        <v>360</v>
      </c>
      <c r="D85" s="44" t="s">
        <v>20</v>
      </c>
      <c r="E85" s="44" t="s">
        <v>270</v>
      </c>
      <c r="F85" s="44"/>
      <c r="G85" s="44" t="s">
        <v>278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267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219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222</v>
      </c>
      <c r="N88" s="54">
        <f>1.5*2*30</f>
        <v>90</v>
      </c>
    </row>
    <row r="89" spans="1:14" x14ac:dyDescent="0.2">
      <c r="A89" s="43" t="s">
        <v>268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271</v>
      </c>
      <c r="N89" s="54">
        <f>0*1*30</f>
        <v>0</v>
      </c>
    </row>
    <row r="90" spans="1:14" x14ac:dyDescent="0.2">
      <c r="A90" s="43"/>
      <c r="B90" s="44"/>
      <c r="C90" s="50" t="s">
        <v>359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316</v>
      </c>
      <c r="C91" s="44" t="s">
        <v>360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271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223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272</v>
      </c>
      <c r="H94" s="44">
        <f>D97+(D90/2)</f>
        <v>25.200000000000003</v>
      </c>
      <c r="I94" s="44"/>
      <c r="J94" s="44" t="s">
        <v>362</v>
      </c>
      <c r="K94" s="44"/>
      <c r="L94" s="45"/>
    </row>
    <row r="95" spans="1:14" x14ac:dyDescent="0.2">
      <c r="A95" s="43" t="s">
        <v>222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316</v>
      </c>
      <c r="C101" s="44" t="s">
        <v>360</v>
      </c>
      <c r="D101" s="44" t="s">
        <v>20</v>
      </c>
      <c r="E101" s="44" t="s">
        <v>270</v>
      </c>
      <c r="F101" s="44"/>
      <c r="G101" s="44" t="s">
        <v>278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267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219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268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222</v>
      </c>
      <c r="N105" s="54">
        <f>1*1*30</f>
        <v>30</v>
      </c>
    </row>
    <row r="106" spans="1:14" x14ac:dyDescent="0.2">
      <c r="A106" s="43"/>
      <c r="B106" s="44"/>
      <c r="C106" s="50" t="s">
        <v>359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271</v>
      </c>
      <c r="N106" s="54">
        <f>0*1*30</f>
        <v>0</v>
      </c>
    </row>
    <row r="107" spans="1:14" x14ac:dyDescent="0.2">
      <c r="A107" s="43"/>
      <c r="B107" s="44" t="s">
        <v>316</v>
      </c>
      <c r="C107" s="44" t="s">
        <v>360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271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223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272</v>
      </c>
      <c r="H110" s="44">
        <f>D113+(D106/2)</f>
        <v>16.8</v>
      </c>
      <c r="I110" s="44"/>
      <c r="J110" s="44" t="s">
        <v>362</v>
      </c>
      <c r="K110" s="44"/>
      <c r="L110" s="45"/>
    </row>
    <row r="111" spans="1:14" x14ac:dyDescent="0.2">
      <c r="A111" s="43" t="s">
        <v>222</v>
      </c>
      <c r="B111" s="44">
        <v>1</v>
      </c>
      <c r="C111" s="44">
        <v>16.8</v>
      </c>
      <c r="D111" s="44">
        <f>B111*C111</f>
        <v>16.8</v>
      </c>
      <c r="E111" s="44"/>
      <c r="F111" s="44"/>
      <c r="G111" s="44"/>
      <c r="H111" s="44"/>
      <c r="I111" s="44"/>
      <c r="J111" s="44">
        <f>H110*2*30</f>
        <v>1008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1</v>
      </c>
      <c r="C113" s="47"/>
      <c r="D113" s="47">
        <f>SUM(D108:D111)</f>
        <v>16.8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408</v>
      </c>
      <c r="B120" t="s">
        <v>407</v>
      </c>
      <c r="C120" t="s">
        <v>409</v>
      </c>
      <c r="D120" t="s">
        <v>410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3" sqref="D3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  <col min="7" max="7" width="14.7109375" bestFit="1" customWidth="1"/>
  </cols>
  <sheetData>
    <row r="1" spans="1:7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217</v>
      </c>
      <c r="F1" s="33" t="s">
        <v>307</v>
      </c>
      <c r="G1" s="33" t="s">
        <v>393</v>
      </c>
    </row>
    <row r="2" spans="1:7" x14ac:dyDescent="0.2">
      <c r="A2" s="31" t="s">
        <v>27</v>
      </c>
      <c r="B2" s="32">
        <v>43190</v>
      </c>
      <c r="C2" s="31" t="s">
        <v>140</v>
      </c>
      <c r="D2" s="31" t="s">
        <v>140</v>
      </c>
      <c r="F2" s="31" t="s">
        <v>309</v>
      </c>
      <c r="G2">
        <v>42500</v>
      </c>
    </row>
    <row r="3" spans="1:7" x14ac:dyDescent="0.2">
      <c r="A3" t="s">
        <v>28</v>
      </c>
      <c r="B3" s="30">
        <v>43190</v>
      </c>
      <c r="D3" s="31" t="s">
        <v>140</v>
      </c>
      <c r="E3" t="s">
        <v>206</v>
      </c>
      <c r="F3" t="s">
        <v>309</v>
      </c>
      <c r="G3">
        <v>42500</v>
      </c>
    </row>
    <row r="4" spans="1:7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31" t="s">
        <v>309</v>
      </c>
      <c r="G4">
        <v>45000</v>
      </c>
    </row>
    <row r="5" spans="1:7" ht="25.5" x14ac:dyDescent="0.2">
      <c r="A5" t="s">
        <v>55</v>
      </c>
      <c r="B5" s="30" t="s">
        <v>61</v>
      </c>
      <c r="D5" t="s">
        <v>164</v>
      </c>
      <c r="E5" s="13" t="s">
        <v>310</v>
      </c>
      <c r="F5" t="s">
        <v>308</v>
      </c>
      <c r="G5">
        <v>64000</v>
      </c>
    </row>
    <row r="6" spans="1:7" x14ac:dyDescent="0.2">
      <c r="A6" t="s">
        <v>107</v>
      </c>
      <c r="B6" s="30" t="s">
        <v>110</v>
      </c>
      <c r="C6" t="s">
        <v>189</v>
      </c>
      <c r="E6" t="s">
        <v>327</v>
      </c>
      <c r="F6" t="s">
        <v>308</v>
      </c>
      <c r="G6">
        <v>54000</v>
      </c>
    </row>
    <row r="7" spans="1:7" ht="25.5" x14ac:dyDescent="0.2">
      <c r="A7" t="s">
        <v>108</v>
      </c>
      <c r="B7" s="30" t="s">
        <v>111</v>
      </c>
      <c r="E7" s="13" t="s">
        <v>501</v>
      </c>
      <c r="F7" t="s">
        <v>308</v>
      </c>
      <c r="G7">
        <v>58000</v>
      </c>
    </row>
    <row r="8" spans="1:7" ht="25.5" x14ac:dyDescent="0.2">
      <c r="A8" t="s">
        <v>229</v>
      </c>
      <c r="B8" s="20">
        <v>43319</v>
      </c>
      <c r="E8" s="13" t="s">
        <v>500</v>
      </c>
      <c r="F8" t="s">
        <v>308</v>
      </c>
      <c r="G8">
        <v>56000</v>
      </c>
    </row>
    <row r="9" spans="1:7" x14ac:dyDescent="0.2">
      <c r="A9" t="s">
        <v>306</v>
      </c>
      <c r="B9" s="30" t="s">
        <v>299</v>
      </c>
      <c r="F9" t="s">
        <v>308</v>
      </c>
      <c r="G9">
        <v>58000</v>
      </c>
    </row>
    <row r="10" spans="1:7" x14ac:dyDescent="0.2">
      <c r="A10" t="s">
        <v>363</v>
      </c>
      <c r="B10" s="20">
        <v>43141</v>
      </c>
      <c r="E10" s="61">
        <v>43647</v>
      </c>
      <c r="F10" t="s">
        <v>308</v>
      </c>
      <c r="G10">
        <v>52500</v>
      </c>
    </row>
    <row r="11" spans="1:7" x14ac:dyDescent="0.2">
      <c r="A11" t="s">
        <v>499</v>
      </c>
      <c r="G11">
        <v>46000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" sqref="J2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286</v>
      </c>
      <c r="I1" s="13" t="s">
        <v>306</v>
      </c>
      <c r="J1" s="13" t="s">
        <v>363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311</v>
      </c>
      <c r="C3" t="s">
        <v>293</v>
      </c>
      <c r="E3" t="s">
        <v>293</v>
      </c>
      <c r="F3" t="s">
        <v>293</v>
      </c>
      <c r="G3" t="s">
        <v>293</v>
      </c>
      <c r="H3" t="s">
        <v>293</v>
      </c>
      <c r="I3" t="s">
        <v>293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260</v>
      </c>
      <c r="E11" s="13" t="s">
        <v>311</v>
      </c>
    </row>
    <row r="12" spans="1:16" x14ac:dyDescent="0.2">
      <c r="A12" t="s">
        <v>257</v>
      </c>
      <c r="C12" s="20">
        <v>43288</v>
      </c>
      <c r="E12" t="s">
        <v>293</v>
      </c>
    </row>
    <row r="13" spans="1:16" x14ac:dyDescent="0.2">
      <c r="A13" t="s">
        <v>258</v>
      </c>
      <c r="C13" s="20">
        <v>43412</v>
      </c>
      <c r="E13" t="s">
        <v>293</v>
      </c>
    </row>
    <row r="14" spans="1:16" x14ac:dyDescent="0.2">
      <c r="A14" t="s">
        <v>259</v>
      </c>
      <c r="C14" s="20">
        <v>43442</v>
      </c>
      <c r="E14" t="s">
        <v>293</v>
      </c>
    </row>
    <row r="15" spans="1:16" x14ac:dyDescent="0.2">
      <c r="A15" t="s">
        <v>372</v>
      </c>
    </row>
    <row r="16" spans="1:16" x14ac:dyDescent="0.2">
      <c r="A16" t="s">
        <v>373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3" workbookViewId="0">
      <selection activeCell="C37" sqref="C37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225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216</v>
      </c>
      <c r="E13" t="s">
        <v>207</v>
      </c>
      <c r="F13" s="13" t="s">
        <v>236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226</v>
      </c>
      <c r="B20" s="25" t="s">
        <v>208</v>
      </c>
    </row>
    <row r="21" spans="1:2" x14ac:dyDescent="0.2">
      <c r="A21" t="s">
        <v>225</v>
      </c>
      <c r="B21" s="25">
        <v>43350</v>
      </c>
    </row>
    <row r="22" spans="1:2" x14ac:dyDescent="0.2">
      <c r="A22" t="s">
        <v>230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226</v>
      </c>
      <c r="B31" s="24" t="s">
        <v>210</v>
      </c>
    </row>
    <row r="32" spans="1:2" x14ac:dyDescent="0.2">
      <c r="A32" t="s">
        <v>227</v>
      </c>
      <c r="B32" s="24" t="s">
        <v>218</v>
      </c>
    </row>
    <row r="33" spans="1:3" x14ac:dyDescent="0.2">
      <c r="A33" t="s">
        <v>225</v>
      </c>
      <c r="B33" s="25">
        <v>43380</v>
      </c>
    </row>
    <row r="34" spans="1:3" x14ac:dyDescent="0.2">
      <c r="A34" t="s">
        <v>230</v>
      </c>
      <c r="B34" s="25">
        <v>43289</v>
      </c>
    </row>
    <row r="35" spans="1:3" x14ac:dyDescent="0.2">
      <c r="A35" t="s">
        <v>261</v>
      </c>
      <c r="B35" s="25">
        <v>43198</v>
      </c>
    </row>
    <row r="36" spans="1:3" x14ac:dyDescent="0.2">
      <c r="A36" t="s">
        <v>328</v>
      </c>
      <c r="B36" s="24" t="s">
        <v>327</v>
      </c>
      <c r="C36" s="24" t="s">
        <v>329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171</v>
      </c>
      <c r="B1">
        <v>24275</v>
      </c>
      <c r="F1">
        <f>SUM(F2:F19)</f>
        <v>46280</v>
      </c>
    </row>
    <row r="2" spans="1:11" x14ac:dyDescent="0.2">
      <c r="D2" t="s">
        <v>178</v>
      </c>
      <c r="E2" t="s">
        <v>177</v>
      </c>
      <c r="F2">
        <v>1050</v>
      </c>
    </row>
    <row r="3" spans="1:11" x14ac:dyDescent="0.2">
      <c r="D3" t="s">
        <v>179</v>
      </c>
      <c r="E3" t="s">
        <v>176</v>
      </c>
      <c r="F3">
        <v>1305</v>
      </c>
    </row>
    <row r="4" spans="1:11" x14ac:dyDescent="0.2">
      <c r="D4" t="s">
        <v>181</v>
      </c>
      <c r="E4" t="s">
        <v>175</v>
      </c>
      <c r="F4">
        <v>7020</v>
      </c>
    </row>
    <row r="5" spans="1:11" x14ac:dyDescent="0.2">
      <c r="D5" t="s">
        <v>180</v>
      </c>
      <c r="E5" t="s">
        <v>172</v>
      </c>
      <c r="F5">
        <v>8775</v>
      </c>
    </row>
    <row r="7" spans="1:11" x14ac:dyDescent="0.2">
      <c r="D7" t="s">
        <v>182</v>
      </c>
      <c r="F7">
        <v>13000</v>
      </c>
      <c r="J7" t="s">
        <v>188</v>
      </c>
      <c r="K7">
        <f>B1-F1</f>
        <v>-22005</v>
      </c>
    </row>
    <row r="8" spans="1:11" x14ac:dyDescent="0.2">
      <c r="D8" t="s">
        <v>183</v>
      </c>
      <c r="F8">
        <v>12000</v>
      </c>
    </row>
    <row r="9" spans="1:11" x14ac:dyDescent="0.2">
      <c r="D9" t="s">
        <v>187</v>
      </c>
      <c r="F9">
        <v>1080</v>
      </c>
    </row>
    <row r="10" spans="1:11" x14ac:dyDescent="0.2">
      <c r="D10" t="s">
        <v>184</v>
      </c>
      <c r="F10">
        <v>650</v>
      </c>
    </row>
    <row r="11" spans="1:11" x14ac:dyDescent="0.2">
      <c r="D11" t="s">
        <v>186</v>
      </c>
      <c r="F11">
        <v>750</v>
      </c>
    </row>
    <row r="12" spans="1:11" x14ac:dyDescent="0.2">
      <c r="D12" t="s">
        <v>185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4" workbookViewId="0">
      <selection activeCell="A36" sqref="A36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191</v>
      </c>
      <c r="C8" s="14"/>
      <c r="D8" s="14" t="s">
        <v>192</v>
      </c>
      <c r="E8" s="11" t="s">
        <v>193</v>
      </c>
      <c r="F8" s="11" t="s">
        <v>194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242</v>
      </c>
      <c r="B10" s="14" t="s">
        <v>54</v>
      </c>
      <c r="C10" s="14" t="s">
        <v>34</v>
      </c>
      <c r="D10" s="14" t="s">
        <v>195</v>
      </c>
      <c r="E10" s="11" t="s">
        <v>68</v>
      </c>
      <c r="F10" s="11" t="s">
        <v>197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173</v>
      </c>
      <c r="E13" t="s">
        <v>174</v>
      </c>
    </row>
    <row r="14" spans="1:9" ht="38.25" x14ac:dyDescent="0.2">
      <c r="A14" t="s">
        <v>165</v>
      </c>
      <c r="B14" s="13" t="s">
        <v>166</v>
      </c>
      <c r="C14" s="14" t="s">
        <v>34</v>
      </c>
      <c r="D14" s="13" t="s">
        <v>167</v>
      </c>
      <c r="E14" t="s">
        <v>168</v>
      </c>
      <c r="F14" t="s">
        <v>196</v>
      </c>
    </row>
    <row r="15" spans="1:9" x14ac:dyDescent="0.2">
      <c r="A15" t="s">
        <v>224</v>
      </c>
      <c r="B15" s="13" t="s">
        <v>238</v>
      </c>
      <c r="C15" s="14"/>
    </row>
    <row r="16" spans="1:9" ht="25.5" x14ac:dyDescent="0.2">
      <c r="A16" t="s">
        <v>237</v>
      </c>
      <c r="B16" s="13" t="s">
        <v>243</v>
      </c>
      <c r="C16" s="14"/>
      <c r="D16" s="13" t="s">
        <v>246</v>
      </c>
      <c r="E16" t="s">
        <v>244</v>
      </c>
      <c r="F16" t="s">
        <v>245</v>
      </c>
    </row>
    <row r="17" spans="1:6" ht="38.25" x14ac:dyDescent="0.2">
      <c r="A17" t="s">
        <v>279</v>
      </c>
      <c r="B17" s="13" t="s">
        <v>280</v>
      </c>
      <c r="C17" s="14"/>
      <c r="D17" s="13" t="s">
        <v>281</v>
      </c>
      <c r="E17" t="s">
        <v>282</v>
      </c>
      <c r="F17" t="s">
        <v>283</v>
      </c>
    </row>
    <row r="18" spans="1:6" ht="25.5" x14ac:dyDescent="0.2">
      <c r="A18" t="s">
        <v>338</v>
      </c>
      <c r="B18" s="13" t="s">
        <v>315</v>
      </c>
      <c r="C18" s="14"/>
    </row>
    <row r="21" spans="1:6" ht="38.25" x14ac:dyDescent="0.2">
      <c r="A21" t="s">
        <v>11</v>
      </c>
      <c r="B21" s="13" t="s">
        <v>12</v>
      </c>
      <c r="C21" s="13" t="s">
        <v>63</v>
      </c>
      <c r="D21" s="13" t="s">
        <v>66</v>
      </c>
      <c r="E21" s="13" t="s">
        <v>67</v>
      </c>
      <c r="F21" t="s">
        <v>89</v>
      </c>
    </row>
    <row r="22" spans="1:6" ht="38.25" x14ac:dyDescent="0.2">
      <c r="A22" t="s">
        <v>239</v>
      </c>
      <c r="B22" s="13" t="s">
        <v>241</v>
      </c>
      <c r="C22" s="13" t="s">
        <v>240</v>
      </c>
    </row>
    <row r="23" spans="1:6" x14ac:dyDescent="0.2">
      <c r="A23" t="s">
        <v>375</v>
      </c>
      <c r="B23" s="13" t="s">
        <v>376</v>
      </c>
    </row>
    <row r="27" spans="1:6" x14ac:dyDescent="0.2">
      <c r="A27" t="s">
        <v>13</v>
      </c>
      <c r="B27" s="13" t="s">
        <v>64</v>
      </c>
    </row>
    <row r="28" spans="1:6" x14ac:dyDescent="0.2">
      <c r="A28" t="s">
        <v>14</v>
      </c>
      <c r="B28" s="13" t="s">
        <v>65</v>
      </c>
    </row>
    <row r="29" spans="1:6" x14ac:dyDescent="0.2">
      <c r="A29" t="s">
        <v>104</v>
      </c>
      <c r="B29" s="13" t="s">
        <v>105</v>
      </c>
    </row>
    <row r="30" spans="1:6" x14ac:dyDescent="0.2">
      <c r="A30" t="s">
        <v>231</v>
      </c>
      <c r="B30" s="13" t="s">
        <v>232</v>
      </c>
    </row>
    <row r="31" spans="1:6" x14ac:dyDescent="0.2">
      <c r="A31" t="s">
        <v>233</v>
      </c>
      <c r="B31" s="13" t="s">
        <v>234</v>
      </c>
    </row>
    <row r="32" spans="1:6" x14ac:dyDescent="0.2">
      <c r="A32" t="s">
        <v>305</v>
      </c>
      <c r="B32" s="13" t="s">
        <v>325</v>
      </c>
    </row>
    <row r="33" spans="1:4" x14ac:dyDescent="0.2">
      <c r="A33" t="s">
        <v>323</v>
      </c>
      <c r="B33" s="13" t="s">
        <v>326</v>
      </c>
    </row>
    <row r="34" spans="1:4" x14ac:dyDescent="0.2">
      <c r="A34" t="s">
        <v>377</v>
      </c>
      <c r="B34" s="13" t="s">
        <v>378</v>
      </c>
    </row>
    <row r="35" spans="1:4" x14ac:dyDescent="0.2">
      <c r="A35" t="s">
        <v>495</v>
      </c>
    </row>
    <row r="37" spans="1:4" x14ac:dyDescent="0.2">
      <c r="A37" s="21"/>
      <c r="B37" s="22" t="s">
        <v>36</v>
      </c>
      <c r="C37" s="23" t="s">
        <v>43</v>
      </c>
      <c r="D37" s="22" t="s">
        <v>44</v>
      </c>
    </row>
    <row r="38" spans="1:4" x14ac:dyDescent="0.2">
      <c r="B38" s="13" t="s">
        <v>1</v>
      </c>
      <c r="C38" s="15">
        <v>17</v>
      </c>
      <c r="D38" s="13" t="s">
        <v>45</v>
      </c>
    </row>
    <row r="39" spans="1:4" x14ac:dyDescent="0.2">
      <c r="B39" s="13" t="s">
        <v>37</v>
      </c>
      <c r="C39" s="15">
        <v>20</v>
      </c>
      <c r="D39" s="13" t="s">
        <v>45</v>
      </c>
    </row>
    <row r="40" spans="1:4" x14ac:dyDescent="0.2">
      <c r="B40" s="13" t="s">
        <v>38</v>
      </c>
      <c r="C40" s="15">
        <v>10</v>
      </c>
      <c r="D40" s="13" t="s">
        <v>45</v>
      </c>
    </row>
    <row r="41" spans="1:4" x14ac:dyDescent="0.2">
      <c r="B41" s="13" t="s">
        <v>39</v>
      </c>
      <c r="C41" s="15">
        <v>24</v>
      </c>
      <c r="D41" s="13" t="s">
        <v>45</v>
      </c>
    </row>
    <row r="42" spans="1:4" ht="25.5" x14ac:dyDescent="0.2">
      <c r="B42" s="13" t="s">
        <v>40</v>
      </c>
      <c r="C42" s="15">
        <v>32</v>
      </c>
      <c r="D42" s="13" t="s">
        <v>46</v>
      </c>
    </row>
    <row r="43" spans="1:4" ht="25.5" x14ac:dyDescent="0.2">
      <c r="B43" s="13" t="s">
        <v>41</v>
      </c>
      <c r="C43" s="15">
        <v>15</v>
      </c>
      <c r="D43" s="13" t="s">
        <v>46</v>
      </c>
    </row>
    <row r="44" spans="1:4" ht="51" x14ac:dyDescent="0.2">
      <c r="B44" s="13" t="s">
        <v>42</v>
      </c>
      <c r="C44" s="15">
        <v>25</v>
      </c>
      <c r="D44" s="13" t="s">
        <v>53</v>
      </c>
    </row>
    <row r="45" spans="1:4" x14ac:dyDescent="0.2">
      <c r="B45" s="13" t="s">
        <v>47</v>
      </c>
      <c r="C45" s="15">
        <v>17</v>
      </c>
      <c r="D45" s="13" t="s">
        <v>45</v>
      </c>
    </row>
    <row r="46" spans="1:4" x14ac:dyDescent="0.2">
      <c r="B46" s="13" t="s">
        <v>219</v>
      </c>
      <c r="C46" s="15">
        <v>20</v>
      </c>
    </row>
    <row r="48" spans="1:4" x14ac:dyDescent="0.2">
      <c r="B48" s="13" t="s">
        <v>220</v>
      </c>
      <c r="C48" s="13">
        <v>20.6</v>
      </c>
    </row>
    <row r="49" spans="2:3" x14ac:dyDescent="0.2">
      <c r="B49" s="13" t="s">
        <v>221</v>
      </c>
      <c r="C49" s="13">
        <v>21.6</v>
      </c>
    </row>
    <row r="50" spans="2:3" x14ac:dyDescent="0.2">
      <c r="B50" s="13" t="s">
        <v>222</v>
      </c>
      <c r="C50" s="13">
        <v>16.8</v>
      </c>
    </row>
    <row r="51" spans="2:3" x14ac:dyDescent="0.2">
      <c r="B51" s="13" t="s">
        <v>223</v>
      </c>
      <c r="C51" s="13">
        <v>16</v>
      </c>
    </row>
    <row r="52" spans="2:3" x14ac:dyDescent="0.2">
      <c r="B52" s="13" t="s">
        <v>5</v>
      </c>
      <c r="C52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zoomScaleNormal="100" workbookViewId="0">
      <pane ySplit="1" topLeftCell="A340" activePane="bottomLeft" state="frozen"/>
      <selection pane="bottomLeft" activeCell="A360" sqref="A360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190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165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165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165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165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165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165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165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165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165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165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165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165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165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165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165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165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165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165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165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165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165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165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165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165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165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165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165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165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165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165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165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165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165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165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165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165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165</v>
      </c>
      <c r="J177" s="11" t="s">
        <v>11</v>
      </c>
    </row>
    <row r="178" spans="1:19" x14ac:dyDescent="0.2">
      <c r="A178" s="20" t="s">
        <v>198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165</v>
      </c>
      <c r="J178" s="11" t="s">
        <v>11</v>
      </c>
    </row>
    <row r="179" spans="1:19" x14ac:dyDescent="0.2">
      <c r="A179" s="20" t="s">
        <v>198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165</v>
      </c>
      <c r="J179" s="11" t="s">
        <v>11</v>
      </c>
    </row>
    <row r="180" spans="1:19" x14ac:dyDescent="0.2">
      <c r="A180" s="20" t="s">
        <v>199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165</v>
      </c>
      <c r="J180" s="11" t="s">
        <v>11</v>
      </c>
    </row>
    <row r="181" spans="1:19" x14ac:dyDescent="0.2">
      <c r="A181" s="20" t="s">
        <v>199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165</v>
      </c>
      <c r="J181" s="11" t="s">
        <v>11</v>
      </c>
    </row>
    <row r="182" spans="1:19" x14ac:dyDescent="0.2">
      <c r="A182" s="20" t="s">
        <v>200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165</v>
      </c>
      <c r="J182" s="11" t="s">
        <v>11</v>
      </c>
    </row>
    <row r="183" spans="1:19" x14ac:dyDescent="0.2">
      <c r="A183" s="20" t="s">
        <v>200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165</v>
      </c>
      <c r="J183" s="11" t="s">
        <v>11</v>
      </c>
    </row>
    <row r="184" spans="1:19" x14ac:dyDescent="0.2">
      <c r="A184" s="20" t="s">
        <v>201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165</v>
      </c>
      <c r="J184" s="11" t="s">
        <v>11</v>
      </c>
    </row>
    <row r="185" spans="1:19" x14ac:dyDescent="0.2">
      <c r="A185" s="20" t="s">
        <v>201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165</v>
      </c>
      <c r="J185" s="11" t="s">
        <v>11</v>
      </c>
    </row>
    <row r="186" spans="1:19" x14ac:dyDescent="0.2">
      <c r="A186" s="20" t="s">
        <v>202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165</v>
      </c>
      <c r="J186" s="11" t="s">
        <v>11</v>
      </c>
    </row>
    <row r="187" spans="1:19" x14ac:dyDescent="0.2">
      <c r="A187" s="20" t="s">
        <v>202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165</v>
      </c>
      <c r="J187" s="11" t="s">
        <v>11</v>
      </c>
    </row>
    <row r="188" spans="1:19" x14ac:dyDescent="0.2">
      <c r="A188" s="20" t="s">
        <v>203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165</v>
      </c>
      <c r="J188" s="11" t="s">
        <v>11</v>
      </c>
    </row>
    <row r="189" spans="1:19" x14ac:dyDescent="0.2">
      <c r="A189" s="20" t="s">
        <v>203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165</v>
      </c>
      <c r="J189" s="11" t="s">
        <v>11</v>
      </c>
      <c r="S189">
        <v>16</v>
      </c>
    </row>
    <row r="190" spans="1:19" x14ac:dyDescent="0.2">
      <c r="A190" s="20" t="s">
        <v>204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165</v>
      </c>
      <c r="J190" s="11" t="s">
        <v>11</v>
      </c>
      <c r="S190">
        <v>21</v>
      </c>
    </row>
    <row r="191" spans="1:19" x14ac:dyDescent="0.2">
      <c r="A191" s="20" t="s">
        <v>204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165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205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165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205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165</v>
      </c>
      <c r="J193" s="11" t="s">
        <v>11</v>
      </c>
    </row>
    <row r="194" spans="1:10" x14ac:dyDescent="0.2">
      <c r="A194" s="20" t="s">
        <v>206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165</v>
      </c>
      <c r="J194" s="11" t="s">
        <v>11</v>
      </c>
    </row>
    <row r="195" spans="1:10" x14ac:dyDescent="0.2">
      <c r="A195" s="20" t="s">
        <v>206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165</v>
      </c>
      <c r="J195" s="11" t="s">
        <v>11</v>
      </c>
    </row>
    <row r="196" spans="1:10" x14ac:dyDescent="0.2">
      <c r="A196" s="20" t="s">
        <v>207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231</v>
      </c>
      <c r="I196" t="s">
        <v>165</v>
      </c>
      <c r="J196" s="11" t="s">
        <v>11</v>
      </c>
    </row>
    <row r="197" spans="1:10" x14ac:dyDescent="0.2">
      <c r="A197" s="20" t="s">
        <v>207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231</v>
      </c>
      <c r="I197" t="s">
        <v>165</v>
      </c>
      <c r="J197" s="11" t="s">
        <v>11</v>
      </c>
    </row>
    <row r="198" spans="1:10" x14ac:dyDescent="0.2">
      <c r="A198" s="20" t="s">
        <v>208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231</v>
      </c>
      <c r="I198" t="s">
        <v>224</v>
      </c>
      <c r="J198" s="11" t="s">
        <v>11</v>
      </c>
    </row>
    <row r="199" spans="1:10" x14ac:dyDescent="0.2">
      <c r="A199" s="20" t="s">
        <v>208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231</v>
      </c>
      <c r="I199" t="s">
        <v>224</v>
      </c>
      <c r="J199" s="11" t="s">
        <v>11</v>
      </c>
    </row>
    <row r="200" spans="1:10" x14ac:dyDescent="0.2">
      <c r="A200" s="20" t="s">
        <v>209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231</v>
      </c>
      <c r="I200" t="s">
        <v>224</v>
      </c>
      <c r="J200" s="11" t="s">
        <v>11</v>
      </c>
    </row>
    <row r="201" spans="1:10" x14ac:dyDescent="0.2">
      <c r="A201" s="20" t="s">
        <v>209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231</v>
      </c>
      <c r="I201" t="s">
        <v>224</v>
      </c>
      <c r="J201" s="11" t="s">
        <v>11</v>
      </c>
    </row>
    <row r="202" spans="1:10" x14ac:dyDescent="0.2">
      <c r="A202" s="20" t="s">
        <v>210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231</v>
      </c>
      <c r="I202" t="s">
        <v>224</v>
      </c>
      <c r="J202" s="11" t="s">
        <v>11</v>
      </c>
    </row>
    <row r="203" spans="1:10" x14ac:dyDescent="0.2">
      <c r="A203" s="20" t="s">
        <v>210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231</v>
      </c>
      <c r="I203" t="s">
        <v>224</v>
      </c>
      <c r="J203" s="11" t="s">
        <v>11</v>
      </c>
    </row>
    <row r="204" spans="1:10" x14ac:dyDescent="0.2">
      <c r="A204" s="20" t="s">
        <v>211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231</v>
      </c>
      <c r="I204" t="s">
        <v>224</v>
      </c>
      <c r="J204" s="11" t="s">
        <v>11</v>
      </c>
    </row>
    <row r="205" spans="1:10" x14ac:dyDescent="0.2">
      <c r="A205" s="20" t="s">
        <v>211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231</v>
      </c>
      <c r="I205" t="s">
        <v>224</v>
      </c>
      <c r="J205" s="11" t="s">
        <v>11</v>
      </c>
    </row>
    <row r="206" spans="1:10" x14ac:dyDescent="0.2">
      <c r="A206" s="20" t="s">
        <v>212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231</v>
      </c>
      <c r="I206" t="s">
        <v>224</v>
      </c>
      <c r="J206" s="11" t="s">
        <v>11</v>
      </c>
    </row>
    <row r="207" spans="1:10" x14ac:dyDescent="0.2">
      <c r="A207" s="20" t="s">
        <v>212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231</v>
      </c>
      <c r="I207" t="s">
        <v>224</v>
      </c>
      <c r="J207" s="11" t="s">
        <v>11</v>
      </c>
    </row>
    <row r="208" spans="1:10" x14ac:dyDescent="0.2">
      <c r="A208" s="20" t="s">
        <v>213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231</v>
      </c>
      <c r="I208" t="s">
        <v>224</v>
      </c>
      <c r="J208" s="11" t="s">
        <v>11</v>
      </c>
    </row>
    <row r="209" spans="1:10" x14ac:dyDescent="0.2">
      <c r="A209" s="20" t="s">
        <v>213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231</v>
      </c>
      <c r="I209" t="s">
        <v>224</v>
      </c>
      <c r="J209" s="11" t="s">
        <v>11</v>
      </c>
    </row>
    <row r="210" spans="1:10" x14ac:dyDescent="0.2">
      <c r="A210" s="20" t="s">
        <v>214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231</v>
      </c>
      <c r="I210" t="s">
        <v>224</v>
      </c>
      <c r="J210" s="11" t="s">
        <v>11</v>
      </c>
    </row>
    <row r="211" spans="1:10" x14ac:dyDescent="0.2">
      <c r="A211" s="20" t="s">
        <v>214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231</v>
      </c>
      <c r="I211" t="s">
        <v>224</v>
      </c>
      <c r="J211" s="11" t="s">
        <v>11</v>
      </c>
    </row>
    <row r="212" spans="1:10" x14ac:dyDescent="0.2">
      <c r="A212" s="20" t="s">
        <v>215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231</v>
      </c>
      <c r="I212" t="s">
        <v>224</v>
      </c>
      <c r="J212" s="11" t="s">
        <v>11</v>
      </c>
    </row>
    <row r="213" spans="1:10" x14ac:dyDescent="0.2">
      <c r="A213" s="20" t="s">
        <v>215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231</v>
      </c>
      <c r="I213" t="s">
        <v>224</v>
      </c>
      <c r="J213" s="11" t="s">
        <v>11</v>
      </c>
    </row>
    <row r="214" spans="1:10" x14ac:dyDescent="0.2">
      <c r="A214" s="20" t="s">
        <v>235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231</v>
      </c>
      <c r="I214" t="s">
        <v>224</v>
      </c>
      <c r="J214" s="11" t="s">
        <v>11</v>
      </c>
    </row>
    <row r="215" spans="1:10" x14ac:dyDescent="0.2">
      <c r="A215" s="20" t="s">
        <v>235</v>
      </c>
      <c r="B215" s="12" t="s">
        <v>26</v>
      </c>
      <c r="H215" t="s">
        <v>231</v>
      </c>
      <c r="I215" t="s">
        <v>224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231</v>
      </c>
      <c r="I216" t="s">
        <v>224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231</v>
      </c>
      <c r="I217" t="s">
        <v>224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231</v>
      </c>
      <c r="I218" t="s">
        <v>224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231</v>
      </c>
      <c r="I219" t="s">
        <v>224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231</v>
      </c>
      <c r="I220" t="s">
        <v>224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284</v>
      </c>
      <c r="I221" t="s">
        <v>224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231</v>
      </c>
      <c r="I222" t="s">
        <v>224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231</v>
      </c>
      <c r="I223" t="s">
        <v>224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231</v>
      </c>
      <c r="I224" t="s">
        <v>237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231</v>
      </c>
      <c r="I225" t="s">
        <v>237</v>
      </c>
      <c r="J225" t="s">
        <v>239</v>
      </c>
    </row>
    <row r="226" spans="1:10" x14ac:dyDescent="0.2">
      <c r="A226" s="20">
        <v>43259</v>
      </c>
      <c r="B226" s="4" t="s">
        <v>24</v>
      </c>
      <c r="H226" t="s">
        <v>233</v>
      </c>
      <c r="I226" t="s">
        <v>237</v>
      </c>
      <c r="J226" t="s">
        <v>239</v>
      </c>
    </row>
    <row r="227" spans="1:10" x14ac:dyDescent="0.2">
      <c r="A227" s="20">
        <v>43259</v>
      </c>
      <c r="B227" s="12" t="s">
        <v>26</v>
      </c>
      <c r="H227" t="s">
        <v>233</v>
      </c>
      <c r="I227" t="s">
        <v>237</v>
      </c>
      <c r="J227" t="s">
        <v>239</v>
      </c>
    </row>
    <row r="228" spans="1:10" x14ac:dyDescent="0.2">
      <c r="A228" s="20">
        <v>43289</v>
      </c>
      <c r="B228" s="4" t="s">
        <v>24</v>
      </c>
      <c r="H228" t="s">
        <v>233</v>
      </c>
      <c r="I228" t="s">
        <v>237</v>
      </c>
      <c r="J228" t="s">
        <v>239</v>
      </c>
    </row>
    <row r="229" spans="1:10" x14ac:dyDescent="0.2">
      <c r="A229" s="20">
        <v>43289</v>
      </c>
      <c r="B229" s="12" t="s">
        <v>26</v>
      </c>
      <c r="H229" t="s">
        <v>233</v>
      </c>
      <c r="I229" t="s">
        <v>237</v>
      </c>
      <c r="J229" t="s">
        <v>239</v>
      </c>
    </row>
    <row r="230" spans="1:10" x14ac:dyDescent="0.2">
      <c r="A230" s="20">
        <v>43320</v>
      </c>
      <c r="B230" s="4" t="s">
        <v>24</v>
      </c>
      <c r="H230" t="s">
        <v>233</v>
      </c>
      <c r="I230" t="s">
        <v>237</v>
      </c>
      <c r="J230" t="s">
        <v>239</v>
      </c>
    </row>
    <row r="231" spans="1:10" x14ac:dyDescent="0.2">
      <c r="A231" s="20">
        <v>43320</v>
      </c>
      <c r="B231" s="12" t="s">
        <v>26</v>
      </c>
      <c r="H231" t="s">
        <v>233</v>
      </c>
      <c r="I231" t="s">
        <v>237</v>
      </c>
      <c r="J231" t="s">
        <v>239</v>
      </c>
    </row>
    <row r="232" spans="1:10" x14ac:dyDescent="0.2">
      <c r="A232" s="20">
        <v>43351</v>
      </c>
      <c r="B232" s="4" t="s">
        <v>24</v>
      </c>
      <c r="H232" t="s">
        <v>233</v>
      </c>
      <c r="I232" t="s">
        <v>237</v>
      </c>
      <c r="J232" t="s">
        <v>239</v>
      </c>
    </row>
    <row r="233" spans="1:10" x14ac:dyDescent="0.2">
      <c r="A233" s="20">
        <v>43351</v>
      </c>
      <c r="B233" s="12" t="s">
        <v>26</v>
      </c>
      <c r="H233" t="s">
        <v>233</v>
      </c>
      <c r="I233" t="s">
        <v>237</v>
      </c>
      <c r="J233" t="s">
        <v>239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233</v>
      </c>
      <c r="I234" t="s">
        <v>237</v>
      </c>
      <c r="J234" t="s">
        <v>239</v>
      </c>
    </row>
    <row r="235" spans="1:10" x14ac:dyDescent="0.2">
      <c r="A235" s="20">
        <v>43381</v>
      </c>
      <c r="B235" s="12" t="s">
        <v>26</v>
      </c>
      <c r="H235" t="s">
        <v>233</v>
      </c>
      <c r="I235" t="s">
        <v>237</v>
      </c>
      <c r="J235" t="s">
        <v>239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233</v>
      </c>
      <c r="I236" t="s">
        <v>237</v>
      </c>
      <c r="J236" t="s">
        <v>239</v>
      </c>
    </row>
    <row r="237" spans="1:10" x14ac:dyDescent="0.2">
      <c r="A237" s="20">
        <v>43412</v>
      </c>
      <c r="B237" s="12" t="s">
        <v>26</v>
      </c>
      <c r="H237" t="s">
        <v>233</v>
      </c>
      <c r="I237" t="s">
        <v>237</v>
      </c>
      <c r="J237" t="s">
        <v>239</v>
      </c>
    </row>
    <row r="238" spans="1:10" x14ac:dyDescent="0.2">
      <c r="A238" s="20">
        <v>43442</v>
      </c>
      <c r="B238" s="4" t="s">
        <v>24</v>
      </c>
      <c r="H238" t="s">
        <v>233</v>
      </c>
      <c r="I238" t="s">
        <v>237</v>
      </c>
      <c r="J238" t="s">
        <v>239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233</v>
      </c>
      <c r="I239" t="s">
        <v>237</v>
      </c>
      <c r="J239" t="s">
        <v>239</v>
      </c>
    </row>
    <row r="240" spans="1:10" x14ac:dyDescent="0.2">
      <c r="A240" s="20" t="s">
        <v>287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233</v>
      </c>
      <c r="I240" t="s">
        <v>237</v>
      </c>
      <c r="J240" t="s">
        <v>239</v>
      </c>
    </row>
    <row r="241" spans="1:10" x14ac:dyDescent="0.2">
      <c r="A241" s="20" t="s">
        <v>287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233</v>
      </c>
      <c r="I241" t="s">
        <v>237</v>
      </c>
      <c r="J241" t="s">
        <v>239</v>
      </c>
    </row>
    <row r="242" spans="1:10" x14ac:dyDescent="0.2">
      <c r="A242" s="20" t="s">
        <v>288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233</v>
      </c>
      <c r="I242" t="s">
        <v>237</v>
      </c>
      <c r="J242" t="s">
        <v>239</v>
      </c>
    </row>
    <row r="243" spans="1:10" x14ac:dyDescent="0.2">
      <c r="A243" s="20" t="s">
        <v>288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233</v>
      </c>
      <c r="I243" t="s">
        <v>237</v>
      </c>
      <c r="J243" t="s">
        <v>239</v>
      </c>
    </row>
    <row r="244" spans="1:10" x14ac:dyDescent="0.2">
      <c r="A244" s="20" t="s">
        <v>289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233</v>
      </c>
      <c r="I244" t="s">
        <v>237</v>
      </c>
      <c r="J244" t="s">
        <v>239</v>
      </c>
    </row>
    <row r="245" spans="1:10" x14ac:dyDescent="0.2">
      <c r="A245" s="20" t="s">
        <v>289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233</v>
      </c>
      <c r="I245" t="s">
        <v>237</v>
      </c>
      <c r="J245" t="s">
        <v>239</v>
      </c>
    </row>
    <row r="246" spans="1:10" x14ac:dyDescent="0.2">
      <c r="A246" s="20" t="s">
        <v>290</v>
      </c>
      <c r="B246" s="4" t="s">
        <v>24</v>
      </c>
      <c r="H246" t="s">
        <v>233</v>
      </c>
      <c r="I246" t="s">
        <v>237</v>
      </c>
      <c r="J246" t="s">
        <v>239</v>
      </c>
    </row>
    <row r="247" spans="1:10" x14ac:dyDescent="0.2">
      <c r="A247" s="20" t="s">
        <v>290</v>
      </c>
      <c r="B247" s="12" t="s">
        <v>26</v>
      </c>
      <c r="H247" t="s">
        <v>233</v>
      </c>
      <c r="I247" t="s">
        <v>237</v>
      </c>
      <c r="J247" t="s">
        <v>239</v>
      </c>
    </row>
    <row r="248" spans="1:10" x14ac:dyDescent="0.2">
      <c r="A248" s="20" t="s">
        <v>291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233</v>
      </c>
      <c r="I248" t="s">
        <v>237</v>
      </c>
      <c r="J248" t="s">
        <v>239</v>
      </c>
    </row>
    <row r="249" spans="1:10" x14ac:dyDescent="0.2">
      <c r="A249" s="20" t="s">
        <v>291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233</v>
      </c>
      <c r="I249" t="s">
        <v>237</v>
      </c>
      <c r="J249" t="s">
        <v>239</v>
      </c>
    </row>
    <row r="250" spans="1:10" x14ac:dyDescent="0.2">
      <c r="A250" s="20" t="s">
        <v>292</v>
      </c>
      <c r="B250" s="4" t="s">
        <v>24</v>
      </c>
      <c r="H250" t="s">
        <v>233</v>
      </c>
      <c r="I250" t="s">
        <v>237</v>
      </c>
      <c r="J250" t="s">
        <v>239</v>
      </c>
    </row>
    <row r="251" spans="1:10" x14ac:dyDescent="0.2">
      <c r="A251" s="20" t="s">
        <v>292</v>
      </c>
      <c r="B251" s="12" t="s">
        <v>26</v>
      </c>
      <c r="H251" t="s">
        <v>233</v>
      </c>
      <c r="I251" t="s">
        <v>237</v>
      </c>
      <c r="J251" t="s">
        <v>239</v>
      </c>
    </row>
    <row r="252" spans="1:10" x14ac:dyDescent="0.2">
      <c r="A252" s="20" t="s">
        <v>293</v>
      </c>
      <c r="B252" s="4" t="s">
        <v>24</v>
      </c>
      <c r="H252" t="s">
        <v>305</v>
      </c>
      <c r="I252" t="s">
        <v>237</v>
      </c>
      <c r="J252" t="s">
        <v>239</v>
      </c>
    </row>
    <row r="253" spans="1:10" x14ac:dyDescent="0.2">
      <c r="A253" s="20" t="s">
        <v>293</v>
      </c>
      <c r="B253" s="12" t="s">
        <v>26</v>
      </c>
      <c r="H253" t="s">
        <v>305</v>
      </c>
      <c r="I253" t="s">
        <v>237</v>
      </c>
      <c r="J253" t="s">
        <v>239</v>
      </c>
    </row>
    <row r="254" spans="1:10" x14ac:dyDescent="0.2">
      <c r="A254" s="20" t="s">
        <v>294</v>
      </c>
      <c r="B254" s="4" t="s">
        <v>24</v>
      </c>
      <c r="H254" t="s">
        <v>305</v>
      </c>
      <c r="I254" t="s">
        <v>237</v>
      </c>
      <c r="J254" t="s">
        <v>239</v>
      </c>
    </row>
    <row r="255" spans="1:10" x14ac:dyDescent="0.2">
      <c r="A255" s="20" t="s">
        <v>294</v>
      </c>
      <c r="B255" s="12" t="s">
        <v>26</v>
      </c>
      <c r="H255" t="s">
        <v>305</v>
      </c>
      <c r="I255" t="s">
        <v>237</v>
      </c>
      <c r="J255" t="s">
        <v>239</v>
      </c>
    </row>
    <row r="256" spans="1:10" x14ac:dyDescent="0.2">
      <c r="A256" s="20" t="s">
        <v>295</v>
      </c>
      <c r="B256" s="4" t="s">
        <v>24</v>
      </c>
      <c r="H256" t="s">
        <v>305</v>
      </c>
      <c r="I256" t="s">
        <v>237</v>
      </c>
      <c r="J256" t="s">
        <v>239</v>
      </c>
    </row>
    <row r="257" spans="1:12" x14ac:dyDescent="0.2">
      <c r="A257" s="20" t="s">
        <v>295</v>
      </c>
      <c r="B257" s="12" t="s">
        <v>26</v>
      </c>
      <c r="H257" t="s">
        <v>305</v>
      </c>
      <c r="I257" t="s">
        <v>237</v>
      </c>
      <c r="J257" t="s">
        <v>239</v>
      </c>
    </row>
    <row r="258" spans="1:12" x14ac:dyDescent="0.2">
      <c r="A258" s="20" t="s">
        <v>296</v>
      </c>
      <c r="B258" s="4" t="s">
        <v>24</v>
      </c>
      <c r="H258" t="s">
        <v>305</v>
      </c>
      <c r="I258" t="s">
        <v>237</v>
      </c>
      <c r="J258" t="s">
        <v>239</v>
      </c>
      <c r="L258" t="s">
        <v>313</v>
      </c>
    </row>
    <row r="259" spans="1:12" x14ac:dyDescent="0.2">
      <c r="A259" s="20" t="s">
        <v>296</v>
      </c>
      <c r="B259" s="12" t="s">
        <v>26</v>
      </c>
      <c r="H259" t="s">
        <v>305</v>
      </c>
      <c r="I259" t="s">
        <v>237</v>
      </c>
      <c r="J259" t="s">
        <v>239</v>
      </c>
      <c r="K259" t="s">
        <v>312</v>
      </c>
      <c r="L259" t="s">
        <v>313</v>
      </c>
    </row>
    <row r="260" spans="1:12" x14ac:dyDescent="0.2">
      <c r="A260" s="20" t="s">
        <v>297</v>
      </c>
      <c r="B260" s="4" t="s">
        <v>24</v>
      </c>
      <c r="H260" t="s">
        <v>305</v>
      </c>
      <c r="I260" t="s">
        <v>237</v>
      </c>
      <c r="J260" t="s">
        <v>239</v>
      </c>
      <c r="L260" t="s">
        <v>313</v>
      </c>
    </row>
    <row r="261" spans="1:12" x14ac:dyDescent="0.2">
      <c r="A261" s="20" t="s">
        <v>297</v>
      </c>
      <c r="B261" s="12" t="s">
        <v>26</v>
      </c>
      <c r="H261" t="s">
        <v>305</v>
      </c>
      <c r="I261" t="s">
        <v>237</v>
      </c>
      <c r="J261" t="s">
        <v>239</v>
      </c>
      <c r="K261" t="s">
        <v>312</v>
      </c>
      <c r="L261" t="s">
        <v>313</v>
      </c>
    </row>
    <row r="262" spans="1:12" x14ac:dyDescent="0.2">
      <c r="A262" s="20" t="s">
        <v>298</v>
      </c>
      <c r="B262" s="4" t="s">
        <v>24</v>
      </c>
      <c r="H262" t="s">
        <v>305</v>
      </c>
      <c r="I262" t="s">
        <v>237</v>
      </c>
      <c r="J262" t="s">
        <v>239</v>
      </c>
      <c r="L262" t="s">
        <v>313</v>
      </c>
    </row>
    <row r="263" spans="1:12" x14ac:dyDescent="0.2">
      <c r="A263" s="20" t="s">
        <v>298</v>
      </c>
      <c r="B263" s="12" t="s">
        <v>26</v>
      </c>
      <c r="H263" t="s">
        <v>305</v>
      </c>
      <c r="I263" t="s">
        <v>237</v>
      </c>
      <c r="J263" t="s">
        <v>239</v>
      </c>
      <c r="K263" t="s">
        <v>312</v>
      </c>
      <c r="L263" t="s">
        <v>313</v>
      </c>
    </row>
    <row r="264" spans="1:12" x14ac:dyDescent="0.2">
      <c r="A264" s="20" t="s">
        <v>299</v>
      </c>
      <c r="B264" s="4" t="s">
        <v>24</v>
      </c>
      <c r="H264" t="s">
        <v>305</v>
      </c>
      <c r="I264" t="s">
        <v>237</v>
      </c>
      <c r="J264" t="s">
        <v>239</v>
      </c>
      <c r="L264" t="s">
        <v>313</v>
      </c>
    </row>
    <row r="265" spans="1:12" x14ac:dyDescent="0.2">
      <c r="A265" s="20" t="s">
        <v>299</v>
      </c>
      <c r="B265" s="12" t="s">
        <v>26</v>
      </c>
      <c r="H265" t="s">
        <v>305</v>
      </c>
      <c r="I265" t="s">
        <v>237</v>
      </c>
      <c r="J265" t="s">
        <v>239</v>
      </c>
      <c r="K265" t="s">
        <v>312</v>
      </c>
      <c r="L265" t="s">
        <v>313</v>
      </c>
    </row>
    <row r="266" spans="1:12" x14ac:dyDescent="0.2">
      <c r="A266" s="20" t="s">
        <v>300</v>
      </c>
      <c r="B266" s="4" t="s">
        <v>24</v>
      </c>
      <c r="H266" t="s">
        <v>305</v>
      </c>
      <c r="I266" t="s">
        <v>237</v>
      </c>
      <c r="J266" t="s">
        <v>239</v>
      </c>
      <c r="L266" t="s">
        <v>313</v>
      </c>
    </row>
    <row r="267" spans="1:12" x14ac:dyDescent="0.2">
      <c r="A267" s="20" t="s">
        <v>300</v>
      </c>
      <c r="B267" s="12" t="s">
        <v>26</v>
      </c>
      <c r="H267" t="s">
        <v>305</v>
      </c>
      <c r="I267" t="s">
        <v>237</v>
      </c>
      <c r="J267" t="s">
        <v>239</v>
      </c>
      <c r="K267" t="s">
        <v>312</v>
      </c>
      <c r="L267" t="s">
        <v>313</v>
      </c>
    </row>
    <row r="268" spans="1:12" x14ac:dyDescent="0.2">
      <c r="A268" s="20" t="s">
        <v>301</v>
      </c>
      <c r="B268" s="4" t="s">
        <v>24</v>
      </c>
      <c r="H268" t="s">
        <v>305</v>
      </c>
      <c r="I268" t="s">
        <v>237</v>
      </c>
      <c r="J268" t="s">
        <v>239</v>
      </c>
      <c r="L268" t="s">
        <v>313</v>
      </c>
    </row>
    <row r="269" spans="1:12" x14ac:dyDescent="0.2">
      <c r="A269" s="20" t="s">
        <v>301</v>
      </c>
      <c r="B269" s="12" t="s">
        <v>26</v>
      </c>
      <c r="H269" t="s">
        <v>305</v>
      </c>
      <c r="I269" t="s">
        <v>237</v>
      </c>
      <c r="J269" t="s">
        <v>239</v>
      </c>
      <c r="L269" t="s">
        <v>313</v>
      </c>
    </row>
    <row r="270" spans="1:12" ht="25.5" x14ac:dyDescent="0.2">
      <c r="A270" s="20" t="s">
        <v>302</v>
      </c>
      <c r="B270" s="4" t="s">
        <v>24</v>
      </c>
      <c r="H270" t="s">
        <v>305</v>
      </c>
      <c r="I270" t="s">
        <v>237</v>
      </c>
      <c r="J270" t="s">
        <v>239</v>
      </c>
      <c r="L270" s="13" t="s">
        <v>314</v>
      </c>
    </row>
    <row r="271" spans="1:12" ht="25.5" x14ac:dyDescent="0.2">
      <c r="A271" s="20" t="s">
        <v>302</v>
      </c>
      <c r="B271" s="12" t="s">
        <v>26</v>
      </c>
      <c r="H271" t="s">
        <v>305</v>
      </c>
      <c r="I271" t="s">
        <v>237</v>
      </c>
      <c r="J271" t="s">
        <v>239</v>
      </c>
      <c r="L271" s="13" t="s">
        <v>314</v>
      </c>
    </row>
    <row r="272" spans="1:12" ht="25.5" x14ac:dyDescent="0.2">
      <c r="A272" s="20" t="s">
        <v>303</v>
      </c>
      <c r="B272" s="4" t="s">
        <v>24</v>
      </c>
      <c r="H272" t="s">
        <v>305</v>
      </c>
      <c r="I272" t="s">
        <v>237</v>
      </c>
      <c r="J272" t="s">
        <v>239</v>
      </c>
      <c r="L272" s="13" t="s">
        <v>314</v>
      </c>
    </row>
    <row r="273" spans="1:12" ht="25.5" x14ac:dyDescent="0.2">
      <c r="A273" s="20" t="s">
        <v>303</v>
      </c>
      <c r="B273" s="12" t="s">
        <v>26</v>
      </c>
      <c r="H273" t="s">
        <v>305</v>
      </c>
      <c r="I273" t="s">
        <v>237</v>
      </c>
      <c r="J273" t="s">
        <v>239</v>
      </c>
      <c r="L273" s="13" t="s">
        <v>314</v>
      </c>
    </row>
    <row r="274" spans="1:12" ht="25.5" x14ac:dyDescent="0.2">
      <c r="A274" s="20" t="s">
        <v>304</v>
      </c>
      <c r="B274" s="4" t="s">
        <v>24</v>
      </c>
      <c r="H274" t="s">
        <v>305</v>
      </c>
      <c r="I274" t="s">
        <v>237</v>
      </c>
      <c r="J274" t="s">
        <v>239</v>
      </c>
      <c r="L274" s="13" t="s">
        <v>314</v>
      </c>
    </row>
    <row r="275" spans="1:12" ht="25.5" x14ac:dyDescent="0.2">
      <c r="A275" s="20" t="s">
        <v>304</v>
      </c>
      <c r="B275" s="12" t="s">
        <v>26</v>
      </c>
      <c r="H275" t="s">
        <v>305</v>
      </c>
      <c r="I275" t="s">
        <v>237</v>
      </c>
      <c r="J275" t="s">
        <v>239</v>
      </c>
      <c r="L275" s="13" t="s">
        <v>314</v>
      </c>
    </row>
    <row r="276" spans="1:12" ht="25.5" x14ac:dyDescent="0.2">
      <c r="A276" s="20" t="s">
        <v>321</v>
      </c>
      <c r="B276" s="4"/>
      <c r="H276" t="s">
        <v>305</v>
      </c>
      <c r="I276" t="s">
        <v>237</v>
      </c>
      <c r="J276" t="s">
        <v>239</v>
      </c>
      <c r="L276" s="13" t="s">
        <v>314</v>
      </c>
    </row>
    <row r="277" spans="1:12" ht="25.5" x14ac:dyDescent="0.2">
      <c r="A277" s="20" t="s">
        <v>321</v>
      </c>
      <c r="B277" s="12"/>
      <c r="H277" t="s">
        <v>305</v>
      </c>
      <c r="I277" t="s">
        <v>237</v>
      </c>
      <c r="J277" t="s">
        <v>239</v>
      </c>
      <c r="L277" s="13" t="s">
        <v>314</v>
      </c>
    </row>
    <row r="278" spans="1:12" ht="25.5" x14ac:dyDescent="0.2">
      <c r="A278" s="20">
        <v>43474</v>
      </c>
      <c r="B278" s="4" t="s">
        <v>24</v>
      </c>
      <c r="H278" t="s">
        <v>305</v>
      </c>
      <c r="I278" t="s">
        <v>237</v>
      </c>
      <c r="J278" s="11" t="s">
        <v>11</v>
      </c>
      <c r="L278" s="13" t="s">
        <v>314</v>
      </c>
    </row>
    <row r="279" spans="1:12" ht="38.25" x14ac:dyDescent="0.2">
      <c r="A279" s="20">
        <v>43474</v>
      </c>
      <c r="B279" s="12" t="s">
        <v>26</v>
      </c>
      <c r="H279" t="s">
        <v>305</v>
      </c>
      <c r="I279" t="s">
        <v>237</v>
      </c>
      <c r="J279" s="11" t="s">
        <v>11</v>
      </c>
      <c r="L279" s="13" t="s">
        <v>322</v>
      </c>
    </row>
    <row r="280" spans="1:12" ht="38.25" x14ac:dyDescent="0.2">
      <c r="A280" s="20">
        <v>43505</v>
      </c>
      <c r="B280" s="4" t="s">
        <v>24</v>
      </c>
      <c r="H280" t="s">
        <v>305</v>
      </c>
      <c r="I280" t="s">
        <v>237</v>
      </c>
      <c r="J280" s="11" t="s">
        <v>11</v>
      </c>
      <c r="L280" s="13" t="s">
        <v>322</v>
      </c>
    </row>
    <row r="281" spans="1:12" ht="38.25" x14ac:dyDescent="0.2">
      <c r="A281" s="20">
        <v>43505</v>
      </c>
      <c r="B281" s="12" t="s">
        <v>26</v>
      </c>
      <c r="H281" t="s">
        <v>305</v>
      </c>
      <c r="I281" t="s">
        <v>237</v>
      </c>
      <c r="J281" s="11" t="s">
        <v>11</v>
      </c>
      <c r="L281" s="13" t="s">
        <v>322</v>
      </c>
    </row>
    <row r="282" spans="1:12" ht="38.25" x14ac:dyDescent="0.2">
      <c r="A282" s="20">
        <v>43533</v>
      </c>
      <c r="B282" s="4" t="s">
        <v>24</v>
      </c>
      <c r="H282" t="s">
        <v>305</v>
      </c>
      <c r="I282" t="s">
        <v>237</v>
      </c>
      <c r="J282" s="11" t="s">
        <v>11</v>
      </c>
      <c r="L282" s="13" t="s">
        <v>322</v>
      </c>
    </row>
    <row r="283" spans="1:12" x14ac:dyDescent="0.2">
      <c r="A283" s="20">
        <v>43533</v>
      </c>
      <c r="B283" s="12" t="s">
        <v>26</v>
      </c>
      <c r="I283" t="s">
        <v>237</v>
      </c>
      <c r="J283" s="11" t="s">
        <v>11</v>
      </c>
    </row>
    <row r="284" spans="1:12" x14ac:dyDescent="0.2">
      <c r="A284" s="20">
        <v>43533</v>
      </c>
      <c r="I284" t="s">
        <v>237</v>
      </c>
      <c r="J284" s="11" t="s">
        <v>11</v>
      </c>
    </row>
    <row r="285" spans="1:12" x14ac:dyDescent="0.2">
      <c r="A285" s="20">
        <v>43564</v>
      </c>
      <c r="I285" t="s">
        <v>237</v>
      </c>
      <c r="J285" s="11" t="s">
        <v>11</v>
      </c>
    </row>
    <row r="286" spans="1:12" x14ac:dyDescent="0.2">
      <c r="A286" s="20">
        <v>43564</v>
      </c>
      <c r="I286" t="s">
        <v>237</v>
      </c>
      <c r="J286" s="11" t="s">
        <v>11</v>
      </c>
    </row>
    <row r="287" spans="1:12" x14ac:dyDescent="0.2">
      <c r="A287" s="20">
        <v>43594</v>
      </c>
      <c r="I287" t="s">
        <v>237</v>
      </c>
      <c r="J287" s="11" t="s">
        <v>11</v>
      </c>
    </row>
    <row r="288" spans="1:12" x14ac:dyDescent="0.2">
      <c r="A288" s="20">
        <v>43594</v>
      </c>
      <c r="I288" t="s">
        <v>237</v>
      </c>
      <c r="J288" s="11" t="s">
        <v>11</v>
      </c>
    </row>
    <row r="289" spans="1:10" x14ac:dyDescent="0.2">
      <c r="A289" s="20">
        <v>43625</v>
      </c>
      <c r="I289" t="s">
        <v>237</v>
      </c>
      <c r="J289" s="11" t="s">
        <v>11</v>
      </c>
    </row>
    <row r="290" spans="1:10" x14ac:dyDescent="0.2">
      <c r="A290" s="20">
        <v>43625</v>
      </c>
      <c r="I290" t="s">
        <v>237</v>
      </c>
      <c r="J290" s="11" t="s">
        <v>11</v>
      </c>
    </row>
    <row r="291" spans="1:10" x14ac:dyDescent="0.2">
      <c r="A291" s="20">
        <v>43655</v>
      </c>
      <c r="I291" t="s">
        <v>237</v>
      </c>
      <c r="J291" s="11" t="s">
        <v>11</v>
      </c>
    </row>
    <row r="292" spans="1:10" x14ac:dyDescent="0.2">
      <c r="A292" s="20">
        <v>43655</v>
      </c>
      <c r="I292" t="s">
        <v>237</v>
      </c>
      <c r="J292" s="11" t="s">
        <v>11</v>
      </c>
    </row>
    <row r="293" spans="1:10" x14ac:dyDescent="0.2">
      <c r="A293" s="20">
        <v>43686</v>
      </c>
      <c r="I293" t="s">
        <v>237</v>
      </c>
      <c r="J293" s="11" t="s">
        <v>11</v>
      </c>
    </row>
    <row r="294" spans="1:10" x14ac:dyDescent="0.2">
      <c r="A294" s="20">
        <v>43686</v>
      </c>
      <c r="I294" t="s">
        <v>237</v>
      </c>
      <c r="J294" s="11" t="s">
        <v>11</v>
      </c>
    </row>
    <row r="295" spans="1:10" x14ac:dyDescent="0.2">
      <c r="A295" s="20">
        <v>43717</v>
      </c>
      <c r="I295" t="s">
        <v>237</v>
      </c>
      <c r="J295" s="11" t="s">
        <v>11</v>
      </c>
    </row>
    <row r="296" spans="1:10" x14ac:dyDescent="0.2">
      <c r="A296" s="20">
        <v>43717</v>
      </c>
      <c r="I296" t="s">
        <v>237</v>
      </c>
      <c r="J296" s="11" t="s">
        <v>11</v>
      </c>
    </row>
    <row r="297" spans="1:10" x14ac:dyDescent="0.2">
      <c r="A297" s="20">
        <v>43747</v>
      </c>
      <c r="I297" t="s">
        <v>237</v>
      </c>
      <c r="J297" s="11" t="s">
        <v>11</v>
      </c>
    </row>
    <row r="298" spans="1:10" x14ac:dyDescent="0.2">
      <c r="A298" s="20">
        <v>43747</v>
      </c>
      <c r="I298" t="s">
        <v>237</v>
      </c>
      <c r="J298" s="11" t="s">
        <v>11</v>
      </c>
    </row>
    <row r="299" spans="1:10" x14ac:dyDescent="0.2">
      <c r="A299" s="20">
        <v>43778</v>
      </c>
      <c r="I299" t="s">
        <v>237</v>
      </c>
      <c r="J299" s="11" t="s">
        <v>11</v>
      </c>
    </row>
    <row r="300" spans="1:10" x14ac:dyDescent="0.2">
      <c r="A300" s="20">
        <v>43778</v>
      </c>
      <c r="I300" t="s">
        <v>237</v>
      </c>
      <c r="J300" s="11" t="s">
        <v>11</v>
      </c>
    </row>
    <row r="301" spans="1:10" x14ac:dyDescent="0.2">
      <c r="A301" s="20">
        <v>43808</v>
      </c>
      <c r="I301" t="s">
        <v>237</v>
      </c>
      <c r="J301" s="11" t="s">
        <v>11</v>
      </c>
    </row>
    <row r="302" spans="1:10" x14ac:dyDescent="0.2">
      <c r="A302" s="20">
        <v>43808</v>
      </c>
      <c r="I302" t="s">
        <v>237</v>
      </c>
      <c r="J302" s="11" t="s">
        <v>11</v>
      </c>
    </row>
    <row r="303" spans="1:10" x14ac:dyDescent="0.2">
      <c r="A303" s="20" t="s">
        <v>330</v>
      </c>
      <c r="I303" t="s">
        <v>237</v>
      </c>
      <c r="J303" s="11" t="s">
        <v>11</v>
      </c>
    </row>
    <row r="304" spans="1:10" x14ac:dyDescent="0.2">
      <c r="A304" s="20" t="s">
        <v>330</v>
      </c>
      <c r="I304" t="s">
        <v>237</v>
      </c>
      <c r="J304" s="11" t="s">
        <v>11</v>
      </c>
    </row>
    <row r="305" spans="1:10" x14ac:dyDescent="0.2">
      <c r="A305" s="20" t="s">
        <v>331</v>
      </c>
      <c r="I305" t="s">
        <v>237</v>
      </c>
      <c r="J305" s="11" t="s">
        <v>11</v>
      </c>
    </row>
    <row r="306" spans="1:10" x14ac:dyDescent="0.2">
      <c r="A306" s="20" t="s">
        <v>331</v>
      </c>
      <c r="I306" t="s">
        <v>237</v>
      </c>
      <c r="J306" s="11" t="s">
        <v>11</v>
      </c>
    </row>
    <row r="307" spans="1:10" x14ac:dyDescent="0.2">
      <c r="A307" s="20" t="s">
        <v>332</v>
      </c>
      <c r="I307" t="s">
        <v>237</v>
      </c>
      <c r="J307" s="11" t="s">
        <v>11</v>
      </c>
    </row>
    <row r="308" spans="1:10" x14ac:dyDescent="0.2">
      <c r="A308" s="20" t="s">
        <v>332</v>
      </c>
      <c r="I308" t="s">
        <v>237</v>
      </c>
      <c r="J308" s="11" t="s">
        <v>11</v>
      </c>
    </row>
    <row r="309" spans="1:10" x14ac:dyDescent="0.2">
      <c r="A309" s="20" t="s">
        <v>333</v>
      </c>
      <c r="H309" t="s">
        <v>337</v>
      </c>
      <c r="I309" t="s">
        <v>237</v>
      </c>
      <c r="J309" s="11" t="s">
        <v>11</v>
      </c>
    </row>
    <row r="310" spans="1:10" x14ac:dyDescent="0.2">
      <c r="A310" s="20" t="s">
        <v>333</v>
      </c>
      <c r="H310" t="s">
        <v>377</v>
      </c>
      <c r="I310" t="s">
        <v>237</v>
      </c>
    </row>
    <row r="311" spans="1:10" x14ac:dyDescent="0.2">
      <c r="A311" s="20" t="s">
        <v>334</v>
      </c>
      <c r="H311" t="s">
        <v>377</v>
      </c>
      <c r="I311" t="s">
        <v>237</v>
      </c>
    </row>
    <row r="312" spans="1:10" x14ac:dyDescent="0.2">
      <c r="A312" s="20" t="s">
        <v>334</v>
      </c>
      <c r="H312" t="s">
        <v>377</v>
      </c>
      <c r="I312" t="s">
        <v>237</v>
      </c>
    </row>
    <row r="313" spans="1:10" x14ac:dyDescent="0.2">
      <c r="A313" s="20" t="s">
        <v>335</v>
      </c>
      <c r="H313" t="s">
        <v>377</v>
      </c>
      <c r="I313" t="s">
        <v>237</v>
      </c>
    </row>
    <row r="314" spans="1:10" x14ac:dyDescent="0.2">
      <c r="A314" s="20" t="s">
        <v>335</v>
      </c>
      <c r="H314" t="s">
        <v>377</v>
      </c>
      <c r="I314" t="s">
        <v>237</v>
      </c>
    </row>
    <row r="315" spans="1:10" x14ac:dyDescent="0.2">
      <c r="A315" s="20" t="s">
        <v>336</v>
      </c>
      <c r="H315" t="s">
        <v>377</v>
      </c>
      <c r="I315" t="s">
        <v>237</v>
      </c>
    </row>
    <row r="316" spans="1:10" x14ac:dyDescent="0.2">
      <c r="A316" s="20" t="s">
        <v>336</v>
      </c>
      <c r="H316" t="s">
        <v>377</v>
      </c>
      <c r="I316" t="s">
        <v>237</v>
      </c>
    </row>
    <row r="317" spans="1:10" x14ac:dyDescent="0.2">
      <c r="H317" t="s">
        <v>377</v>
      </c>
    </row>
    <row r="318" spans="1:10" x14ac:dyDescent="0.2">
      <c r="A318" s="53">
        <v>43363</v>
      </c>
      <c r="B318" s="36"/>
      <c r="H318" t="s">
        <v>377</v>
      </c>
    </row>
    <row r="319" spans="1:10" x14ac:dyDescent="0.2">
      <c r="A319" s="53">
        <v>43364</v>
      </c>
      <c r="H319" t="s">
        <v>377</v>
      </c>
    </row>
    <row r="320" spans="1:10" x14ac:dyDescent="0.2">
      <c r="A320" s="53">
        <v>43365</v>
      </c>
      <c r="H320" t="s">
        <v>377</v>
      </c>
    </row>
    <row r="321" spans="1:10" x14ac:dyDescent="0.2">
      <c r="A321" s="53">
        <v>43366</v>
      </c>
      <c r="H321" t="s">
        <v>377</v>
      </c>
    </row>
    <row r="322" spans="1:10" x14ac:dyDescent="0.2">
      <c r="A322" s="53">
        <v>43367</v>
      </c>
      <c r="H322" t="s">
        <v>377</v>
      </c>
    </row>
    <row r="323" spans="1:10" x14ac:dyDescent="0.2">
      <c r="A323" s="53">
        <v>43368</v>
      </c>
      <c r="H323" t="s">
        <v>377</v>
      </c>
    </row>
    <row r="324" spans="1:10" x14ac:dyDescent="0.2">
      <c r="A324" s="53">
        <v>43369</v>
      </c>
      <c r="H324" t="s">
        <v>377</v>
      </c>
    </row>
    <row r="325" spans="1:10" x14ac:dyDescent="0.2">
      <c r="A325" s="53">
        <v>43370</v>
      </c>
      <c r="H325" t="s">
        <v>377</v>
      </c>
    </row>
    <row r="326" spans="1:10" x14ac:dyDescent="0.2">
      <c r="A326" s="53">
        <v>43371</v>
      </c>
      <c r="H326" t="s">
        <v>377</v>
      </c>
    </row>
    <row r="327" spans="1:10" x14ac:dyDescent="0.2">
      <c r="A327" s="53">
        <v>43372</v>
      </c>
      <c r="H327" t="s">
        <v>377</v>
      </c>
    </row>
    <row r="328" spans="1:10" x14ac:dyDescent="0.2">
      <c r="A328" s="53">
        <v>43373</v>
      </c>
      <c r="H328" t="s">
        <v>377</v>
      </c>
    </row>
    <row r="329" spans="1:10" x14ac:dyDescent="0.2">
      <c r="A329" s="53">
        <v>43374</v>
      </c>
      <c r="H329" t="s">
        <v>377</v>
      </c>
    </row>
    <row r="330" spans="1:10" x14ac:dyDescent="0.2">
      <c r="A330" s="53">
        <v>43375</v>
      </c>
      <c r="H330" t="s">
        <v>377</v>
      </c>
    </row>
    <row r="331" spans="1:10" x14ac:dyDescent="0.2">
      <c r="A331" s="53">
        <v>43376</v>
      </c>
      <c r="H331" t="s">
        <v>377</v>
      </c>
    </row>
    <row r="332" spans="1:10" x14ac:dyDescent="0.2">
      <c r="A332" s="53">
        <v>43377</v>
      </c>
      <c r="H332" t="s">
        <v>377</v>
      </c>
    </row>
    <row r="333" spans="1:10" x14ac:dyDescent="0.2">
      <c r="A333" s="53">
        <v>43378</v>
      </c>
      <c r="H333" t="s">
        <v>377</v>
      </c>
    </row>
    <row r="334" spans="1:10" x14ac:dyDescent="0.2">
      <c r="A334" s="53">
        <v>43379</v>
      </c>
      <c r="H334" t="s">
        <v>377</v>
      </c>
      <c r="I334" t="s">
        <v>374</v>
      </c>
      <c r="J334" s="11" t="s">
        <v>375</v>
      </c>
    </row>
    <row r="335" spans="1:10" x14ac:dyDescent="0.2">
      <c r="A335" s="53">
        <v>43380</v>
      </c>
      <c r="H335" t="s">
        <v>377</v>
      </c>
      <c r="I335" t="s">
        <v>374</v>
      </c>
      <c r="J335" s="11" t="s">
        <v>375</v>
      </c>
    </row>
    <row r="336" spans="1:10" x14ac:dyDescent="0.2">
      <c r="A336" s="53">
        <v>43381</v>
      </c>
      <c r="H336" t="s">
        <v>377</v>
      </c>
      <c r="I336" t="s">
        <v>374</v>
      </c>
      <c r="J336" s="11" t="s">
        <v>375</v>
      </c>
    </row>
    <row r="337" spans="1:10" x14ac:dyDescent="0.2">
      <c r="A337" s="53">
        <v>43382</v>
      </c>
      <c r="H337" t="s">
        <v>377</v>
      </c>
      <c r="I337" t="s">
        <v>374</v>
      </c>
      <c r="J337" s="11" t="s">
        <v>375</v>
      </c>
    </row>
    <row r="338" spans="1:10" x14ac:dyDescent="0.2">
      <c r="A338" s="53">
        <v>43383</v>
      </c>
      <c r="H338" t="s">
        <v>377</v>
      </c>
      <c r="I338" t="s">
        <v>374</v>
      </c>
      <c r="J338" s="11" t="s">
        <v>375</v>
      </c>
    </row>
    <row r="339" spans="1:10" x14ac:dyDescent="0.2">
      <c r="A339" s="53">
        <v>43384</v>
      </c>
      <c r="H339" t="s">
        <v>377</v>
      </c>
      <c r="I339" t="s">
        <v>374</v>
      </c>
      <c r="J339" s="11" t="s">
        <v>375</v>
      </c>
    </row>
    <row r="340" spans="1:10" x14ac:dyDescent="0.2">
      <c r="A340" s="53">
        <v>43385</v>
      </c>
      <c r="H340" t="s">
        <v>377</v>
      </c>
      <c r="I340" t="s">
        <v>374</v>
      </c>
      <c r="J340" s="11" t="s">
        <v>375</v>
      </c>
    </row>
    <row r="341" spans="1:10" x14ac:dyDescent="0.2">
      <c r="A341" s="53">
        <v>43386</v>
      </c>
      <c r="H341" t="s">
        <v>377</v>
      </c>
      <c r="I341" t="s">
        <v>374</v>
      </c>
      <c r="J341" s="11" t="s">
        <v>375</v>
      </c>
    </row>
    <row r="342" spans="1:10" x14ac:dyDescent="0.2">
      <c r="A342" s="53">
        <v>43387</v>
      </c>
      <c r="H342" t="s">
        <v>377</v>
      </c>
      <c r="I342" t="s">
        <v>374</v>
      </c>
      <c r="J342" s="11" t="s">
        <v>375</v>
      </c>
    </row>
    <row r="343" spans="1:10" x14ac:dyDescent="0.2">
      <c r="A343" s="53">
        <v>43388</v>
      </c>
      <c r="H343" t="s">
        <v>377</v>
      </c>
      <c r="I343" t="s">
        <v>374</v>
      </c>
      <c r="J343" s="11" t="s">
        <v>375</v>
      </c>
    </row>
    <row r="344" spans="1:10" x14ac:dyDescent="0.2">
      <c r="A344" s="53">
        <v>43389</v>
      </c>
      <c r="H344" t="s">
        <v>377</v>
      </c>
      <c r="I344" t="s">
        <v>374</v>
      </c>
      <c r="J344" s="11" t="s">
        <v>375</v>
      </c>
    </row>
    <row r="345" spans="1:10" x14ac:dyDescent="0.2">
      <c r="A345" s="53">
        <v>43390</v>
      </c>
      <c r="H345" t="s">
        <v>377</v>
      </c>
      <c r="I345" t="s">
        <v>374</v>
      </c>
      <c r="J345" s="11" t="s">
        <v>375</v>
      </c>
    </row>
    <row r="346" spans="1:10" x14ac:dyDescent="0.2">
      <c r="A346" s="53">
        <v>43391</v>
      </c>
      <c r="H346" t="s">
        <v>377</v>
      </c>
      <c r="I346" t="s">
        <v>374</v>
      </c>
      <c r="J346" s="11" t="s">
        <v>375</v>
      </c>
    </row>
    <row r="347" spans="1:10" x14ac:dyDescent="0.2">
      <c r="A347" s="53">
        <v>43392</v>
      </c>
      <c r="H347" t="s">
        <v>377</v>
      </c>
      <c r="I347" t="s">
        <v>374</v>
      </c>
      <c r="J347" s="11" t="s">
        <v>375</v>
      </c>
    </row>
    <row r="348" spans="1:10" x14ac:dyDescent="0.2">
      <c r="A348" s="53">
        <v>43393</v>
      </c>
      <c r="H348" t="s">
        <v>377</v>
      </c>
      <c r="I348" t="s">
        <v>374</v>
      </c>
      <c r="J348" s="11" t="s">
        <v>375</v>
      </c>
    </row>
    <row r="349" spans="1:10" x14ac:dyDescent="0.2">
      <c r="A349" s="53">
        <v>43394</v>
      </c>
      <c r="H349" t="s">
        <v>377</v>
      </c>
      <c r="I349" t="s">
        <v>374</v>
      </c>
      <c r="J349" s="11" t="s">
        <v>375</v>
      </c>
    </row>
    <row r="350" spans="1:10" x14ac:dyDescent="0.2">
      <c r="A350" s="53">
        <v>43395</v>
      </c>
      <c r="H350" t="s">
        <v>377</v>
      </c>
      <c r="I350" t="s">
        <v>374</v>
      </c>
      <c r="J350" s="11" t="s">
        <v>375</v>
      </c>
    </row>
    <row r="351" spans="1:10" x14ac:dyDescent="0.2">
      <c r="A351" s="53">
        <v>43396</v>
      </c>
      <c r="H351" t="s">
        <v>377</v>
      </c>
      <c r="I351" t="s">
        <v>374</v>
      </c>
      <c r="J351" s="11" t="s">
        <v>375</v>
      </c>
    </row>
    <row r="352" spans="1:10" x14ac:dyDescent="0.2">
      <c r="A352" s="53">
        <v>43397</v>
      </c>
      <c r="H352" t="s">
        <v>377</v>
      </c>
      <c r="I352" t="s">
        <v>374</v>
      </c>
      <c r="J352" s="11" t="s">
        <v>375</v>
      </c>
    </row>
    <row r="353" spans="1:10" x14ac:dyDescent="0.2">
      <c r="A353" s="53">
        <v>43398</v>
      </c>
      <c r="H353" t="s">
        <v>377</v>
      </c>
      <c r="I353" t="s">
        <v>374</v>
      </c>
      <c r="J353" s="11" t="s">
        <v>375</v>
      </c>
    </row>
    <row r="354" spans="1:10" x14ac:dyDescent="0.2">
      <c r="A354" s="53">
        <v>43399</v>
      </c>
      <c r="H354" t="s">
        <v>377</v>
      </c>
      <c r="I354" t="s">
        <v>374</v>
      </c>
      <c r="J354" s="11" t="s">
        <v>375</v>
      </c>
    </row>
    <row r="355" spans="1:10" x14ac:dyDescent="0.2">
      <c r="A355" s="53">
        <v>43400</v>
      </c>
      <c r="H355" t="s">
        <v>377</v>
      </c>
      <c r="I355" t="s">
        <v>374</v>
      </c>
      <c r="J355" s="11" t="s">
        <v>375</v>
      </c>
    </row>
    <row r="356" spans="1:10" x14ac:dyDescent="0.2">
      <c r="A356" s="53">
        <v>43401</v>
      </c>
      <c r="H356" t="s">
        <v>377</v>
      </c>
      <c r="I356" t="s">
        <v>374</v>
      </c>
      <c r="J356" s="11" t="s">
        <v>375</v>
      </c>
    </row>
    <row r="357" spans="1:10" x14ac:dyDescent="0.2">
      <c r="A357" s="53">
        <v>43402</v>
      </c>
      <c r="H357" t="s">
        <v>377</v>
      </c>
      <c r="I357" t="s">
        <v>374</v>
      </c>
      <c r="J357" s="11" t="s">
        <v>375</v>
      </c>
    </row>
    <row r="358" spans="1:10" x14ac:dyDescent="0.2">
      <c r="A358" s="53">
        <v>43403</v>
      </c>
      <c r="H358" t="s">
        <v>377</v>
      </c>
      <c r="I358" t="s">
        <v>374</v>
      </c>
      <c r="J358" s="11" t="s">
        <v>375</v>
      </c>
    </row>
    <row r="359" spans="1:10" x14ac:dyDescent="0.2">
      <c r="A359" s="53">
        <v>43404</v>
      </c>
      <c r="H359" t="s">
        <v>377</v>
      </c>
      <c r="I359" t="s">
        <v>374</v>
      </c>
      <c r="J359" s="11" t="s">
        <v>375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workbookViewId="0">
      <pane ySplit="1" topLeftCell="A539" activePane="bottomLeft" state="frozen"/>
      <selection pane="bottomLeft" activeCell="K546" sqref="K546"/>
    </sheetView>
  </sheetViews>
  <sheetFormatPr defaultRowHeight="12.75" x14ac:dyDescent="0.2"/>
  <cols>
    <col min="1" max="1" width="10.140625" bestFit="1" customWidth="1"/>
    <col min="2" max="2" width="9.140625" hidden="1" customWidth="1"/>
    <col min="4" max="4" width="6.5703125" hidden="1" customWidth="1"/>
    <col min="5" max="16" width="10.140625" customWidth="1"/>
  </cols>
  <sheetData>
    <row r="1" spans="1:20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285</v>
      </c>
      <c r="H1" s="40" t="s">
        <v>286</v>
      </c>
      <c r="I1" s="40" t="s">
        <v>317</v>
      </c>
      <c r="J1" s="52" t="s">
        <v>363</v>
      </c>
      <c r="K1" s="13" t="s">
        <v>28</v>
      </c>
      <c r="L1" s="13" t="s">
        <v>318</v>
      </c>
      <c r="M1" s="13" t="s">
        <v>157</v>
      </c>
      <c r="N1" s="13" t="s">
        <v>285</v>
      </c>
      <c r="O1" s="13" t="s">
        <v>286</v>
      </c>
      <c r="P1" s="13" t="s">
        <v>306</v>
      </c>
      <c r="Q1" s="13" t="s">
        <v>363</v>
      </c>
      <c r="R1" t="s">
        <v>356</v>
      </c>
      <c r="S1" t="s">
        <v>357</v>
      </c>
      <c r="T1" t="s">
        <v>358</v>
      </c>
    </row>
    <row r="2" spans="1:20" x14ac:dyDescent="0.2">
      <c r="A2" t="s">
        <v>78</v>
      </c>
      <c r="B2">
        <v>4.5</v>
      </c>
      <c r="C2">
        <v>5</v>
      </c>
    </row>
    <row r="3" spans="1:20" x14ac:dyDescent="0.2">
      <c r="B3">
        <v>4</v>
      </c>
      <c r="C3">
        <v>4</v>
      </c>
      <c r="D3">
        <v>2</v>
      </c>
    </row>
    <row r="4" spans="1:20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0" x14ac:dyDescent="0.2">
      <c r="B5">
        <v>3.5</v>
      </c>
      <c r="C5">
        <v>4.5</v>
      </c>
      <c r="D5">
        <v>2.5</v>
      </c>
      <c r="E5">
        <v>4</v>
      </c>
    </row>
    <row r="6" spans="1:20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0" x14ac:dyDescent="0.2">
      <c r="B7">
        <v>3.5</v>
      </c>
      <c r="C7">
        <v>4</v>
      </c>
      <c r="D7">
        <v>2.5</v>
      </c>
      <c r="E7">
        <v>6</v>
      </c>
    </row>
    <row r="8" spans="1:20" x14ac:dyDescent="0.2">
      <c r="A8" t="s">
        <v>81</v>
      </c>
      <c r="B8">
        <v>4</v>
      </c>
      <c r="C8">
        <v>4</v>
      </c>
      <c r="E8">
        <v>8</v>
      </c>
    </row>
    <row r="9" spans="1:20" x14ac:dyDescent="0.2">
      <c r="B9">
        <v>5</v>
      </c>
      <c r="C9">
        <v>5</v>
      </c>
      <c r="D9">
        <v>5</v>
      </c>
      <c r="E9">
        <v>7</v>
      </c>
    </row>
    <row r="10" spans="1:20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0" x14ac:dyDescent="0.2">
      <c r="B11">
        <v>3</v>
      </c>
      <c r="C11">
        <v>4.5</v>
      </c>
      <c r="D11">
        <v>2.5</v>
      </c>
      <c r="E11">
        <v>8</v>
      </c>
    </row>
    <row r="12" spans="1:20" x14ac:dyDescent="0.2">
      <c r="A12" t="s">
        <v>83</v>
      </c>
      <c r="B12">
        <v>4.5</v>
      </c>
      <c r="C12">
        <v>5.5</v>
      </c>
      <c r="E12">
        <v>10</v>
      </c>
    </row>
    <row r="13" spans="1:20" x14ac:dyDescent="0.2">
      <c r="B13">
        <v>3.5</v>
      </c>
      <c r="C13">
        <v>4.5</v>
      </c>
      <c r="E13">
        <v>7</v>
      </c>
    </row>
    <row r="14" spans="1:20" x14ac:dyDescent="0.2">
      <c r="A14" t="s">
        <v>84</v>
      </c>
      <c r="B14">
        <v>5</v>
      </c>
      <c r="C14">
        <v>5.5</v>
      </c>
      <c r="E14">
        <v>9</v>
      </c>
    </row>
    <row r="15" spans="1:20" x14ac:dyDescent="0.2">
      <c r="B15">
        <v>4</v>
      </c>
      <c r="C15">
        <v>5</v>
      </c>
      <c r="E15">
        <v>7.5</v>
      </c>
    </row>
    <row r="16" spans="1:20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0" ht="51" x14ac:dyDescent="0.2">
      <c r="I81" s="13" t="s">
        <v>319</v>
      </c>
      <c r="J81" s="13"/>
      <c r="K81" s="60">
        <f>SUM(K83:P83)</f>
        <v>56.75</v>
      </c>
      <c r="L81" s="60"/>
      <c r="M81" s="60"/>
      <c r="N81" s="60"/>
      <c r="O81" s="60"/>
      <c r="P81" s="60"/>
    </row>
    <row r="82" spans="1:20" ht="25.5" x14ac:dyDescent="0.2">
      <c r="A82" s="20" t="s">
        <v>153</v>
      </c>
      <c r="K82" s="13" t="s">
        <v>28</v>
      </c>
      <c r="L82" s="13" t="s">
        <v>318</v>
      </c>
      <c r="M82" s="13" t="s">
        <v>157</v>
      </c>
      <c r="N82" s="13" t="s">
        <v>285</v>
      </c>
      <c r="O82" s="13" t="s">
        <v>286</v>
      </c>
      <c r="P82" s="13" t="s">
        <v>306</v>
      </c>
      <c r="Q82" s="13" t="s">
        <v>363</v>
      </c>
      <c r="R82" s="13" t="s">
        <v>24</v>
      </c>
      <c r="S82" s="13" t="s">
        <v>26</v>
      </c>
      <c r="T82" s="13" t="s">
        <v>320</v>
      </c>
    </row>
    <row r="83" spans="1:20" x14ac:dyDescent="0.2">
      <c r="K83" s="37">
        <f t="shared" ref="K83:P83" si="0">AVERAGE(K88:K166)</f>
        <v>7.0370370370370372</v>
      </c>
      <c r="L83" s="37">
        <f t="shared" si="0"/>
        <v>5.4629629629629628</v>
      </c>
      <c r="M83" s="37">
        <f t="shared" si="0"/>
        <v>10.222222222222221</v>
      </c>
      <c r="N83" s="37">
        <f t="shared" si="0"/>
        <v>8.7777777777777786</v>
      </c>
      <c r="O83" s="37">
        <f t="shared" si="0"/>
        <v>12</v>
      </c>
      <c r="P83" s="37">
        <f t="shared" si="0"/>
        <v>13.25</v>
      </c>
      <c r="R83" s="37">
        <f>AVERAGE(R156:R165)</f>
        <v>26.375</v>
      </c>
      <c r="S83" s="37">
        <f>AVERAGE(S156:S166)</f>
        <v>20</v>
      </c>
      <c r="T83" s="37">
        <f>S83-10</f>
        <v>10</v>
      </c>
    </row>
    <row r="84" spans="1:20" x14ac:dyDescent="0.2">
      <c r="A84" s="20">
        <v>43198</v>
      </c>
      <c r="I84" s="60"/>
      <c r="J84" s="51"/>
    </row>
    <row r="85" spans="1:20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0"/>
      <c r="J85" s="51"/>
    </row>
    <row r="86" spans="1:20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0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0" x14ac:dyDescent="0.2">
      <c r="K88" s="34">
        <f>SUM(C86:C87)</f>
        <v>8.5</v>
      </c>
      <c r="L88" s="34">
        <f>SUM(E86:E87)</f>
        <v>8.5</v>
      </c>
      <c r="M88" s="34">
        <f>SUM(F86:F87)</f>
        <v>11.5</v>
      </c>
      <c r="N88" s="34">
        <f>SUM(G86:G87)</f>
        <v>9</v>
      </c>
      <c r="O88" s="34">
        <f>SUM(H86:H87)</f>
        <v>11</v>
      </c>
    </row>
    <row r="89" spans="1:20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0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0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K91" s="34">
        <f>SUM(C89:C90)</f>
        <v>7</v>
      </c>
      <c r="L91" s="34">
        <f>SUM(E89:E90)</f>
        <v>7</v>
      </c>
      <c r="M91" s="34">
        <f>SUM(F89:F90)</f>
        <v>11</v>
      </c>
      <c r="N91" s="34">
        <f>SUM(G89:G90)</f>
        <v>9</v>
      </c>
      <c r="O91" s="34">
        <f>SUM(H89:H90)</f>
        <v>11</v>
      </c>
    </row>
    <row r="92" spans="1:20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0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0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K94" s="34">
        <f>SUM(C92:C93)</f>
        <v>7</v>
      </c>
      <c r="L94" s="34">
        <f>SUM(E92:E93)</f>
        <v>7</v>
      </c>
      <c r="M94" s="34">
        <f>SUM(F92:F93)</f>
        <v>8.5</v>
      </c>
      <c r="N94" s="34">
        <f>SUM(G92:G93)</f>
        <v>10</v>
      </c>
      <c r="O94" s="34">
        <f>SUM(H92:H93)</f>
        <v>8</v>
      </c>
    </row>
    <row r="95" spans="1:20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0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5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K97" s="34">
        <f>SUM(C95:C96)</f>
        <v>8.5</v>
      </c>
      <c r="L97" s="34">
        <f>SUM(E95:E96)</f>
        <v>8.5</v>
      </c>
      <c r="M97" s="34">
        <f>SUM(F95:F96)</f>
        <v>10.5</v>
      </c>
      <c r="N97" s="34">
        <f>SUM(G95:G96)</f>
        <v>11.5</v>
      </c>
      <c r="O97" s="34">
        <f>SUM(H95:H96)</f>
        <v>15</v>
      </c>
    </row>
    <row r="98" spans="1:15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5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5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K100" s="34">
        <f>SUM(C98:C99)</f>
        <v>6</v>
      </c>
      <c r="L100" s="34">
        <f>SUM(E98:E99)</f>
        <v>6</v>
      </c>
      <c r="M100" s="34">
        <f>SUM(F98:F99)</f>
        <v>12</v>
      </c>
      <c r="N100" s="34">
        <f>SUM(G98:G99)</f>
        <v>9</v>
      </c>
      <c r="O100" s="34">
        <f>SUM(H98:H99)</f>
        <v>12</v>
      </c>
    </row>
    <row r="101" spans="1:15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5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5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K103" s="34">
        <f>SUM(C101:C102)</f>
        <v>8</v>
      </c>
      <c r="L103" s="34">
        <f>SUM(E101:E102)</f>
        <v>8</v>
      </c>
      <c r="M103" s="34">
        <f>SUM(F101:F102)</f>
        <v>11</v>
      </c>
      <c r="N103" s="34">
        <f>SUM(G101:G102)</f>
        <v>10.5</v>
      </c>
      <c r="O103" s="34">
        <f>SUM(H101:H102)</f>
        <v>12</v>
      </c>
    </row>
    <row r="104" spans="1:15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5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5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K106" s="34">
        <f>SUM(C104:C105)</f>
        <v>8</v>
      </c>
      <c r="L106" s="34">
        <f>SUM(E104:E105)</f>
        <v>8</v>
      </c>
      <c r="M106" s="34">
        <f>SUM(F104:F105)</f>
        <v>11</v>
      </c>
      <c r="N106" s="34">
        <f>SUM(G104:G105)</f>
        <v>10.5</v>
      </c>
      <c r="O106" s="34">
        <f>SUM(H104:H105)</f>
        <v>11.5</v>
      </c>
    </row>
    <row r="107" spans="1:15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5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5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K109" s="34">
        <f>SUM(C107:C108)</f>
        <v>8</v>
      </c>
      <c r="L109" s="34">
        <f>SUM(E107:E108)</f>
        <v>6.5</v>
      </c>
      <c r="M109" s="34">
        <f>SUM(F107:F108)</f>
        <v>11</v>
      </c>
      <c r="N109" s="34">
        <f>SUM(G107:G108)</f>
        <v>10</v>
      </c>
      <c r="O109" s="34">
        <f>SUM(H107:H108)</f>
        <v>12.5</v>
      </c>
    </row>
    <row r="110" spans="1:15" x14ac:dyDescent="0.2">
      <c r="A110" s="20" t="s">
        <v>287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5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5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K112" s="34">
        <f>SUM(C110:C111)</f>
        <v>8</v>
      </c>
      <c r="L112" s="34">
        <f>SUM(E110:E111)</f>
        <v>10.5</v>
      </c>
      <c r="M112" s="34">
        <f>SUM(F110:F111)</f>
        <v>13</v>
      </c>
      <c r="N112" s="34">
        <f>SUM(G110:G111)</f>
        <v>7</v>
      </c>
      <c r="O112" s="34">
        <f>SUM(H110:H111)</f>
        <v>14.5</v>
      </c>
    </row>
    <row r="113" spans="1:15" x14ac:dyDescent="0.2">
      <c r="A113" s="20" t="s">
        <v>288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5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5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K115" s="34">
        <f>SUM(C113:C114)</f>
        <v>8</v>
      </c>
      <c r="L115" s="34">
        <f>SUM(E113:E114)</f>
        <v>10</v>
      </c>
      <c r="M115" s="34">
        <f>SUM(F113:F114)</f>
        <v>11</v>
      </c>
      <c r="N115" s="34">
        <f>SUM(G113:G114)</f>
        <v>10</v>
      </c>
      <c r="O115" s="34">
        <f>SUM(H113:H114)</f>
        <v>14.5</v>
      </c>
    </row>
    <row r="116" spans="1:15" x14ac:dyDescent="0.2">
      <c r="A116" s="20" t="s">
        <v>289</v>
      </c>
      <c r="E116">
        <v>4.5</v>
      </c>
      <c r="F116">
        <v>6.5</v>
      </c>
      <c r="G116">
        <v>6</v>
      </c>
      <c r="H116">
        <v>5</v>
      </c>
    </row>
    <row r="117" spans="1:15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5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K118" s="34">
        <f>SUM(C116:C117)</f>
        <v>3.5</v>
      </c>
      <c r="L118" s="34">
        <f>SUM(E116:E117)</f>
        <v>9</v>
      </c>
      <c r="M118" s="34">
        <f>SUM(F116:F117)</f>
        <v>11</v>
      </c>
      <c r="N118" s="34">
        <f>SUM(G116:G117)</f>
        <v>10</v>
      </c>
      <c r="O118" s="34">
        <f>SUM(H116:H117)</f>
        <v>11</v>
      </c>
    </row>
    <row r="119" spans="1:15" x14ac:dyDescent="0.2">
      <c r="A119" s="20" t="s">
        <v>290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5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5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K121" s="34">
        <f>SUM(C119:C120)</f>
        <v>9</v>
      </c>
      <c r="L121" s="34">
        <f>SUM(E119:E120)</f>
        <v>8.5</v>
      </c>
      <c r="M121" s="34">
        <f>SUM(F119:F120)</f>
        <v>9.5</v>
      </c>
      <c r="N121" s="34">
        <f>SUM(G119:G120)</f>
        <v>9</v>
      </c>
      <c r="O121" s="34">
        <f>SUM(H119:H120)</f>
        <v>13</v>
      </c>
    </row>
    <row r="122" spans="1:15" x14ac:dyDescent="0.2">
      <c r="A122" s="20" t="s">
        <v>291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5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5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K124" s="34">
        <f>SUM(C122:C123)</f>
        <v>7</v>
      </c>
      <c r="L124" s="34">
        <f>SUM(E122:E123)</f>
        <v>8</v>
      </c>
      <c r="M124" s="34">
        <f>SUM(F122:F123)</f>
        <v>13</v>
      </c>
      <c r="N124" s="34">
        <f>SUM(G122:G123)</f>
        <v>7</v>
      </c>
      <c r="O124" s="34">
        <f>SUM(H122:H123)</f>
        <v>14</v>
      </c>
    </row>
    <row r="125" spans="1:15" x14ac:dyDescent="0.2">
      <c r="A125" s="20" t="s">
        <v>292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5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5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K127" s="34">
        <f>SUM(C125:C126)</f>
        <v>8</v>
      </c>
      <c r="L127" s="34">
        <f>SUM(E125:E126)</f>
        <v>8</v>
      </c>
      <c r="M127" s="34">
        <f>SUM(F125:F126)</f>
        <v>8.5</v>
      </c>
      <c r="N127" s="34">
        <f>SUM(G125:G126)</f>
        <v>7</v>
      </c>
      <c r="O127" s="34">
        <f>SUM(H125:H126)</f>
        <v>10.5</v>
      </c>
    </row>
    <row r="128" spans="1:15" x14ac:dyDescent="0.2">
      <c r="A128" s="20" t="s">
        <v>293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0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0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K130" s="34">
        <f>SUM(C128:C129)</f>
        <v>8.5</v>
      </c>
      <c r="L130" s="34">
        <f>SUM(E128:E129)</f>
        <v>9</v>
      </c>
      <c r="M130" s="34">
        <f>SUM(F128:F129)</f>
        <v>10.5</v>
      </c>
      <c r="N130" s="34">
        <f>SUM(G128:G129)</f>
        <v>11</v>
      </c>
      <c r="O130" s="34">
        <f>SUM(H128:H129)</f>
        <v>12.5</v>
      </c>
    </row>
    <row r="131" spans="1:20" x14ac:dyDescent="0.2">
      <c r="A131" s="20" t="s">
        <v>294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0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R132">
        <f>SUM(C131:H131)</f>
        <v>24</v>
      </c>
      <c r="S132">
        <f>SUM(C132:H132)</f>
        <v>17.5</v>
      </c>
    </row>
    <row r="133" spans="1:20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K133" s="34">
        <f>SUM(C131:C132)</f>
        <v>7.5</v>
      </c>
      <c r="L133" s="34">
        <f>SUM(E131:E132)</f>
        <v>5.5</v>
      </c>
      <c r="M133" s="34">
        <f>SUM(F131:F132)</f>
        <v>10.5</v>
      </c>
      <c r="N133" s="34">
        <f>SUM(G131:G132)</f>
        <v>7</v>
      </c>
      <c r="O133" s="34">
        <f>SUM(H131:H132)</f>
        <v>11</v>
      </c>
    </row>
    <row r="134" spans="1:20" s="11" customFormat="1" x14ac:dyDescent="0.2">
      <c r="A134" s="11" t="s">
        <v>295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0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R135">
        <f>SUM(C134:H134)</f>
        <v>27.5</v>
      </c>
      <c r="S135">
        <f>SUM(C135:H135)</f>
        <v>16.5</v>
      </c>
    </row>
    <row r="136" spans="1:20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K136" s="34">
        <f>SUM(C134:C135)</f>
        <v>8</v>
      </c>
      <c r="L136" s="34">
        <f>SUM(E134:E135)</f>
        <v>6.5</v>
      </c>
      <c r="M136" s="34">
        <f>SUM(F134:F135)</f>
        <v>10</v>
      </c>
      <c r="N136" s="34">
        <f>SUM(G134:G135)</f>
        <v>9</v>
      </c>
      <c r="O136" s="34">
        <f>SUM(H134:H135)</f>
        <v>10.5</v>
      </c>
    </row>
    <row r="137" spans="1:20" s="11" customFormat="1" x14ac:dyDescent="0.2">
      <c r="A137" s="38" t="s">
        <v>296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0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R138">
        <f>SUM(C137:H137)</f>
        <v>28.5</v>
      </c>
      <c r="S138">
        <f>SUM(C138:H138)</f>
        <v>12.5</v>
      </c>
    </row>
    <row r="139" spans="1:20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K139" s="34">
        <f>SUM(C137:C138)</f>
        <v>8</v>
      </c>
      <c r="L139" s="34">
        <f>SUM(E137:E138)</f>
        <v>4</v>
      </c>
      <c r="M139" s="34">
        <f>SUM(F137:F138)</f>
        <v>9</v>
      </c>
      <c r="N139" s="34">
        <f>SUM(G137:G138)</f>
        <v>5.5</v>
      </c>
      <c r="O139" s="34">
        <f>SUM(H137:H138)</f>
        <v>14.5</v>
      </c>
    </row>
    <row r="140" spans="1:20" s="11" customFormat="1" x14ac:dyDescent="0.2">
      <c r="A140" s="38" t="s">
        <v>297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0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R141">
        <f>SUM(C140:H140)</f>
        <v>21.5</v>
      </c>
      <c r="S141">
        <f>SUM(C141:H141)</f>
        <v>18</v>
      </c>
    </row>
    <row r="142" spans="1:20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K142" s="34">
        <f>SUM(C140:C141)</f>
        <v>8</v>
      </c>
      <c r="L142" s="34">
        <f>SUM(E140:E141)</f>
        <v>3</v>
      </c>
      <c r="M142" s="34">
        <f>SUM(F140:F141)</f>
        <v>8.5</v>
      </c>
      <c r="N142" s="34">
        <f>SUM(G140:G141)</f>
        <v>7</v>
      </c>
      <c r="O142" s="34">
        <f>SUM(H140:H141)</f>
        <v>13</v>
      </c>
    </row>
    <row r="143" spans="1:20" s="11" customFormat="1" x14ac:dyDescent="0.2">
      <c r="A143" s="38" t="s">
        <v>298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0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R144">
        <f>SUM(C143:H143)</f>
        <v>23.5</v>
      </c>
      <c r="S144">
        <f>SUM(C144:H144)</f>
        <v>16.5</v>
      </c>
      <c r="T144">
        <f>S144-10</f>
        <v>6.5</v>
      </c>
    </row>
    <row r="145" spans="1:20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K145" s="34">
        <f>SUM(C143:C144)</f>
        <v>7.5</v>
      </c>
      <c r="L145" s="34">
        <f>SUM(E143:E144)</f>
        <v>2</v>
      </c>
      <c r="M145" s="34">
        <f>SUM(F143:F144)</f>
        <v>9.5</v>
      </c>
      <c r="N145" s="34">
        <f>SUM(G143:G144)</f>
        <v>8.5</v>
      </c>
      <c r="O145" s="34">
        <f>SUM(H143:H144)</f>
        <v>12.5</v>
      </c>
    </row>
    <row r="146" spans="1:20" s="11" customFormat="1" x14ac:dyDescent="0.2">
      <c r="A146" s="38" t="s">
        <v>299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0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R147">
        <f>SUM(C146:H146)</f>
        <v>23.5</v>
      </c>
      <c r="S147">
        <f>SUM(C147:H147)</f>
        <v>15.5</v>
      </c>
      <c r="T147">
        <f>S147-10</f>
        <v>5.5</v>
      </c>
    </row>
    <row r="148" spans="1:20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K148" s="34">
        <f>SUM(C146:C147)</f>
        <v>7</v>
      </c>
      <c r="L148" s="34">
        <f>SUM(E146:E147)</f>
        <v>2</v>
      </c>
      <c r="M148" s="34">
        <f>SUM(F146:F147)</f>
        <v>9.5</v>
      </c>
      <c r="N148" s="34">
        <f>SUM(G146:G147)</f>
        <v>8.5</v>
      </c>
      <c r="O148" s="34">
        <f>SUM(H146:H147)</f>
        <v>12</v>
      </c>
    </row>
    <row r="149" spans="1:20" s="11" customFormat="1" x14ac:dyDescent="0.2">
      <c r="A149" s="38" t="s">
        <v>300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0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R150">
        <f>SUM(C149:H149)</f>
        <v>24.5</v>
      </c>
      <c r="S150">
        <f>SUM(C150:H150)</f>
        <v>17.5</v>
      </c>
      <c r="T150">
        <f>S150-10</f>
        <v>7.5</v>
      </c>
    </row>
    <row r="151" spans="1:20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K151" s="34">
        <f>SUM(C149:C150)</f>
        <v>8</v>
      </c>
      <c r="L151" s="34">
        <f>SUM(E149:E150)</f>
        <v>2</v>
      </c>
      <c r="M151" s="34">
        <f>SUM(F149:F150)</f>
        <v>10</v>
      </c>
      <c r="N151" s="34">
        <f>SUM(G149:G150)</f>
        <v>9</v>
      </c>
      <c r="O151" s="34">
        <f>SUM(H149:H150)</f>
        <v>13</v>
      </c>
    </row>
    <row r="152" spans="1:20" s="11" customFormat="1" x14ac:dyDescent="0.2">
      <c r="A152" s="38" t="s">
        <v>301</v>
      </c>
      <c r="C152" s="11">
        <v>2</v>
      </c>
      <c r="F152" s="11">
        <v>5</v>
      </c>
      <c r="G152" s="11">
        <v>3</v>
      </c>
      <c r="H152" s="11">
        <v>8</v>
      </c>
      <c r="S152"/>
    </row>
    <row r="153" spans="1:20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R153">
        <f>SUM(C152:H152)</f>
        <v>18</v>
      </c>
      <c r="S153">
        <f>SUM(C153:H153)</f>
        <v>15</v>
      </c>
      <c r="T153">
        <f>S153-10</f>
        <v>5</v>
      </c>
    </row>
    <row r="154" spans="1:20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K154" s="34">
        <f>SUM(C152:C153)</f>
        <v>4</v>
      </c>
      <c r="L154" s="34">
        <f>SUM(E152:E153)</f>
        <v>0</v>
      </c>
      <c r="M154" s="34">
        <f>SUM(F152:F153)</f>
        <v>9</v>
      </c>
      <c r="N154" s="34">
        <f>SUM(G152:G153)</f>
        <v>6</v>
      </c>
      <c r="O154" s="34">
        <f>SUM(H152:H153)</f>
        <v>14</v>
      </c>
    </row>
    <row r="155" spans="1:20" s="11" customFormat="1" x14ac:dyDescent="0.2">
      <c r="A155" s="38" t="s">
        <v>302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0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R156">
        <f>SUM(C155:I155)</f>
        <v>30.5</v>
      </c>
      <c r="S156">
        <f>SUM(C156:I156)</f>
        <v>19.5</v>
      </c>
      <c r="T156">
        <f>S156-10</f>
        <v>9.5</v>
      </c>
    </row>
    <row r="157" spans="1:20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K157" s="34">
        <f>SUM(C155:C156)</f>
        <v>7</v>
      </c>
      <c r="L157" s="34">
        <f>SUM(E155:E156)</f>
        <v>0</v>
      </c>
      <c r="M157" s="34">
        <f>SUM(F155:F156)</f>
        <v>10</v>
      </c>
      <c r="N157" s="34">
        <f>SUM(G155:G156)</f>
        <v>10</v>
      </c>
      <c r="O157" s="34">
        <f>SUM(H155:H156)</f>
        <v>10</v>
      </c>
      <c r="P157" s="34">
        <f>SUM(I155:I156)</f>
        <v>13</v>
      </c>
    </row>
    <row r="158" spans="1:20" s="11" customFormat="1" x14ac:dyDescent="0.2">
      <c r="A158" s="38" t="s">
        <v>303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S158"/>
    </row>
    <row r="159" spans="1:20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R159">
        <f>SUM(C158:I158)</f>
        <v>25</v>
      </c>
      <c r="S159">
        <f>SUM(C159:I159)</f>
        <v>20</v>
      </c>
      <c r="T159">
        <f>S159-10</f>
        <v>10</v>
      </c>
    </row>
    <row r="160" spans="1:20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K160" s="34">
        <f>SUM(C158:C159)</f>
        <v>5</v>
      </c>
      <c r="L160" s="34">
        <f>SUM(E158:E159)</f>
        <v>0</v>
      </c>
      <c r="M160" s="34">
        <f>SUM(F158:F159)</f>
        <v>9</v>
      </c>
      <c r="N160" s="34">
        <f>SUM(G158:G159)</f>
        <v>9</v>
      </c>
      <c r="O160" s="34">
        <f>SUM(H158:H159)</f>
        <v>11</v>
      </c>
      <c r="P160" s="34">
        <f>SUM(I158:I159)</f>
        <v>11</v>
      </c>
    </row>
    <row r="161" spans="1:20" s="11" customFormat="1" x14ac:dyDescent="0.2">
      <c r="A161" s="38" t="s">
        <v>304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S161"/>
    </row>
    <row r="162" spans="1:20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R162">
        <f>SUM(C161:I161)</f>
        <v>25</v>
      </c>
      <c r="S162">
        <f>SUM(C162:I162)</f>
        <v>24</v>
      </c>
      <c r="T162">
        <f>S162-10</f>
        <v>14</v>
      </c>
    </row>
    <row r="163" spans="1:20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K163" s="34">
        <f>SUM(C161:C162)</f>
        <v>7</v>
      </c>
      <c r="L163" s="34">
        <f>SUM(E161:E162)</f>
        <v>0</v>
      </c>
      <c r="M163" s="34">
        <f>SUM(F161:F162)</f>
        <v>9</v>
      </c>
      <c r="N163" s="34">
        <f>SUM(G161:G162)</f>
        <v>8</v>
      </c>
      <c r="O163" s="34">
        <f>SUM(H161:H162)</f>
        <v>10</v>
      </c>
      <c r="P163" s="34">
        <f>SUM(I161:I162)</f>
        <v>15</v>
      </c>
    </row>
    <row r="164" spans="1:20" x14ac:dyDescent="0.2">
      <c r="A164" s="20" t="s">
        <v>218</v>
      </c>
      <c r="F164" s="11">
        <v>6</v>
      </c>
      <c r="G164" s="11">
        <v>6</v>
      </c>
      <c r="H164" s="11">
        <v>5</v>
      </c>
      <c r="I164" s="11">
        <v>8</v>
      </c>
      <c r="J164" s="11"/>
    </row>
    <row r="165" spans="1:20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R165">
        <f>SUM(C164:I164)</f>
        <v>25</v>
      </c>
      <c r="S165">
        <f>SUM(C165:I165)</f>
        <v>16.5</v>
      </c>
      <c r="T165">
        <f>S165-10</f>
        <v>6.5</v>
      </c>
    </row>
    <row r="166" spans="1:20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K166" s="34">
        <f>SUM(C164:C165)</f>
        <v>0</v>
      </c>
      <c r="L166" s="34">
        <f>SUM(E164:E165)</f>
        <v>0</v>
      </c>
      <c r="M166" s="34">
        <f>SUM(F164:F165)</f>
        <v>9</v>
      </c>
      <c r="N166" s="34">
        <f>SUM(G164:G165)</f>
        <v>9</v>
      </c>
      <c r="O166" s="34">
        <f>SUM(H164:H165)</f>
        <v>9.5</v>
      </c>
      <c r="P166" s="34">
        <f>SUM(I164:I165)</f>
        <v>14</v>
      </c>
    </row>
    <row r="167" spans="1:20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R167" t="s">
        <v>356</v>
      </c>
      <c r="S167" t="s">
        <v>357</v>
      </c>
      <c r="T167" t="s">
        <v>358</v>
      </c>
    </row>
    <row r="168" spans="1:20" x14ac:dyDescent="0.2">
      <c r="C168">
        <v>3.5</v>
      </c>
      <c r="F168">
        <v>5</v>
      </c>
      <c r="H168" s="11">
        <v>4</v>
      </c>
      <c r="I168" s="11">
        <v>6</v>
      </c>
      <c r="J168" s="11"/>
      <c r="R168">
        <f>SUM(C167:I167)</f>
        <v>23</v>
      </c>
      <c r="S168">
        <f>SUM(C168:I168)</f>
        <v>18.5</v>
      </c>
      <c r="T168">
        <f>R168+S168</f>
        <v>41.5</v>
      </c>
    </row>
    <row r="169" spans="1:20" x14ac:dyDescent="0.2">
      <c r="K169" s="34">
        <f>SUM(C167:C168)</f>
        <v>7.5</v>
      </c>
      <c r="L169" s="34">
        <f>SUM(E167:E168)</f>
        <v>0</v>
      </c>
      <c r="M169" s="34">
        <f>SUM(F167:F168)</f>
        <v>11</v>
      </c>
      <c r="N169" s="34">
        <f>SUM(G167:G168)</f>
        <v>0</v>
      </c>
      <c r="O169" s="34">
        <f>SUM(H167:H168)</f>
        <v>9</v>
      </c>
      <c r="P169" s="34">
        <f>SUM(I167:I168)</f>
        <v>14</v>
      </c>
    </row>
    <row r="170" spans="1:20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0" x14ac:dyDescent="0.2">
      <c r="C171">
        <v>2.5</v>
      </c>
      <c r="F171">
        <v>4</v>
      </c>
      <c r="G171">
        <v>3</v>
      </c>
      <c r="H171">
        <v>5</v>
      </c>
      <c r="I171">
        <v>7</v>
      </c>
      <c r="R171">
        <f>SUM(C170:I170)</f>
        <v>24.5</v>
      </c>
      <c r="S171">
        <f>SUM(C171:I171)</f>
        <v>21.5</v>
      </c>
      <c r="T171">
        <f>R171+S171</f>
        <v>46</v>
      </c>
    </row>
    <row r="172" spans="1:20" x14ac:dyDescent="0.2">
      <c r="K172" s="34">
        <f>SUM(C170:C171)</f>
        <v>2.5</v>
      </c>
      <c r="L172" s="34">
        <f>SUM(E170:E171)</f>
        <v>0</v>
      </c>
      <c r="M172" s="34">
        <f>SUM(F170:F171)</f>
        <v>10</v>
      </c>
      <c r="N172" s="34">
        <f>SUM(G170:G171)</f>
        <v>8</v>
      </c>
      <c r="O172" s="34">
        <f>SUM(H170:H171)</f>
        <v>11</v>
      </c>
      <c r="P172" s="34">
        <f>SUM(I170:I171)</f>
        <v>14.5</v>
      </c>
    </row>
    <row r="173" spans="1:20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0" x14ac:dyDescent="0.2">
      <c r="C174">
        <v>4</v>
      </c>
      <c r="F174">
        <v>3</v>
      </c>
      <c r="G174">
        <v>3</v>
      </c>
      <c r="H174">
        <v>6</v>
      </c>
      <c r="I174">
        <v>6</v>
      </c>
      <c r="R174">
        <f>SUM(C173:I173)</f>
        <v>26</v>
      </c>
      <c r="S174">
        <f>SUM(C174:I174)</f>
        <v>22</v>
      </c>
      <c r="T174">
        <f>R174+S174</f>
        <v>48</v>
      </c>
    </row>
    <row r="175" spans="1:20" x14ac:dyDescent="0.2">
      <c r="K175" s="34">
        <f>SUM(C173:C174)</f>
        <v>7</v>
      </c>
      <c r="L175" s="34">
        <f>SUM(E173:E174)</f>
        <v>0</v>
      </c>
      <c r="M175" s="34">
        <f>SUM(F173:F174)</f>
        <v>8</v>
      </c>
      <c r="N175" s="34">
        <f>SUM(G173:G174)</f>
        <v>8</v>
      </c>
      <c r="O175" s="34">
        <f>SUM(H173:H174)</f>
        <v>11</v>
      </c>
      <c r="P175" s="34">
        <f>SUM(I173:I174)</f>
        <v>14</v>
      </c>
    </row>
    <row r="176" spans="1:20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0" x14ac:dyDescent="0.2">
      <c r="C177">
        <v>3</v>
      </c>
      <c r="F177">
        <v>3</v>
      </c>
      <c r="G177">
        <v>3</v>
      </c>
      <c r="H177">
        <v>4</v>
      </c>
      <c r="I177">
        <v>6</v>
      </c>
      <c r="R177">
        <f>SUM(C176:I176)</f>
        <v>33</v>
      </c>
      <c r="S177">
        <f>SUM(C177:I177)</f>
        <v>19</v>
      </c>
      <c r="T177">
        <f>R177+S177</f>
        <v>52</v>
      </c>
    </row>
    <row r="178" spans="1:20" x14ac:dyDescent="0.2">
      <c r="K178" s="34">
        <f>SUM(C176:C177)</f>
        <v>7</v>
      </c>
      <c r="L178" s="34">
        <f>SUM(E176:E177)</f>
        <v>0</v>
      </c>
      <c r="M178" s="34">
        <f>SUM(F176:F177)</f>
        <v>9</v>
      </c>
      <c r="N178" s="34">
        <f>SUM(G176:G177)</f>
        <v>9</v>
      </c>
      <c r="O178" s="34">
        <f>SUM(H176:H177)</f>
        <v>12.5</v>
      </c>
      <c r="P178" s="34">
        <f>SUM(I176:I177)</f>
        <v>14.5</v>
      </c>
    </row>
    <row r="179" spans="1:20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0" x14ac:dyDescent="0.2">
      <c r="C180">
        <v>3</v>
      </c>
      <c r="F180">
        <v>5</v>
      </c>
      <c r="G180">
        <v>3</v>
      </c>
      <c r="H180">
        <v>4.5</v>
      </c>
      <c r="I180">
        <v>6</v>
      </c>
      <c r="R180">
        <f>SUM(C179:I179)</f>
        <v>29</v>
      </c>
      <c r="S180">
        <f>SUM(C180:I180)</f>
        <v>21.5</v>
      </c>
      <c r="T180">
        <f>R180+S180</f>
        <v>50.5</v>
      </c>
    </row>
    <row r="181" spans="1:20" x14ac:dyDescent="0.2">
      <c r="K181" s="34">
        <f>SUM(C179:C180)</f>
        <v>7</v>
      </c>
      <c r="L181" s="34">
        <f>SUM(E179:E180)</f>
        <v>0</v>
      </c>
      <c r="M181" s="34">
        <f>SUM(F179:F180)</f>
        <v>11</v>
      </c>
      <c r="N181" s="34">
        <f>SUM(G179:G180)</f>
        <v>8</v>
      </c>
      <c r="O181" s="34">
        <f>SUM(H179:H180)</f>
        <v>10.5</v>
      </c>
      <c r="P181" s="34">
        <f>SUM(I179:I180)</f>
        <v>14</v>
      </c>
    </row>
    <row r="182" spans="1:20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0" x14ac:dyDescent="0.2">
      <c r="C183">
        <v>3</v>
      </c>
      <c r="F183">
        <v>4</v>
      </c>
      <c r="G183">
        <v>3</v>
      </c>
      <c r="H183">
        <v>6</v>
      </c>
      <c r="I183">
        <v>7</v>
      </c>
      <c r="R183">
        <f>SUM(C182:I182)</f>
        <v>28</v>
      </c>
      <c r="S183">
        <f>SUM(C183:I183)</f>
        <v>23</v>
      </c>
      <c r="T183">
        <f>R183+S183</f>
        <v>51</v>
      </c>
    </row>
    <row r="184" spans="1:20" x14ac:dyDescent="0.2">
      <c r="K184" s="34">
        <f>SUM(C182:C183)</f>
        <v>7</v>
      </c>
      <c r="L184" s="34">
        <f>SUM(E182:E183)</f>
        <v>0</v>
      </c>
      <c r="M184" s="34">
        <f>SUM(F182:F183)</f>
        <v>9</v>
      </c>
      <c r="N184" s="34">
        <f>SUM(G182:G183)</f>
        <v>9</v>
      </c>
      <c r="O184" s="34">
        <f>SUM(H182:H183)</f>
        <v>11</v>
      </c>
      <c r="P184" s="34">
        <f>SUM(I182:I183)</f>
        <v>15</v>
      </c>
    </row>
    <row r="185" spans="1:20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0" x14ac:dyDescent="0.2">
      <c r="C186">
        <v>3</v>
      </c>
      <c r="F186">
        <v>4</v>
      </c>
      <c r="G186">
        <v>3.5</v>
      </c>
      <c r="H186">
        <v>5</v>
      </c>
      <c r="I186">
        <v>7</v>
      </c>
      <c r="R186">
        <f>SUM(C185:I185)</f>
        <v>30</v>
      </c>
      <c r="S186">
        <f>SUM(C186:I186)</f>
        <v>22.5</v>
      </c>
      <c r="T186">
        <f>R186+S186</f>
        <v>52.5</v>
      </c>
    </row>
    <row r="187" spans="1:20" x14ac:dyDescent="0.2">
      <c r="K187" s="34">
        <f>SUM(C185:C186)</f>
        <v>7</v>
      </c>
      <c r="L187" s="34">
        <f>SUM(E185:E186)</f>
        <v>0</v>
      </c>
      <c r="M187" s="34">
        <f>SUM(F185:F186)</f>
        <v>9.5</v>
      </c>
      <c r="N187" s="34">
        <f>SUM(G185:G186)</f>
        <v>9</v>
      </c>
      <c r="O187" s="34">
        <f>SUM(H185:H186)</f>
        <v>12</v>
      </c>
      <c r="P187" s="34">
        <f>SUM(I185:I186)</f>
        <v>15</v>
      </c>
    </row>
    <row r="188" spans="1:20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0" x14ac:dyDescent="0.2">
      <c r="C189">
        <v>3</v>
      </c>
      <c r="F189">
        <v>4</v>
      </c>
      <c r="G189">
        <v>3</v>
      </c>
      <c r="H189">
        <v>5</v>
      </c>
      <c r="I189">
        <v>7</v>
      </c>
      <c r="R189">
        <f>SUM(C188:I188)</f>
        <v>30</v>
      </c>
      <c r="S189">
        <f>SUM(C189:I189)</f>
        <v>22</v>
      </c>
      <c r="T189">
        <f>R189+S189</f>
        <v>52</v>
      </c>
    </row>
    <row r="190" spans="1:20" x14ac:dyDescent="0.2">
      <c r="K190" s="34">
        <f>SUM(C188:C189)</f>
        <v>7</v>
      </c>
      <c r="L190" s="34">
        <f>SUM(E188:E189)</f>
        <v>0</v>
      </c>
      <c r="M190" s="34">
        <f>SUM(F188:F189)</f>
        <v>9</v>
      </c>
      <c r="N190" s="34">
        <f>SUM(G188:G189)</f>
        <v>8</v>
      </c>
      <c r="O190" s="34">
        <f>SUM(H188:H189)</f>
        <v>12</v>
      </c>
      <c r="P190" s="34">
        <f>SUM(I188:I189)</f>
        <v>16</v>
      </c>
    </row>
    <row r="191" spans="1:20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0" x14ac:dyDescent="0.2">
      <c r="C192">
        <v>3</v>
      </c>
      <c r="F192">
        <v>4</v>
      </c>
      <c r="G192">
        <v>3</v>
      </c>
      <c r="H192">
        <v>5</v>
      </c>
      <c r="I192">
        <v>6</v>
      </c>
      <c r="R192">
        <f>SUM(C191:I191)</f>
        <v>27</v>
      </c>
      <c r="S192">
        <f>SUM(C192:I192)</f>
        <v>21</v>
      </c>
      <c r="T192">
        <f>R192+S192</f>
        <v>48</v>
      </c>
    </row>
    <row r="193" spans="1:20" x14ac:dyDescent="0.2">
      <c r="K193" s="34">
        <f>SUM(C191:C192)</f>
        <v>7</v>
      </c>
      <c r="L193" s="34">
        <f>SUM(E191:E192)</f>
        <v>0</v>
      </c>
      <c r="M193" s="34">
        <f>SUM(F191:F192)</f>
        <v>9</v>
      </c>
      <c r="N193" s="34">
        <f>SUM(G191:G192)</f>
        <v>8</v>
      </c>
      <c r="O193" s="34">
        <f>SUM(H191:H192)</f>
        <v>10</v>
      </c>
      <c r="P193" s="34">
        <f>SUM(I191:I192)</f>
        <v>14</v>
      </c>
    </row>
    <row r="194" spans="1:20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0" x14ac:dyDescent="0.2">
      <c r="C195">
        <v>3</v>
      </c>
      <c r="F195">
        <v>4</v>
      </c>
      <c r="G195">
        <v>3</v>
      </c>
      <c r="H195">
        <v>4</v>
      </c>
      <c r="I195">
        <v>6</v>
      </c>
      <c r="R195">
        <f>SUM(C194:I194)</f>
        <v>29</v>
      </c>
      <c r="S195">
        <f>SUM(C195:I195)</f>
        <v>20</v>
      </c>
      <c r="T195">
        <f>R195+S195</f>
        <v>49</v>
      </c>
    </row>
    <row r="196" spans="1:20" x14ac:dyDescent="0.2">
      <c r="K196" s="34">
        <f>SUM(C194:C195)</f>
        <v>7</v>
      </c>
      <c r="L196" s="34">
        <f>SUM(E194:E195)</f>
        <v>0</v>
      </c>
      <c r="M196" s="34">
        <f>SUM(F194:F195)</f>
        <v>10</v>
      </c>
      <c r="N196" s="34">
        <f>SUM(G194:G195)</f>
        <v>8</v>
      </c>
      <c r="O196" s="34">
        <f>SUM(H194:H195)</f>
        <v>9</v>
      </c>
      <c r="P196" s="34">
        <f>SUM(I194:I195)</f>
        <v>15</v>
      </c>
    </row>
    <row r="197" spans="1:20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0" x14ac:dyDescent="0.2">
      <c r="C198">
        <v>4</v>
      </c>
      <c r="F198">
        <v>5</v>
      </c>
      <c r="G198">
        <v>3</v>
      </c>
      <c r="H198">
        <v>6</v>
      </c>
      <c r="I198">
        <v>6</v>
      </c>
      <c r="R198">
        <f>SUM(C197:I197)</f>
        <v>27</v>
      </c>
      <c r="S198">
        <f>SUM(C198:I198)</f>
        <v>24</v>
      </c>
      <c r="T198">
        <f>R198+S198</f>
        <v>51</v>
      </c>
    </row>
    <row r="199" spans="1:20" x14ac:dyDescent="0.2">
      <c r="K199" s="34">
        <f>SUM(C197:C198)</f>
        <v>8</v>
      </c>
      <c r="L199" s="34">
        <f>SUM(E197:E198)</f>
        <v>0</v>
      </c>
      <c r="M199" s="34">
        <f>SUM(F197:F198)</f>
        <v>10</v>
      </c>
      <c r="N199" s="34">
        <f>SUM(G197:G198)</f>
        <v>8</v>
      </c>
      <c r="O199" s="34">
        <f>SUM(H197:H198)</f>
        <v>11</v>
      </c>
      <c r="P199" s="34">
        <f>SUM(I197:I198)</f>
        <v>14</v>
      </c>
    </row>
    <row r="200" spans="1:20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0" x14ac:dyDescent="0.2">
      <c r="C201">
        <v>4</v>
      </c>
      <c r="F201">
        <v>7</v>
      </c>
      <c r="G201">
        <v>3</v>
      </c>
      <c r="H201">
        <v>7</v>
      </c>
      <c r="I201">
        <v>6</v>
      </c>
      <c r="R201">
        <f>SUM(C200:I200)</f>
        <v>27</v>
      </c>
      <c r="S201">
        <f>SUM(C201:I201)</f>
        <v>27</v>
      </c>
      <c r="T201">
        <f>R201+S201</f>
        <v>54</v>
      </c>
    </row>
    <row r="202" spans="1:20" x14ac:dyDescent="0.2">
      <c r="K202" s="34">
        <f>SUM(C200:C201)</f>
        <v>7</v>
      </c>
      <c r="L202" s="34">
        <f>SUM(E200:E201)</f>
        <v>0</v>
      </c>
      <c r="M202" s="34">
        <f>SUM(F200:F201)</f>
        <v>12</v>
      </c>
      <c r="N202" s="34">
        <f>SUM(G200:G201)</f>
        <v>8</v>
      </c>
      <c r="O202" s="34">
        <f>SUM(H200:H201)</f>
        <v>12</v>
      </c>
      <c r="P202" s="34">
        <f>SUM(I200:I201)</f>
        <v>15</v>
      </c>
    </row>
    <row r="203" spans="1:20" x14ac:dyDescent="0.2">
      <c r="A203" s="20" t="s">
        <v>339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0" x14ac:dyDescent="0.2">
      <c r="C204">
        <v>3</v>
      </c>
      <c r="F204">
        <v>5</v>
      </c>
      <c r="G204">
        <v>3</v>
      </c>
      <c r="H204">
        <v>4</v>
      </c>
      <c r="I204">
        <v>5</v>
      </c>
      <c r="R204">
        <f>SUM(C203:I203)</f>
        <v>29</v>
      </c>
      <c r="S204">
        <f>SUM(C204:I204)</f>
        <v>20</v>
      </c>
      <c r="T204">
        <f>R204+S204</f>
        <v>49</v>
      </c>
    </row>
    <row r="205" spans="1:20" x14ac:dyDescent="0.2">
      <c r="K205" s="34">
        <f>SUM(C203:C204)</f>
        <v>7</v>
      </c>
      <c r="L205" s="34">
        <f>SUM(E203:E204)</f>
        <v>0</v>
      </c>
      <c r="M205" s="34">
        <f>SUM(F203:F204)</f>
        <v>11</v>
      </c>
      <c r="N205" s="34">
        <f>SUM(G203:G204)</f>
        <v>8</v>
      </c>
      <c r="O205" s="34">
        <f>SUM(H203:H204)</f>
        <v>9</v>
      </c>
      <c r="P205" s="34">
        <f>SUM(I203:I204)</f>
        <v>14</v>
      </c>
    </row>
    <row r="206" spans="1:20" x14ac:dyDescent="0.2">
      <c r="A206" s="20" t="s">
        <v>340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0" x14ac:dyDescent="0.2">
      <c r="C207">
        <v>3</v>
      </c>
      <c r="F207">
        <v>5</v>
      </c>
      <c r="G207">
        <v>3</v>
      </c>
      <c r="H207">
        <v>4</v>
      </c>
      <c r="I207">
        <v>5</v>
      </c>
      <c r="R207">
        <f>SUM(C206:I206)</f>
        <v>31</v>
      </c>
      <c r="S207">
        <f>SUM(C207:I207)</f>
        <v>20</v>
      </c>
      <c r="T207">
        <f>R207+S207</f>
        <v>51</v>
      </c>
    </row>
    <row r="208" spans="1:20" x14ac:dyDescent="0.2">
      <c r="K208" s="34">
        <f>SUM(C206:C207)</f>
        <v>7</v>
      </c>
      <c r="L208" s="34">
        <f>SUM(E206:E207)</f>
        <v>0</v>
      </c>
      <c r="M208" s="34">
        <f>SUM(F206:F207)</f>
        <v>12</v>
      </c>
      <c r="N208" s="34">
        <f>SUM(G206:G207)</f>
        <v>9</v>
      </c>
      <c r="O208" s="34">
        <f>SUM(H206:H207)</f>
        <v>9</v>
      </c>
      <c r="P208" s="34">
        <f>SUM(I206:I207)</f>
        <v>14</v>
      </c>
    </row>
    <row r="209" spans="1:20" x14ac:dyDescent="0.2">
      <c r="A209" s="20" t="s">
        <v>341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0" x14ac:dyDescent="0.2">
      <c r="C210">
        <v>3</v>
      </c>
      <c r="F210">
        <v>5</v>
      </c>
      <c r="G210">
        <v>3</v>
      </c>
      <c r="H210">
        <v>4</v>
      </c>
      <c r="I210">
        <v>6</v>
      </c>
      <c r="R210">
        <f>SUM(C209:I209)</f>
        <v>29</v>
      </c>
      <c r="S210">
        <f>SUM(C210:I210)</f>
        <v>21</v>
      </c>
      <c r="T210">
        <f>R210+S210</f>
        <v>50</v>
      </c>
    </row>
    <row r="211" spans="1:20" x14ac:dyDescent="0.2">
      <c r="K211" s="34">
        <f>SUM(C209:C210)</f>
        <v>7</v>
      </c>
      <c r="L211" s="34">
        <f>SUM(E209:E210)</f>
        <v>0</v>
      </c>
      <c r="M211" s="34">
        <f>SUM(F209:F210)</f>
        <v>11</v>
      </c>
      <c r="N211" s="34">
        <f>SUM(G209:G210)</f>
        <v>8</v>
      </c>
      <c r="O211" s="34">
        <f>SUM(H209:H210)</f>
        <v>9</v>
      </c>
      <c r="P211" s="34">
        <f>SUM(I209:I210)</f>
        <v>15</v>
      </c>
    </row>
    <row r="212" spans="1:20" x14ac:dyDescent="0.2">
      <c r="A212" s="20" t="s">
        <v>342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0" x14ac:dyDescent="0.2">
      <c r="C213">
        <v>3</v>
      </c>
      <c r="F213">
        <v>4</v>
      </c>
      <c r="G213">
        <v>3</v>
      </c>
      <c r="H213">
        <v>5</v>
      </c>
      <c r="I213">
        <v>5</v>
      </c>
      <c r="R213">
        <f>SUM(C212:I212)</f>
        <v>29</v>
      </c>
      <c r="S213">
        <f>SUM(C213:I213)</f>
        <v>20</v>
      </c>
      <c r="T213">
        <f>R213+S213</f>
        <v>49</v>
      </c>
    </row>
    <row r="214" spans="1:20" x14ac:dyDescent="0.2">
      <c r="K214" s="34">
        <f>SUM(C212:C213)</f>
        <v>7</v>
      </c>
      <c r="L214" s="34">
        <f>SUM(E212:E213)</f>
        <v>0</v>
      </c>
      <c r="M214" s="34">
        <f>SUM(F212:F213)</f>
        <v>10</v>
      </c>
      <c r="N214" s="34">
        <f>SUM(G212:G213)</f>
        <v>8</v>
      </c>
      <c r="O214" s="34">
        <f>SUM(H212:H213)</f>
        <v>10</v>
      </c>
      <c r="P214" s="34">
        <f>SUM(I212:I213)</f>
        <v>14</v>
      </c>
    </row>
    <row r="215" spans="1:20" x14ac:dyDescent="0.2">
      <c r="A215" s="20" t="s">
        <v>343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0" x14ac:dyDescent="0.2">
      <c r="C216">
        <v>3</v>
      </c>
      <c r="F216">
        <v>4</v>
      </c>
      <c r="G216">
        <v>2</v>
      </c>
      <c r="H216">
        <v>5</v>
      </c>
      <c r="I216">
        <v>5</v>
      </c>
      <c r="R216">
        <f>SUM(C215:I215)</f>
        <v>27</v>
      </c>
      <c r="S216">
        <f>SUM(C216:I216)</f>
        <v>19</v>
      </c>
      <c r="T216">
        <f>R216+S216</f>
        <v>46</v>
      </c>
    </row>
    <row r="217" spans="1:20" x14ac:dyDescent="0.2">
      <c r="K217" s="34">
        <f>SUM(C215:C216)</f>
        <v>6</v>
      </c>
      <c r="L217" s="34">
        <f>SUM(E215:E216)</f>
        <v>0</v>
      </c>
      <c r="M217" s="34">
        <f>SUM(F215:F216)</f>
        <v>9</v>
      </c>
      <c r="N217" s="34">
        <f>SUM(G215:G216)</f>
        <v>7</v>
      </c>
      <c r="O217" s="34">
        <f>SUM(H215:H216)</f>
        <v>11</v>
      </c>
      <c r="P217" s="34">
        <f>SUM(I215:I216)</f>
        <v>13</v>
      </c>
    </row>
    <row r="218" spans="1:20" x14ac:dyDescent="0.2">
      <c r="A218" s="20" t="s">
        <v>327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0" x14ac:dyDescent="0.2">
      <c r="C219">
        <v>3</v>
      </c>
      <c r="F219">
        <v>3</v>
      </c>
      <c r="G219">
        <v>3</v>
      </c>
      <c r="H219">
        <v>5</v>
      </c>
      <c r="I219">
        <v>5</v>
      </c>
      <c r="R219">
        <f>SUM(C218:I218)</f>
        <v>26</v>
      </c>
      <c r="S219">
        <f>SUM(C219:I219)</f>
        <v>19</v>
      </c>
      <c r="T219">
        <f>R219+S219</f>
        <v>45</v>
      </c>
    </row>
    <row r="220" spans="1:20" x14ac:dyDescent="0.2">
      <c r="K220" s="34">
        <f>SUM(C218:C219)</f>
        <v>7</v>
      </c>
      <c r="L220" s="34">
        <f>SUM(E218:E219)</f>
        <v>0</v>
      </c>
      <c r="M220" s="34">
        <f>SUM(F218:F219)</f>
        <v>8</v>
      </c>
      <c r="N220" s="34">
        <f>SUM(G218:G219)</f>
        <v>8</v>
      </c>
      <c r="O220" s="34">
        <f>SUM(H218:H219)</f>
        <v>10</v>
      </c>
      <c r="P220" s="34">
        <f>SUM(I218:I219)</f>
        <v>12</v>
      </c>
    </row>
    <row r="221" spans="1:20" x14ac:dyDescent="0.2">
      <c r="A221" s="20" t="s">
        <v>344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0" x14ac:dyDescent="0.2">
      <c r="C222">
        <v>3</v>
      </c>
      <c r="F222">
        <v>4</v>
      </c>
      <c r="G222">
        <v>3</v>
      </c>
      <c r="H222">
        <v>4</v>
      </c>
      <c r="I222">
        <v>6</v>
      </c>
      <c r="R222">
        <f>SUM(C221:I221)</f>
        <v>27</v>
      </c>
      <c r="S222">
        <f>SUM(C222:I222)</f>
        <v>20</v>
      </c>
      <c r="T222">
        <f>R222+S222</f>
        <v>47</v>
      </c>
    </row>
    <row r="223" spans="1:20" x14ac:dyDescent="0.2">
      <c r="K223" s="34">
        <f>SUM(C221:C222)</f>
        <v>7</v>
      </c>
      <c r="L223" s="34">
        <f>SUM(E221:E222)</f>
        <v>0</v>
      </c>
      <c r="M223" s="34">
        <f>SUM(F221:F222)</f>
        <v>9</v>
      </c>
      <c r="N223" s="34">
        <f>SUM(G221:G222)</f>
        <v>8</v>
      </c>
      <c r="O223" s="34">
        <f>SUM(H221:H222)</f>
        <v>10</v>
      </c>
      <c r="P223" s="34">
        <f>SUM(I221:I222)</f>
        <v>13</v>
      </c>
    </row>
    <row r="224" spans="1:20" x14ac:dyDescent="0.2">
      <c r="A224" s="20" t="s">
        <v>345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0" x14ac:dyDescent="0.2">
      <c r="C225">
        <v>3</v>
      </c>
      <c r="F225">
        <v>4</v>
      </c>
      <c r="G225">
        <v>3</v>
      </c>
      <c r="H225">
        <v>4</v>
      </c>
      <c r="I225">
        <v>5</v>
      </c>
      <c r="R225">
        <f>SUM(C224:I224)</f>
        <v>26</v>
      </c>
      <c r="S225">
        <f>SUM(C225:I225)</f>
        <v>19</v>
      </c>
      <c r="T225">
        <f>R225+S225</f>
        <v>45</v>
      </c>
    </row>
    <row r="226" spans="1:20" x14ac:dyDescent="0.2">
      <c r="K226" s="34">
        <f>SUM(C224:C225)</f>
        <v>7</v>
      </c>
      <c r="L226" s="34">
        <f>SUM(E224:E225)</f>
        <v>0</v>
      </c>
      <c r="M226" s="34">
        <f>SUM(F224:F225)</f>
        <v>9</v>
      </c>
      <c r="N226" s="34">
        <f>SUM(G224:G225)</f>
        <v>8</v>
      </c>
      <c r="O226" s="34">
        <f>SUM(H224:H225)</f>
        <v>9</v>
      </c>
      <c r="P226" s="34">
        <f>SUM(I224:I225)</f>
        <v>12</v>
      </c>
    </row>
    <row r="227" spans="1:20" x14ac:dyDescent="0.2">
      <c r="A227" s="20" t="s">
        <v>346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0" x14ac:dyDescent="0.2">
      <c r="C228">
        <v>3</v>
      </c>
      <c r="F228">
        <v>4</v>
      </c>
      <c r="G228">
        <v>3</v>
      </c>
      <c r="H228">
        <v>5</v>
      </c>
      <c r="I228">
        <v>5</v>
      </c>
      <c r="R228">
        <f>SUM(C227:I227)</f>
        <v>26</v>
      </c>
      <c r="S228">
        <f>SUM(C228:I228)</f>
        <v>20</v>
      </c>
      <c r="T228">
        <f>R228+S228</f>
        <v>46</v>
      </c>
    </row>
    <row r="229" spans="1:20" x14ac:dyDescent="0.2">
      <c r="K229" s="34">
        <f>SUM(C227:C228)</f>
        <v>7</v>
      </c>
      <c r="L229" s="34">
        <f>SUM(E227:E228)</f>
        <v>0</v>
      </c>
      <c r="M229" s="34">
        <f>SUM(F227:F228)</f>
        <v>9</v>
      </c>
      <c r="N229" s="34">
        <f>SUM(G227:G228)</f>
        <v>8</v>
      </c>
      <c r="O229" s="34">
        <f>SUM(H227:H228)</f>
        <v>9</v>
      </c>
      <c r="P229" s="34">
        <f>SUM(I227:I228)</f>
        <v>13</v>
      </c>
    </row>
    <row r="230" spans="1:20" x14ac:dyDescent="0.2">
      <c r="A230" s="20" t="s">
        <v>347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0" x14ac:dyDescent="0.2">
      <c r="C231">
        <v>3</v>
      </c>
      <c r="F231">
        <v>4</v>
      </c>
      <c r="G231">
        <v>4</v>
      </c>
      <c r="H231">
        <v>5</v>
      </c>
      <c r="I231">
        <v>7</v>
      </c>
      <c r="R231">
        <f>SUM(C230:I230)</f>
        <v>27</v>
      </c>
      <c r="S231">
        <f>SUM(C231:I231)</f>
        <v>23</v>
      </c>
      <c r="T231">
        <f>R231+S231</f>
        <v>50</v>
      </c>
    </row>
    <row r="232" spans="1:20" x14ac:dyDescent="0.2">
      <c r="K232" s="34">
        <f>SUM(C230:C231)</f>
        <v>7</v>
      </c>
      <c r="L232" s="34">
        <f>SUM(E230:E231)</f>
        <v>0</v>
      </c>
      <c r="M232" s="34">
        <f>SUM(F230:F231)</f>
        <v>9</v>
      </c>
      <c r="N232" s="34">
        <f>SUM(G230:G231)</f>
        <v>9</v>
      </c>
      <c r="O232" s="34">
        <f>SUM(H230:H231)</f>
        <v>11</v>
      </c>
      <c r="P232" s="34">
        <f>SUM(I230:I231)</f>
        <v>14</v>
      </c>
    </row>
    <row r="233" spans="1:20" x14ac:dyDescent="0.2">
      <c r="A233" s="20" t="s">
        <v>348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0" x14ac:dyDescent="0.2">
      <c r="C234">
        <v>3</v>
      </c>
      <c r="F234">
        <v>4</v>
      </c>
      <c r="G234">
        <v>3</v>
      </c>
      <c r="H234">
        <v>5</v>
      </c>
      <c r="I234">
        <v>5</v>
      </c>
      <c r="R234">
        <f>SUM(C233:I233)</f>
        <v>26</v>
      </c>
      <c r="S234">
        <f>SUM(C234:I234)</f>
        <v>20</v>
      </c>
      <c r="T234">
        <f>R234+S234</f>
        <v>46</v>
      </c>
    </row>
    <row r="235" spans="1:20" x14ac:dyDescent="0.2">
      <c r="K235" s="34">
        <f>SUM(C233:C234)</f>
        <v>7</v>
      </c>
      <c r="L235" s="34">
        <f>SUM(E233:E234)</f>
        <v>0</v>
      </c>
      <c r="M235" s="34">
        <f>SUM(F233:F234)</f>
        <v>9</v>
      </c>
      <c r="N235" s="34">
        <f>SUM(G233:G234)</f>
        <v>7</v>
      </c>
      <c r="O235" s="34">
        <f>SUM(H233:H234)</f>
        <v>11</v>
      </c>
      <c r="P235" s="34">
        <f>SUM(I233:I234)</f>
        <v>12</v>
      </c>
    </row>
    <row r="236" spans="1:20" x14ac:dyDescent="0.2">
      <c r="A236" s="20" t="s">
        <v>349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0" x14ac:dyDescent="0.2">
      <c r="C237">
        <v>3</v>
      </c>
      <c r="F237">
        <v>4</v>
      </c>
      <c r="G237">
        <v>3</v>
      </c>
      <c r="H237">
        <v>4</v>
      </c>
      <c r="I237">
        <v>5</v>
      </c>
      <c r="R237">
        <f>SUM(C236:I236)</f>
        <v>26</v>
      </c>
      <c r="S237">
        <f>SUM(C237:I237)</f>
        <v>19</v>
      </c>
      <c r="T237">
        <f>R237+S237</f>
        <v>45</v>
      </c>
    </row>
    <row r="238" spans="1:20" x14ac:dyDescent="0.2">
      <c r="K238" s="34">
        <f>SUM(C236:C237)</f>
        <v>7</v>
      </c>
      <c r="L238" s="34">
        <f>SUM(E236:E237)</f>
        <v>0</v>
      </c>
      <c r="M238" s="34">
        <f>SUM(F236:F237)</f>
        <v>9</v>
      </c>
      <c r="N238" s="34">
        <f>SUM(G236:G237)</f>
        <v>8</v>
      </c>
      <c r="O238" s="34">
        <f>SUM(H236:H237)</f>
        <v>9</v>
      </c>
      <c r="P238" s="34">
        <f>SUM(I236:I237)</f>
        <v>12</v>
      </c>
    </row>
    <row r="239" spans="1:20" x14ac:dyDescent="0.2">
      <c r="A239" s="20" t="s">
        <v>350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0" x14ac:dyDescent="0.2">
      <c r="C240">
        <v>2</v>
      </c>
      <c r="F240">
        <v>4</v>
      </c>
      <c r="G240">
        <v>2</v>
      </c>
      <c r="H240">
        <v>4</v>
      </c>
      <c r="I240">
        <v>5</v>
      </c>
      <c r="R240">
        <f>SUM(C239:I239)</f>
        <v>25</v>
      </c>
      <c r="S240">
        <f>SUM(C240:I240)</f>
        <v>17</v>
      </c>
      <c r="T240">
        <f>R240+S240</f>
        <v>42</v>
      </c>
    </row>
    <row r="241" spans="1:20" x14ac:dyDescent="0.2">
      <c r="K241" s="34">
        <f>SUM(C239:C240)</f>
        <v>6</v>
      </c>
      <c r="L241" s="34">
        <f>SUM(E239:E240)</f>
        <v>0</v>
      </c>
      <c r="M241" s="34">
        <f>SUM(F239:F240)</f>
        <v>9</v>
      </c>
      <c r="N241" s="34">
        <f>SUM(G239:G240)</f>
        <v>6</v>
      </c>
      <c r="O241" s="34">
        <f>SUM(H239:H240)</f>
        <v>9</v>
      </c>
      <c r="P241" s="34">
        <f>SUM(I239:I240)</f>
        <v>12</v>
      </c>
    </row>
    <row r="242" spans="1:20" x14ac:dyDescent="0.2">
      <c r="A242" s="20" t="s">
        <v>351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0" x14ac:dyDescent="0.2">
      <c r="C243">
        <v>2</v>
      </c>
      <c r="F243">
        <v>4</v>
      </c>
      <c r="G243">
        <v>3</v>
      </c>
      <c r="H243">
        <v>4</v>
      </c>
      <c r="I243">
        <v>5</v>
      </c>
      <c r="R243">
        <f>SUM(C242:I242)</f>
        <v>25</v>
      </c>
      <c r="S243">
        <f>SUM(C243:I243)</f>
        <v>18</v>
      </c>
      <c r="T243">
        <f>R243+S243</f>
        <v>43</v>
      </c>
    </row>
    <row r="244" spans="1:20" x14ac:dyDescent="0.2">
      <c r="K244" s="34">
        <f>SUM(C242:C243)</f>
        <v>6</v>
      </c>
      <c r="L244" s="34">
        <f>SUM(E242:E243)</f>
        <v>0</v>
      </c>
      <c r="M244" s="34">
        <f>SUM(F242:F243)</f>
        <v>9</v>
      </c>
      <c r="N244" s="34">
        <f>SUM(G242:G243)</f>
        <v>7</v>
      </c>
      <c r="O244" s="34">
        <f>SUM(H242:H243)</f>
        <v>9</v>
      </c>
      <c r="P244" s="34">
        <f>SUM(I242:I243)</f>
        <v>12</v>
      </c>
    </row>
    <row r="245" spans="1:20" x14ac:dyDescent="0.2">
      <c r="A245" s="20" t="s">
        <v>352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0" x14ac:dyDescent="0.2">
      <c r="C246">
        <v>2</v>
      </c>
      <c r="F246">
        <v>4</v>
      </c>
      <c r="G246">
        <v>3</v>
      </c>
      <c r="H246">
        <v>3</v>
      </c>
      <c r="I246">
        <v>5</v>
      </c>
      <c r="R246">
        <f>SUM(C245:I245)</f>
        <v>24</v>
      </c>
      <c r="S246">
        <f>SUM(C246:I246)</f>
        <v>17</v>
      </c>
      <c r="T246">
        <f>R246+S246</f>
        <v>41</v>
      </c>
    </row>
    <row r="247" spans="1:20" x14ac:dyDescent="0.2">
      <c r="K247" s="34">
        <f>SUM(C245:C246)</f>
        <v>6</v>
      </c>
      <c r="L247" s="34">
        <f>SUM(E245:E246)</f>
        <v>0</v>
      </c>
      <c r="M247" s="34">
        <f>SUM(F245:F246)</f>
        <v>9</v>
      </c>
      <c r="N247" s="34">
        <f>SUM(G245:G246)</f>
        <v>6</v>
      </c>
      <c r="O247" s="34">
        <f>SUM(H245:H246)</f>
        <v>8</v>
      </c>
      <c r="P247" s="34">
        <f>SUM(I245:I246)</f>
        <v>12</v>
      </c>
    </row>
    <row r="248" spans="1:20" x14ac:dyDescent="0.2">
      <c r="A248" s="20" t="s">
        <v>353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0" x14ac:dyDescent="0.2">
      <c r="C249">
        <v>3</v>
      </c>
      <c r="F249">
        <v>4</v>
      </c>
      <c r="G249">
        <v>3</v>
      </c>
      <c r="H249">
        <v>4</v>
      </c>
      <c r="I249">
        <v>5</v>
      </c>
      <c r="R249">
        <f>SUM(C248:I248)</f>
        <v>26</v>
      </c>
      <c r="S249">
        <f>SUM(C249:I249)</f>
        <v>19</v>
      </c>
      <c r="T249">
        <f>R249+S249</f>
        <v>45</v>
      </c>
    </row>
    <row r="250" spans="1:20" x14ac:dyDescent="0.2">
      <c r="K250" s="34">
        <f>SUM(C248:C249)</f>
        <v>7</v>
      </c>
      <c r="L250" s="34">
        <f>SUM(E248:E249)</f>
        <v>0</v>
      </c>
      <c r="M250" s="34">
        <f>SUM(F248:F249)</f>
        <v>9</v>
      </c>
      <c r="N250" s="34">
        <f>SUM(G248:G249)</f>
        <v>8</v>
      </c>
      <c r="O250" s="34">
        <f>SUM(H248:H249)</f>
        <v>9</v>
      </c>
      <c r="P250" s="34">
        <f>SUM(I248:I249)</f>
        <v>12</v>
      </c>
    </row>
    <row r="251" spans="1:20" x14ac:dyDescent="0.2">
      <c r="A251" s="20" t="s">
        <v>354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0" x14ac:dyDescent="0.2">
      <c r="C252">
        <v>3</v>
      </c>
      <c r="F252">
        <v>4</v>
      </c>
      <c r="G252">
        <v>3</v>
      </c>
      <c r="H252">
        <v>4</v>
      </c>
      <c r="I252">
        <v>5</v>
      </c>
      <c r="R252">
        <f>SUM(C251:I251)</f>
        <v>28</v>
      </c>
      <c r="S252">
        <f>SUM(C252:I252)</f>
        <v>19</v>
      </c>
      <c r="T252">
        <f>R252+S252</f>
        <v>47</v>
      </c>
    </row>
    <row r="253" spans="1:20" x14ac:dyDescent="0.2">
      <c r="K253" s="34">
        <f>SUM(C251:C252)</f>
        <v>7</v>
      </c>
      <c r="L253" s="34">
        <f>SUM(E251:E252)</f>
        <v>0</v>
      </c>
      <c r="M253" s="34">
        <f>SUM(F251:F252)</f>
        <v>9</v>
      </c>
      <c r="N253" s="34">
        <f>SUM(G251:G252)</f>
        <v>8</v>
      </c>
      <c r="O253" s="34">
        <f>SUM(H251:H252)</f>
        <v>10</v>
      </c>
      <c r="P253" s="34">
        <f>SUM(I251:I252)</f>
        <v>13</v>
      </c>
    </row>
    <row r="254" spans="1:20" x14ac:dyDescent="0.2">
      <c r="A254" s="20" t="s">
        <v>355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0" x14ac:dyDescent="0.2">
      <c r="C255">
        <v>3</v>
      </c>
      <c r="F255">
        <v>4</v>
      </c>
      <c r="G255">
        <v>4</v>
      </c>
      <c r="H255">
        <v>4</v>
      </c>
      <c r="I255">
        <v>4</v>
      </c>
      <c r="R255">
        <f>SUM(C254:I254)</f>
        <v>22.5</v>
      </c>
      <c r="S255">
        <f>SUM(C255:I255)</f>
        <v>19</v>
      </c>
      <c r="T255">
        <f>R255+S255</f>
        <v>41.5</v>
      </c>
    </row>
    <row r="256" spans="1:20" x14ac:dyDescent="0.2">
      <c r="K256" s="34">
        <f>SUM(C254:C255)</f>
        <v>6</v>
      </c>
      <c r="L256" s="34">
        <f>SUM(E254:E255)</f>
        <v>0</v>
      </c>
      <c r="M256" s="34">
        <f>SUM(F254:F255)</f>
        <v>9</v>
      </c>
      <c r="N256" s="34">
        <f>SUM(G254:G255)</f>
        <v>8.5</v>
      </c>
      <c r="O256" s="34">
        <f>SUM(H254:H255)</f>
        <v>9</v>
      </c>
      <c r="P256" s="34">
        <f>SUM(I254:I255)</f>
        <v>9</v>
      </c>
    </row>
    <row r="257" spans="1:20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0" x14ac:dyDescent="0.2">
      <c r="C258">
        <v>2</v>
      </c>
      <c r="F258">
        <v>3.5</v>
      </c>
      <c r="G258">
        <v>3</v>
      </c>
      <c r="H258">
        <v>4.5</v>
      </c>
      <c r="I258">
        <v>3.5</v>
      </c>
      <c r="R258">
        <f>SUM(C257:I257)</f>
        <v>21</v>
      </c>
      <c r="S258">
        <f>SUM(C258:I258)</f>
        <v>16.5</v>
      </c>
      <c r="T258">
        <f>R258+S258</f>
        <v>37.5</v>
      </c>
    </row>
    <row r="259" spans="1:20" x14ac:dyDescent="0.2">
      <c r="K259" s="34">
        <f>SUM(C257:C258)</f>
        <v>5</v>
      </c>
      <c r="L259" s="34">
        <f>SUM(E257:E258)</f>
        <v>0</v>
      </c>
      <c r="M259" s="34">
        <f>SUM(F257:F258)</f>
        <v>8.5</v>
      </c>
      <c r="N259" s="34">
        <f>SUM(G257:G258)</f>
        <v>6</v>
      </c>
      <c r="O259" s="34">
        <f>SUM(H257:H258)</f>
        <v>9.5</v>
      </c>
      <c r="P259" s="34">
        <f>SUM(I257:I258)</f>
        <v>8.5</v>
      </c>
    </row>
    <row r="260" spans="1:20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0" x14ac:dyDescent="0.2">
      <c r="C261">
        <v>2</v>
      </c>
      <c r="F261">
        <v>4</v>
      </c>
      <c r="G261">
        <v>3</v>
      </c>
      <c r="H261">
        <v>3.5</v>
      </c>
      <c r="I261">
        <v>4</v>
      </c>
      <c r="R261">
        <f>SUM(C260:I260)</f>
        <v>21</v>
      </c>
      <c r="S261">
        <f>SUM(C261:I261)</f>
        <v>16.5</v>
      </c>
      <c r="T261">
        <f>R261+S261</f>
        <v>37.5</v>
      </c>
    </row>
    <row r="262" spans="1:20" x14ac:dyDescent="0.2">
      <c r="K262" s="34">
        <f>SUM(C260:C261)</f>
        <v>5</v>
      </c>
      <c r="L262" s="34">
        <f>SUM(E260:E261)</f>
        <v>0</v>
      </c>
      <c r="M262" s="34">
        <f>SUM(F260:F261)</f>
        <v>9</v>
      </c>
      <c r="N262" s="34">
        <f>SUM(G260:G261)</f>
        <v>7</v>
      </c>
      <c r="O262" s="34">
        <f>SUM(H260:H261)</f>
        <v>7.5</v>
      </c>
      <c r="P262" s="34">
        <f>SUM(I260:I261)</f>
        <v>9</v>
      </c>
    </row>
    <row r="263" spans="1:20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0" x14ac:dyDescent="0.2">
      <c r="C264">
        <v>2</v>
      </c>
      <c r="F264">
        <v>4</v>
      </c>
      <c r="G264">
        <v>3</v>
      </c>
      <c r="H264">
        <v>4</v>
      </c>
      <c r="I264">
        <v>4</v>
      </c>
      <c r="R264">
        <f>SUM(C263:I263)</f>
        <v>21</v>
      </c>
      <c r="S264">
        <f>SUM(C264:I264)</f>
        <v>17</v>
      </c>
      <c r="T264">
        <f>R264+S264</f>
        <v>38</v>
      </c>
    </row>
    <row r="265" spans="1:20" x14ac:dyDescent="0.2">
      <c r="K265" s="34">
        <f>SUM(C263:C264)</f>
        <v>5</v>
      </c>
      <c r="L265" s="34">
        <f>SUM(E263:E264)</f>
        <v>0</v>
      </c>
      <c r="M265" s="34">
        <f>SUM(F263:F264)</f>
        <v>9</v>
      </c>
      <c r="N265" s="34">
        <f>SUM(G263:G264)</f>
        <v>7</v>
      </c>
      <c r="O265" s="34">
        <f>SUM(H263:H264)</f>
        <v>8</v>
      </c>
      <c r="P265" s="34">
        <f>SUM(I263:I264)</f>
        <v>9</v>
      </c>
    </row>
    <row r="266" spans="1:20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0" x14ac:dyDescent="0.2">
      <c r="C267">
        <v>2</v>
      </c>
      <c r="F267">
        <v>3</v>
      </c>
      <c r="G267">
        <v>3</v>
      </c>
      <c r="H267">
        <v>3</v>
      </c>
      <c r="I267">
        <v>3</v>
      </c>
      <c r="R267">
        <f>SUM(C266:I266)</f>
        <v>20</v>
      </c>
      <c r="S267">
        <f>SUM(C267:I267)</f>
        <v>14</v>
      </c>
      <c r="T267">
        <f>R267+S267</f>
        <v>34</v>
      </c>
    </row>
    <row r="268" spans="1:20" x14ac:dyDescent="0.2">
      <c r="K268" s="34">
        <f>SUM(C266:C267)</f>
        <v>5</v>
      </c>
      <c r="L268" s="34">
        <f t="shared" ref="L268:Q268" si="6">SUM(E266:E267)</f>
        <v>0</v>
      </c>
      <c r="M268" s="34">
        <f t="shared" si="6"/>
        <v>8</v>
      </c>
      <c r="N268" s="34">
        <f t="shared" si="6"/>
        <v>6</v>
      </c>
      <c r="O268" s="34">
        <f t="shared" si="6"/>
        <v>7</v>
      </c>
      <c r="P268" s="34">
        <f t="shared" si="6"/>
        <v>8</v>
      </c>
      <c r="Q268" s="34">
        <f t="shared" si="6"/>
        <v>0</v>
      </c>
    </row>
    <row r="269" spans="1:20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0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R270">
        <f>SUM(C269:J269)</f>
        <v>30</v>
      </c>
      <c r="S270">
        <f>SUM(C270:J270)</f>
        <v>20</v>
      </c>
      <c r="T270">
        <f>R270+S270</f>
        <v>50</v>
      </c>
    </row>
    <row r="271" spans="1:20" x14ac:dyDescent="0.2">
      <c r="K271" s="34">
        <f>SUM(C269:C270)</f>
        <v>6</v>
      </c>
      <c r="L271" s="34">
        <f t="shared" ref="L271:Q271" si="7">SUM(E269:E270)</f>
        <v>0</v>
      </c>
      <c r="M271" s="34">
        <f t="shared" si="7"/>
        <v>8</v>
      </c>
      <c r="N271" s="34">
        <f t="shared" si="7"/>
        <v>7</v>
      </c>
      <c r="O271" s="34">
        <f t="shared" si="7"/>
        <v>9</v>
      </c>
      <c r="P271" s="34">
        <f t="shared" si="7"/>
        <v>12</v>
      </c>
      <c r="Q271" s="34">
        <f t="shared" si="7"/>
        <v>8</v>
      </c>
    </row>
    <row r="272" spans="1:20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0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R273">
        <f>SUM(C272:J272)</f>
        <v>29</v>
      </c>
      <c r="S273">
        <f>SUM(C273:J273)</f>
        <v>21</v>
      </c>
      <c r="T273">
        <f>R273+S273</f>
        <v>50</v>
      </c>
    </row>
    <row r="274" spans="1:20" x14ac:dyDescent="0.2">
      <c r="K274" s="34">
        <f>SUM(C272:C273)</f>
        <v>5</v>
      </c>
      <c r="L274" s="34">
        <f t="shared" ref="L274:Q274" si="8">SUM(E272:E273)</f>
        <v>0</v>
      </c>
      <c r="M274" s="34">
        <f t="shared" si="8"/>
        <v>9</v>
      </c>
      <c r="N274" s="34">
        <f t="shared" si="8"/>
        <v>7</v>
      </c>
      <c r="O274" s="34">
        <f t="shared" si="8"/>
        <v>8</v>
      </c>
      <c r="P274" s="34">
        <f t="shared" si="8"/>
        <v>12</v>
      </c>
      <c r="Q274" s="34">
        <f t="shared" si="8"/>
        <v>9</v>
      </c>
    </row>
    <row r="275" spans="1:20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0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R276">
        <f>SUM(C275:J275)</f>
        <v>30</v>
      </c>
      <c r="S276">
        <f>SUM(C276:J276)</f>
        <v>20</v>
      </c>
      <c r="T276">
        <f>R276+S276</f>
        <v>50</v>
      </c>
    </row>
    <row r="277" spans="1:20" x14ac:dyDescent="0.2">
      <c r="K277" s="34">
        <f>SUM(C275:C276)</f>
        <v>5</v>
      </c>
      <c r="L277" s="34">
        <f t="shared" ref="L277:Q277" si="9">SUM(E275:E276)</f>
        <v>0</v>
      </c>
      <c r="M277" s="34">
        <f t="shared" si="9"/>
        <v>8</v>
      </c>
      <c r="N277" s="34">
        <f t="shared" si="9"/>
        <v>7</v>
      </c>
      <c r="O277" s="34">
        <f t="shared" si="9"/>
        <v>9</v>
      </c>
      <c r="P277" s="34">
        <f t="shared" si="9"/>
        <v>12</v>
      </c>
      <c r="Q277" s="34">
        <f t="shared" si="9"/>
        <v>9</v>
      </c>
    </row>
    <row r="278" spans="1:20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0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R279">
        <f>SUM(C278:J278)</f>
        <v>29.5</v>
      </c>
      <c r="S279">
        <f>SUM(C279:J279)</f>
        <v>21</v>
      </c>
      <c r="T279">
        <f>R279+S279</f>
        <v>50.5</v>
      </c>
    </row>
    <row r="280" spans="1:20" x14ac:dyDescent="0.2">
      <c r="K280" s="34">
        <f>SUM(C278:C279)</f>
        <v>5</v>
      </c>
      <c r="L280" s="34">
        <f t="shared" ref="L280:Q280" si="10">SUM(E278:E279)</f>
        <v>0</v>
      </c>
      <c r="M280" s="34">
        <f t="shared" si="10"/>
        <v>9</v>
      </c>
      <c r="N280" s="34">
        <f t="shared" si="10"/>
        <v>6.5</v>
      </c>
      <c r="O280" s="34">
        <f t="shared" si="10"/>
        <v>8</v>
      </c>
      <c r="P280" s="34">
        <f t="shared" si="10"/>
        <v>12</v>
      </c>
      <c r="Q280" s="34">
        <f t="shared" si="10"/>
        <v>10</v>
      </c>
    </row>
    <row r="281" spans="1:20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0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R282">
        <f>SUM(C281:J281)</f>
        <v>31</v>
      </c>
      <c r="S282">
        <f>SUM(C282:J282)</f>
        <v>20</v>
      </c>
      <c r="T282">
        <f>R282+S282</f>
        <v>51</v>
      </c>
    </row>
    <row r="283" spans="1:20" x14ac:dyDescent="0.2">
      <c r="K283" s="34">
        <f>SUM(C281:C282)</f>
        <v>6</v>
      </c>
      <c r="L283" s="34">
        <f t="shared" ref="L283:Q283" si="11">SUM(E281:E282)</f>
        <v>0</v>
      </c>
      <c r="M283" s="34">
        <f t="shared" si="11"/>
        <v>9</v>
      </c>
      <c r="N283" s="34">
        <f t="shared" si="11"/>
        <v>6</v>
      </c>
      <c r="O283" s="34">
        <f t="shared" si="11"/>
        <v>8</v>
      </c>
      <c r="P283" s="34">
        <f t="shared" si="11"/>
        <v>11</v>
      </c>
      <c r="Q283" s="34">
        <f t="shared" si="11"/>
        <v>11</v>
      </c>
    </row>
    <row r="284" spans="1:20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0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R285">
        <f>SUM(C284:J284)</f>
        <v>31</v>
      </c>
      <c r="S285">
        <f>SUM(C285:J285)</f>
        <v>24</v>
      </c>
      <c r="T285">
        <f>R285+S285</f>
        <v>55</v>
      </c>
    </row>
    <row r="286" spans="1:20" x14ac:dyDescent="0.2">
      <c r="K286" s="34">
        <f>SUM(C284:C285)</f>
        <v>9</v>
      </c>
      <c r="L286" s="34">
        <f t="shared" ref="L286:Q286" si="12">SUM(E284:E285)</f>
        <v>0</v>
      </c>
      <c r="M286" s="34">
        <f t="shared" si="12"/>
        <v>9</v>
      </c>
      <c r="N286" s="34">
        <f t="shared" si="12"/>
        <v>7</v>
      </c>
      <c r="O286" s="34">
        <f t="shared" si="12"/>
        <v>8</v>
      </c>
      <c r="P286" s="34">
        <f t="shared" si="12"/>
        <v>10</v>
      </c>
      <c r="Q286" s="34">
        <f t="shared" si="12"/>
        <v>12</v>
      </c>
    </row>
    <row r="287" spans="1:20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0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R288">
        <f>SUM(C287:J287)</f>
        <v>31</v>
      </c>
      <c r="S288">
        <f>SUM(C288:J288)</f>
        <v>22</v>
      </c>
      <c r="T288">
        <f>R288+S288</f>
        <v>53</v>
      </c>
    </row>
    <row r="289" spans="1:20" x14ac:dyDescent="0.2">
      <c r="K289" s="34">
        <f>SUM(C287:C288)</f>
        <v>8</v>
      </c>
      <c r="L289" s="34">
        <f t="shared" ref="L289:Q289" si="13">SUM(E287:E288)</f>
        <v>0</v>
      </c>
      <c r="M289" s="34">
        <f t="shared" si="13"/>
        <v>8.5</v>
      </c>
      <c r="N289" s="34">
        <f t="shared" si="13"/>
        <v>6</v>
      </c>
      <c r="O289" s="34">
        <f t="shared" si="13"/>
        <v>8.5</v>
      </c>
      <c r="P289" s="34">
        <f t="shared" si="13"/>
        <v>11</v>
      </c>
      <c r="Q289" s="34">
        <f t="shared" si="13"/>
        <v>11</v>
      </c>
    </row>
    <row r="290" spans="1:20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0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R291">
        <f>SUM(C290:J290)</f>
        <v>29.5</v>
      </c>
      <c r="S291">
        <f>SUM(C291:J291)</f>
        <v>22</v>
      </c>
      <c r="T291">
        <f>R291+S291</f>
        <v>51.5</v>
      </c>
    </row>
    <row r="292" spans="1:20" x14ac:dyDescent="0.2">
      <c r="K292" s="34">
        <f>SUM(C290:C291)</f>
        <v>8</v>
      </c>
      <c r="L292" s="34">
        <f t="shared" ref="L292:Q292" si="14">SUM(E290:E291)</f>
        <v>0</v>
      </c>
      <c r="M292" s="34">
        <f t="shared" si="14"/>
        <v>8</v>
      </c>
      <c r="N292" s="34">
        <f t="shared" si="14"/>
        <v>6</v>
      </c>
      <c r="O292" s="34">
        <f t="shared" si="14"/>
        <v>7.5</v>
      </c>
      <c r="P292" s="34">
        <f t="shared" si="14"/>
        <v>11</v>
      </c>
      <c r="Q292" s="34">
        <f t="shared" si="14"/>
        <v>11</v>
      </c>
    </row>
    <row r="293" spans="1:20" x14ac:dyDescent="0.2">
      <c r="A293" s="20" t="s">
        <v>364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0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R294">
        <f>SUM(C293:J293)</f>
        <v>28</v>
      </c>
      <c r="S294">
        <f>SUM(C294:J294)</f>
        <v>22</v>
      </c>
      <c r="T294">
        <f>R294+S294</f>
        <v>50</v>
      </c>
    </row>
    <row r="295" spans="1:20" x14ac:dyDescent="0.2">
      <c r="K295" s="34">
        <f>SUM(C293:C294)</f>
        <v>7</v>
      </c>
      <c r="L295" s="34">
        <f t="shared" ref="L295:Q295" si="15">SUM(E293:E294)</f>
        <v>0</v>
      </c>
      <c r="M295" s="34">
        <f t="shared" si="15"/>
        <v>7</v>
      </c>
      <c r="N295" s="34">
        <f t="shared" si="15"/>
        <v>6</v>
      </c>
      <c r="O295" s="34">
        <f t="shared" si="15"/>
        <v>7</v>
      </c>
      <c r="P295" s="34">
        <f t="shared" si="15"/>
        <v>11</v>
      </c>
      <c r="Q295" s="34">
        <f t="shared" si="15"/>
        <v>12</v>
      </c>
    </row>
    <row r="296" spans="1:20" x14ac:dyDescent="0.2">
      <c r="A296" s="20" t="s">
        <v>365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0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R297">
        <f>SUM(C296:J296)</f>
        <v>28</v>
      </c>
      <c r="S297">
        <f>SUM(C297:J297)</f>
        <v>22</v>
      </c>
      <c r="T297">
        <f>R297+S297</f>
        <v>50</v>
      </c>
    </row>
    <row r="298" spans="1:20" x14ac:dyDescent="0.2">
      <c r="K298" s="34">
        <f>SUM(C296:C297)</f>
        <v>7</v>
      </c>
      <c r="L298" s="34">
        <f t="shared" ref="L298:Q298" si="16">SUM(E296:E297)</f>
        <v>0</v>
      </c>
      <c r="M298" s="34">
        <f t="shared" si="16"/>
        <v>7</v>
      </c>
      <c r="N298" s="34">
        <f t="shared" si="16"/>
        <v>7</v>
      </c>
      <c r="O298" s="34">
        <f t="shared" si="16"/>
        <v>7.5</v>
      </c>
      <c r="P298" s="34">
        <f t="shared" si="16"/>
        <v>10.5</v>
      </c>
      <c r="Q298" s="34">
        <f t="shared" si="16"/>
        <v>11</v>
      </c>
    </row>
    <row r="299" spans="1:20" x14ac:dyDescent="0.2">
      <c r="A299" s="20" t="s">
        <v>366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0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R300">
        <f>SUM(D299:J299)</f>
        <v>26</v>
      </c>
      <c r="S300">
        <f>SUM(D300:J300)</f>
        <v>18</v>
      </c>
      <c r="T300">
        <f>R300+S300</f>
        <v>44</v>
      </c>
    </row>
    <row r="301" spans="1:20" x14ac:dyDescent="0.2">
      <c r="K301" s="34">
        <f>SUM(C299:C300)</f>
        <v>5</v>
      </c>
      <c r="L301" s="34">
        <f t="shared" ref="L301" si="17">SUM(E299:E300)</f>
        <v>0</v>
      </c>
      <c r="M301" s="34">
        <f t="shared" ref="M301" si="18">SUM(F299:F300)</f>
        <v>8</v>
      </c>
      <c r="N301" s="34">
        <f t="shared" ref="N301" si="19">SUM(G299:G300)</f>
        <v>7</v>
      </c>
      <c r="O301" s="34">
        <f t="shared" ref="O301" si="20">SUM(H299:H300)</f>
        <v>8</v>
      </c>
      <c r="P301" s="34">
        <f t="shared" ref="P301" si="21">SUM(I299:I300)</f>
        <v>10</v>
      </c>
      <c r="Q301" s="34">
        <f t="shared" ref="Q301" si="22">SUM(J299:J300)</f>
        <v>11</v>
      </c>
    </row>
    <row r="302" spans="1:20" x14ac:dyDescent="0.2">
      <c r="A302" s="20" t="s">
        <v>367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0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R303">
        <f>SUM(C302:J302)</f>
        <v>29</v>
      </c>
      <c r="S303">
        <f>SUM(C303:J303)</f>
        <v>20</v>
      </c>
      <c r="T303">
        <f>R303+S303</f>
        <v>49</v>
      </c>
    </row>
    <row r="304" spans="1:20" x14ac:dyDescent="0.2">
      <c r="K304" s="34">
        <f>SUM(C302:C303)</f>
        <v>5</v>
      </c>
      <c r="L304" s="34">
        <f t="shared" ref="L304" si="23">SUM(E302:E303)</f>
        <v>0</v>
      </c>
      <c r="M304" s="34">
        <f t="shared" ref="M304" si="24">SUM(F302:F303)</f>
        <v>8</v>
      </c>
      <c r="N304" s="34">
        <f t="shared" ref="N304" si="25">SUM(G302:G303)</f>
        <v>7</v>
      </c>
      <c r="O304" s="34">
        <f t="shared" ref="O304" si="26">SUM(H302:H303)</f>
        <v>8</v>
      </c>
      <c r="P304" s="34">
        <f t="shared" ref="P304" si="27">SUM(I302:I303)</f>
        <v>10</v>
      </c>
      <c r="Q304" s="34">
        <f t="shared" ref="Q304" si="28">SUM(J302:J303)</f>
        <v>11</v>
      </c>
    </row>
    <row r="305" spans="1:20" x14ac:dyDescent="0.2">
      <c r="A305" s="20" t="s">
        <v>368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0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R306">
        <f>SUM(C305:J305)</f>
        <v>29</v>
      </c>
      <c r="S306">
        <f>SUM(C306:J306)</f>
        <v>21</v>
      </c>
      <c r="T306">
        <f>R306+S306</f>
        <v>50</v>
      </c>
    </row>
    <row r="307" spans="1:20" x14ac:dyDescent="0.2">
      <c r="K307" s="34">
        <f>SUM(C305:C306)</f>
        <v>5</v>
      </c>
      <c r="L307" s="34">
        <f t="shared" ref="L307" si="29">SUM(E305:E306)</f>
        <v>0</v>
      </c>
      <c r="M307" s="34">
        <f t="shared" ref="M307" si="30">SUM(F305:F306)</f>
        <v>8</v>
      </c>
      <c r="N307" s="34">
        <f t="shared" ref="N307" si="31">SUM(G305:G306)</f>
        <v>7</v>
      </c>
      <c r="O307" s="34">
        <f t="shared" ref="O307" si="32">SUM(H305:H306)</f>
        <v>9</v>
      </c>
      <c r="P307" s="34">
        <f t="shared" ref="P307" si="33">SUM(I305:I306)</f>
        <v>10</v>
      </c>
      <c r="Q307" s="34">
        <f t="shared" ref="Q307" si="34">SUM(J305:J306)</f>
        <v>11</v>
      </c>
    </row>
    <row r="308" spans="1:20" x14ac:dyDescent="0.2">
      <c r="A308" s="20" t="s">
        <v>369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0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R309">
        <f>SUM(C308:J308)</f>
        <v>27.5</v>
      </c>
      <c r="S309">
        <f>SUM(C309:J309)</f>
        <v>19.5</v>
      </c>
      <c r="T309">
        <f>R309+S309</f>
        <v>47</v>
      </c>
    </row>
    <row r="310" spans="1:20" x14ac:dyDescent="0.2">
      <c r="K310" s="34">
        <f>SUM(C308:C309)</f>
        <v>5</v>
      </c>
      <c r="L310" s="34">
        <f t="shared" ref="L310" si="35">SUM(E308:E309)</f>
        <v>0</v>
      </c>
      <c r="M310" s="34">
        <f t="shared" ref="M310" si="36">SUM(F308:F309)</f>
        <v>7</v>
      </c>
      <c r="N310" s="34">
        <f t="shared" ref="N310" si="37">SUM(G308:G309)</f>
        <v>5.5</v>
      </c>
      <c r="O310" s="34">
        <f t="shared" ref="O310" si="38">SUM(H308:H309)</f>
        <v>7.5</v>
      </c>
      <c r="P310" s="34">
        <f t="shared" ref="P310" si="39">SUM(I308:I309)</f>
        <v>10</v>
      </c>
      <c r="Q310" s="34">
        <f t="shared" ref="Q310" si="40">SUM(J308:J309)</f>
        <v>12</v>
      </c>
    </row>
    <row r="311" spans="1:20" x14ac:dyDescent="0.2">
      <c r="A311" s="20" t="s">
        <v>370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0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R312">
        <f>SUM(C311:J311)</f>
        <v>28</v>
      </c>
      <c r="S312">
        <f>SUM(C312:J312)</f>
        <v>20.5</v>
      </c>
      <c r="T312">
        <f>R312+S312</f>
        <v>48.5</v>
      </c>
    </row>
    <row r="313" spans="1:20" x14ac:dyDescent="0.2">
      <c r="K313" s="34">
        <f>SUM(C311:C312)</f>
        <v>5</v>
      </c>
      <c r="L313" s="34">
        <f t="shared" ref="L313" si="41">SUM(E311:E312)</f>
        <v>0</v>
      </c>
      <c r="M313" s="34">
        <f t="shared" ref="M313" si="42">SUM(F311:F312)</f>
        <v>7</v>
      </c>
      <c r="N313" s="34">
        <f t="shared" ref="N313" si="43">SUM(G311:G312)</f>
        <v>6.5</v>
      </c>
      <c r="O313" s="34">
        <f t="shared" ref="O313" si="44">SUM(H311:H312)</f>
        <v>8</v>
      </c>
      <c r="P313" s="34">
        <f t="shared" ref="P313" si="45">SUM(I311:I312)</f>
        <v>10</v>
      </c>
      <c r="Q313" s="34">
        <f t="shared" ref="Q313" si="46">SUM(J311:J312)</f>
        <v>12</v>
      </c>
    </row>
    <row r="314" spans="1:20" x14ac:dyDescent="0.2">
      <c r="A314" s="20" t="s">
        <v>371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0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R315">
        <f>SUM(C314:J314)</f>
        <v>27</v>
      </c>
      <c r="S315">
        <f>SUM(C315:J315)</f>
        <v>20</v>
      </c>
      <c r="T315">
        <f>R315+S315</f>
        <v>47</v>
      </c>
    </row>
    <row r="316" spans="1:20" x14ac:dyDescent="0.2">
      <c r="K316" s="34">
        <f>SUM(C314:C315)</f>
        <v>5</v>
      </c>
      <c r="L316" s="34">
        <f t="shared" ref="L316" si="47">SUM(E314:E315)</f>
        <v>0</v>
      </c>
      <c r="M316" s="34">
        <f t="shared" ref="M316" si="48">SUM(F314:F315)</f>
        <v>7</v>
      </c>
      <c r="N316" s="34">
        <f t="shared" ref="N316" si="49">SUM(G314:G315)</f>
        <v>7</v>
      </c>
      <c r="O316" s="34">
        <f t="shared" ref="O316" si="50">SUM(H314:H315)</f>
        <v>7</v>
      </c>
      <c r="P316" s="34">
        <f t="shared" ref="P316" si="51">SUM(I314:I315)</f>
        <v>10</v>
      </c>
      <c r="Q316" s="34">
        <f t="shared" ref="Q316" si="52">SUM(J314:J315)</f>
        <v>11</v>
      </c>
    </row>
    <row r="317" spans="1:20" x14ac:dyDescent="0.2">
      <c r="A317" s="20" t="s">
        <v>379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0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R318">
        <f>SUM(C317:J317)</f>
        <v>27</v>
      </c>
      <c r="S318">
        <f>SUM(C318:J318)</f>
        <v>19.5</v>
      </c>
      <c r="T318">
        <f>R318+S318</f>
        <v>46.5</v>
      </c>
    </row>
    <row r="319" spans="1:20" x14ac:dyDescent="0.2">
      <c r="K319" s="34">
        <f>SUM(C317:C318)</f>
        <v>5</v>
      </c>
      <c r="L319" s="34">
        <f t="shared" ref="L319" si="53">SUM(E317:E318)</f>
        <v>0</v>
      </c>
      <c r="M319" s="34">
        <f t="shared" ref="M319" si="54">SUM(F317:F318)</f>
        <v>7</v>
      </c>
      <c r="N319" s="34">
        <f t="shared" ref="N319" si="55">SUM(G317:G318)</f>
        <v>5.5</v>
      </c>
      <c r="O319" s="34">
        <f t="shared" ref="O319" si="56">SUM(H317:H318)</f>
        <v>7</v>
      </c>
      <c r="P319" s="34">
        <f t="shared" ref="P319" si="57">SUM(I317:I318)</f>
        <v>10</v>
      </c>
      <c r="Q319" s="34">
        <f t="shared" ref="Q319" si="58">SUM(J317:J318)</f>
        <v>12</v>
      </c>
    </row>
    <row r="320" spans="1:20" x14ac:dyDescent="0.2">
      <c r="A320" s="20" t="s">
        <v>380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0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R321">
        <f>SUM(C320:J320)</f>
        <v>27</v>
      </c>
      <c r="S321">
        <f>SUM(C321:J321)</f>
        <v>18</v>
      </c>
      <c r="T321">
        <f>R321+S321</f>
        <v>45</v>
      </c>
    </row>
    <row r="322" spans="1:20" x14ac:dyDescent="0.2">
      <c r="K322" s="34">
        <f>SUM(C320:C321)</f>
        <v>5</v>
      </c>
      <c r="L322" s="34">
        <f t="shared" ref="L322" si="59">SUM(E320:E321)</f>
        <v>0</v>
      </c>
      <c r="M322" s="34">
        <f t="shared" ref="M322" si="60">SUM(F320:F321)</f>
        <v>7</v>
      </c>
      <c r="N322" s="34">
        <f t="shared" ref="N322" si="61">SUM(G320:G321)</f>
        <v>5</v>
      </c>
      <c r="O322" s="34">
        <f t="shared" ref="O322" si="62">SUM(H320:H321)</f>
        <v>7</v>
      </c>
      <c r="P322" s="34">
        <f t="shared" ref="P322" si="63">SUM(I320:I321)</f>
        <v>9</v>
      </c>
      <c r="Q322" s="34">
        <f t="shared" ref="Q322" si="64">SUM(J320:J321)</f>
        <v>12</v>
      </c>
    </row>
    <row r="323" spans="1:20" x14ac:dyDescent="0.2">
      <c r="A323" s="20" t="s">
        <v>381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0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R324">
        <f>SUM(C323:J323)</f>
        <v>27</v>
      </c>
      <c r="S324">
        <f>SUM(C324:J324)</f>
        <v>19</v>
      </c>
      <c r="T324">
        <f>R324+S324</f>
        <v>46</v>
      </c>
    </row>
    <row r="325" spans="1:20" x14ac:dyDescent="0.2">
      <c r="K325" s="34">
        <f>SUM(C323:C324)</f>
        <v>5</v>
      </c>
      <c r="L325" s="34">
        <f t="shared" ref="L325" si="65">SUM(E323:E324)</f>
        <v>0</v>
      </c>
      <c r="M325" s="34">
        <f t="shared" ref="M325" si="66">SUM(F323:F324)</f>
        <v>7</v>
      </c>
      <c r="N325" s="34">
        <f t="shared" ref="N325" si="67">SUM(G323:G324)</f>
        <v>5</v>
      </c>
      <c r="O325" s="34">
        <f t="shared" ref="O325" si="68">SUM(H323:H324)</f>
        <v>7</v>
      </c>
      <c r="P325" s="34">
        <f t="shared" ref="P325" si="69">SUM(I323:I324)</f>
        <v>10</v>
      </c>
      <c r="Q325" s="34">
        <f t="shared" ref="Q325" si="70">SUM(J323:J324)</f>
        <v>12</v>
      </c>
    </row>
    <row r="326" spans="1:20" x14ac:dyDescent="0.2">
      <c r="A326" s="20" t="s">
        <v>382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0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R327">
        <f>SUM(C326:J326)</f>
        <v>27</v>
      </c>
      <c r="S327">
        <f>SUM(C327:J327)</f>
        <v>20</v>
      </c>
      <c r="T327">
        <f>R327+S327</f>
        <v>47</v>
      </c>
    </row>
    <row r="328" spans="1:20" x14ac:dyDescent="0.2">
      <c r="K328" s="34">
        <f>SUM(C326:C327)</f>
        <v>5</v>
      </c>
      <c r="L328" s="34">
        <f t="shared" ref="L328" si="71">SUM(E326:E327)</f>
        <v>0</v>
      </c>
      <c r="M328" s="34">
        <f t="shared" ref="M328" si="72">SUM(F326:F327)</f>
        <v>8</v>
      </c>
      <c r="N328" s="34">
        <f t="shared" ref="N328" si="73">SUM(G326:G327)</f>
        <v>5</v>
      </c>
      <c r="O328" s="34">
        <f t="shared" ref="O328" si="74">SUM(H326:H327)</f>
        <v>8</v>
      </c>
      <c r="P328" s="34">
        <f t="shared" ref="P328" si="75">SUM(I326:I327)</f>
        <v>9</v>
      </c>
      <c r="Q328" s="34">
        <f t="shared" ref="Q328" si="76">SUM(J326:J327)</f>
        <v>12</v>
      </c>
    </row>
    <row r="329" spans="1:20" x14ac:dyDescent="0.2">
      <c r="A329" s="20" t="s">
        <v>383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0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R330">
        <f>SUM(C329:J329)</f>
        <v>27</v>
      </c>
      <c r="S330">
        <f>SUM(C330:J330)</f>
        <v>19</v>
      </c>
      <c r="T330">
        <f>R330+S330</f>
        <v>46</v>
      </c>
    </row>
    <row r="331" spans="1:20" x14ac:dyDescent="0.2">
      <c r="K331" s="34">
        <f>SUM(C329:C330)</f>
        <v>4</v>
      </c>
      <c r="L331" s="34">
        <f t="shared" ref="L331" si="77">SUM(E329:E330)</f>
        <v>0</v>
      </c>
      <c r="M331" s="34">
        <f t="shared" ref="M331" si="78">SUM(F329:F330)</f>
        <v>7</v>
      </c>
      <c r="N331" s="34">
        <f t="shared" ref="N331" si="79">SUM(G329:G330)</f>
        <v>5</v>
      </c>
      <c r="O331" s="34">
        <f t="shared" ref="O331" si="80">SUM(H329:H330)</f>
        <v>8</v>
      </c>
      <c r="P331" s="34">
        <f t="shared" ref="P331" si="81">SUM(I329:I330)</f>
        <v>10</v>
      </c>
      <c r="Q331" s="34">
        <f t="shared" ref="Q331" si="82">SUM(J329:J330)</f>
        <v>12</v>
      </c>
    </row>
    <row r="332" spans="1:20" x14ac:dyDescent="0.2">
      <c r="A332" s="20" t="s">
        <v>384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0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R333">
        <f>SUM(C332:J332)</f>
        <v>26</v>
      </c>
      <c r="S333">
        <f>SUM(C333:J333)</f>
        <v>19</v>
      </c>
      <c r="T333">
        <f>R333+S333</f>
        <v>45</v>
      </c>
    </row>
    <row r="334" spans="1:20" x14ac:dyDescent="0.2">
      <c r="K334" s="34">
        <f>SUM(C332:C333)</f>
        <v>4</v>
      </c>
      <c r="L334" s="34">
        <f t="shared" ref="L334" si="83">SUM(E332:E333)</f>
        <v>0</v>
      </c>
      <c r="M334" s="34">
        <f t="shared" ref="M334" si="84">SUM(F332:F333)</f>
        <v>8</v>
      </c>
      <c r="N334" s="34">
        <f t="shared" ref="N334" si="85">SUM(G332:G333)</f>
        <v>4</v>
      </c>
      <c r="O334" s="34">
        <f t="shared" ref="O334" si="86">SUM(H332:H333)</f>
        <v>7</v>
      </c>
      <c r="P334" s="34">
        <f t="shared" ref="P334" si="87">SUM(I332:I333)</f>
        <v>10</v>
      </c>
      <c r="Q334" s="34">
        <f t="shared" ref="Q334" si="88">SUM(J332:J333)</f>
        <v>12</v>
      </c>
    </row>
    <row r="335" spans="1:20" x14ac:dyDescent="0.2">
      <c r="A335" s="20" t="s">
        <v>385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0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R336">
        <f>SUM(C335:J335)</f>
        <v>27</v>
      </c>
      <c r="S336">
        <f>SUM(C336:J336)</f>
        <v>19</v>
      </c>
      <c r="T336">
        <f>R336+S336</f>
        <v>46</v>
      </c>
    </row>
    <row r="337" spans="1:20" x14ac:dyDescent="0.2">
      <c r="K337" s="34">
        <f>SUM(C335:C336)</f>
        <v>4.5</v>
      </c>
      <c r="L337" s="34">
        <f t="shared" ref="L337" si="89">SUM(E335:E336)</f>
        <v>0</v>
      </c>
      <c r="M337" s="34">
        <f t="shared" ref="M337" si="90">SUM(F335:F336)</f>
        <v>7</v>
      </c>
      <c r="N337" s="34">
        <f t="shared" ref="N337" si="91">SUM(G335:G336)</f>
        <v>5</v>
      </c>
      <c r="O337" s="34">
        <f t="shared" ref="O337" si="92">SUM(H335:H336)</f>
        <v>7.5</v>
      </c>
      <c r="P337" s="34">
        <f t="shared" ref="P337" si="93">SUM(I335:I336)</f>
        <v>10</v>
      </c>
      <c r="Q337" s="34">
        <f t="shared" ref="Q337" si="94">SUM(J335:J336)</f>
        <v>12</v>
      </c>
    </row>
    <row r="338" spans="1:20" x14ac:dyDescent="0.2">
      <c r="A338" s="20" t="s">
        <v>386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0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R339">
        <f>SUM(C338:J338)</f>
        <v>25.5</v>
      </c>
      <c r="S339">
        <f>SUM(C339:J339)</f>
        <v>19</v>
      </c>
      <c r="T339">
        <f>R339+S339</f>
        <v>44.5</v>
      </c>
    </row>
    <row r="340" spans="1:20" x14ac:dyDescent="0.2">
      <c r="K340" s="34">
        <f>SUM(C338:C339)</f>
        <v>4</v>
      </c>
      <c r="L340" s="34">
        <f t="shared" ref="L340" si="95">SUM(E338:E339)</f>
        <v>0</v>
      </c>
      <c r="M340" s="34">
        <f t="shared" ref="M340" si="96">SUM(F338:F339)</f>
        <v>6.5</v>
      </c>
      <c r="N340" s="34">
        <f t="shared" ref="N340" si="97">SUM(G338:G339)</f>
        <v>5</v>
      </c>
      <c r="O340" s="34">
        <f t="shared" ref="O340" si="98">SUM(H338:H339)</f>
        <v>7</v>
      </c>
      <c r="P340" s="34">
        <f t="shared" ref="P340" si="99">SUM(I338:I339)</f>
        <v>10</v>
      </c>
      <c r="Q340" s="34">
        <f t="shared" ref="Q340" si="100">SUM(J338:J339)</f>
        <v>12</v>
      </c>
    </row>
    <row r="341" spans="1:20" x14ac:dyDescent="0.2">
      <c r="A341" s="20" t="s">
        <v>387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0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R342">
        <f>SUM(C341:J341)</f>
        <v>27</v>
      </c>
      <c r="S342">
        <f>SUM(C342:J342)</f>
        <v>18</v>
      </c>
      <c r="T342">
        <f>R342+S342</f>
        <v>45</v>
      </c>
    </row>
    <row r="343" spans="1:20" x14ac:dyDescent="0.2">
      <c r="K343" s="34">
        <f>SUM(C341:C342)</f>
        <v>5</v>
      </c>
      <c r="L343" s="34">
        <f t="shared" ref="L343" si="101">SUM(E341:E342)</f>
        <v>0</v>
      </c>
      <c r="M343" s="34">
        <f t="shared" ref="M343" si="102">SUM(F341:F342)</f>
        <v>7</v>
      </c>
      <c r="N343" s="34">
        <f t="shared" ref="N343" si="103">SUM(G341:G342)</f>
        <v>5</v>
      </c>
      <c r="O343" s="34">
        <f t="shared" ref="O343" si="104">SUM(H341:H342)</f>
        <v>7</v>
      </c>
      <c r="P343" s="34">
        <f t="shared" ref="P343" si="105">SUM(I341:I342)</f>
        <v>9</v>
      </c>
      <c r="Q343" s="34">
        <f t="shared" ref="Q343" si="106">SUM(J341:J342)</f>
        <v>12</v>
      </c>
    </row>
    <row r="344" spans="1:20" x14ac:dyDescent="0.2">
      <c r="A344" s="20" t="s">
        <v>388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0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R345">
        <f>SUM(C344:J344)</f>
        <v>27.5</v>
      </c>
      <c r="S345">
        <f>SUM(C345:J345)</f>
        <v>17.5</v>
      </c>
      <c r="T345">
        <f>R345+S345</f>
        <v>45</v>
      </c>
    </row>
    <row r="346" spans="1:20" x14ac:dyDescent="0.2">
      <c r="K346" s="34">
        <f>SUM(C344:C345)</f>
        <v>5</v>
      </c>
      <c r="L346" s="34">
        <f t="shared" ref="L346" si="107">SUM(E344:E345)</f>
        <v>0</v>
      </c>
      <c r="M346" s="34">
        <f t="shared" ref="M346" si="108">SUM(F344:F345)</f>
        <v>7.5</v>
      </c>
      <c r="N346" s="34">
        <f t="shared" ref="N346" si="109">SUM(G344:G345)</f>
        <v>5.5</v>
      </c>
      <c r="O346" s="34">
        <f t="shared" ref="O346" si="110">SUM(H344:H345)</f>
        <v>6</v>
      </c>
      <c r="P346" s="34">
        <f t="shared" ref="P346" si="111">SUM(I344:I345)</f>
        <v>9</v>
      </c>
      <c r="Q346" s="34">
        <f t="shared" ref="Q346" si="112">SUM(J344:J345)</f>
        <v>12</v>
      </c>
    </row>
    <row r="347" spans="1:20" x14ac:dyDescent="0.2">
      <c r="A347" s="20" t="s">
        <v>389</v>
      </c>
    </row>
    <row r="350" spans="1:20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0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R351">
        <f>SUM(C350:J350)</f>
        <v>26</v>
      </c>
      <c r="S351">
        <f>SUM(C351:J351)</f>
        <v>18.5</v>
      </c>
      <c r="T351">
        <f>R351+S351</f>
        <v>44.5</v>
      </c>
    </row>
    <row r="352" spans="1:20" x14ac:dyDescent="0.2">
      <c r="K352" s="34">
        <f>SUM(C350:C351)</f>
        <v>5</v>
      </c>
      <c r="L352" s="34">
        <f t="shared" ref="L352" si="113">SUM(E350:E351)</f>
        <v>0</v>
      </c>
      <c r="M352" s="34">
        <f t="shared" ref="M352" si="114">SUM(F350:F351)</f>
        <v>6.5</v>
      </c>
      <c r="N352" s="34">
        <f t="shared" ref="N352" si="115">SUM(G350:G351)</f>
        <v>5</v>
      </c>
      <c r="O352" s="34">
        <f t="shared" ref="O352" si="116">SUM(H350:H351)</f>
        <v>7</v>
      </c>
      <c r="P352" s="34">
        <f t="shared" ref="P352" si="117">SUM(I350:I351)</f>
        <v>9</v>
      </c>
      <c r="Q352" s="34">
        <f t="shared" ref="Q352" si="118">SUM(J350:J351)</f>
        <v>12</v>
      </c>
    </row>
    <row r="353" spans="1:20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0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R354">
        <f>SUM(C353:J353)</f>
        <v>26</v>
      </c>
      <c r="S354">
        <f>SUM(C354:J354)</f>
        <v>18.5</v>
      </c>
      <c r="T354">
        <f>R354+S354</f>
        <v>44.5</v>
      </c>
    </row>
    <row r="355" spans="1:20" x14ac:dyDescent="0.2">
      <c r="K355" s="34">
        <f>SUM(C353:C354)</f>
        <v>5</v>
      </c>
      <c r="L355" s="34">
        <f t="shared" ref="L355" si="119">SUM(E353:E354)</f>
        <v>0</v>
      </c>
      <c r="M355" s="34">
        <f t="shared" ref="M355" si="120">SUM(F353:F354)</f>
        <v>6.5</v>
      </c>
      <c r="N355" s="34">
        <f t="shared" ref="N355" si="121">SUM(G353:G354)</f>
        <v>5</v>
      </c>
      <c r="O355" s="34">
        <f t="shared" ref="O355" si="122">SUM(H353:H354)</f>
        <v>7</v>
      </c>
      <c r="P355" s="34">
        <f t="shared" ref="P355" si="123">SUM(I353:I354)</f>
        <v>9</v>
      </c>
      <c r="Q355" s="34">
        <f t="shared" ref="Q355" si="124">SUM(J353:J354)</f>
        <v>12</v>
      </c>
    </row>
    <row r="356" spans="1:20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0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R357">
        <f>SUM(C356:J356)</f>
        <v>26</v>
      </c>
      <c r="S357">
        <f>SUM(C357:J357)</f>
        <v>18</v>
      </c>
      <c r="T357">
        <f>R357+S357</f>
        <v>44</v>
      </c>
    </row>
    <row r="358" spans="1:20" x14ac:dyDescent="0.2">
      <c r="K358" s="34" t="s">
        <v>189</v>
      </c>
      <c r="L358" s="34">
        <f t="shared" ref="L358" si="125">SUM(E356:E357)</f>
        <v>0</v>
      </c>
      <c r="M358" s="34">
        <f t="shared" ref="M358" si="126">SUM(F356:F357)</f>
        <v>6.5</v>
      </c>
      <c r="N358" s="34">
        <f t="shared" ref="N358" si="127">SUM(G356:G357)</f>
        <v>5</v>
      </c>
      <c r="O358" s="34">
        <f t="shared" ref="O358" si="128">SUM(H356:H357)</f>
        <v>7</v>
      </c>
      <c r="P358" s="34">
        <f t="shared" ref="P358" si="129">SUM(I356:I357)</f>
        <v>9</v>
      </c>
      <c r="Q358" s="34">
        <f t="shared" ref="Q358" si="130">SUM(J356:J357)</f>
        <v>12</v>
      </c>
    </row>
    <row r="359" spans="1:20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0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R360">
        <f>SUM(C359:J359)</f>
        <v>25</v>
      </c>
      <c r="S360">
        <f>SUM(C360:J360)</f>
        <v>18.5</v>
      </c>
      <c r="T360">
        <f>R360+S360</f>
        <v>43.5</v>
      </c>
    </row>
    <row r="361" spans="1:20" x14ac:dyDescent="0.2">
      <c r="K361" s="34">
        <f>SUM(C359:C360)</f>
        <v>3.5</v>
      </c>
      <c r="L361" s="34">
        <f t="shared" ref="L361" si="131">SUM(E359:E360)</f>
        <v>0</v>
      </c>
      <c r="M361" s="34">
        <f t="shared" ref="M361" si="132">SUM(F359:F360)</f>
        <v>7</v>
      </c>
      <c r="N361" s="34">
        <f t="shared" ref="N361" si="133">SUM(G359:G360)</f>
        <v>5</v>
      </c>
      <c r="O361" s="34">
        <f t="shared" ref="O361" si="134">SUM(H359:H360)</f>
        <v>7</v>
      </c>
      <c r="P361" s="34">
        <f t="shared" ref="P361" si="135">SUM(I359:I360)</f>
        <v>9</v>
      </c>
      <c r="Q361" s="34">
        <f t="shared" ref="Q361" si="136">SUM(J359:J360)</f>
        <v>12</v>
      </c>
    </row>
    <row r="362" spans="1:20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0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R363">
        <f>SUM(C362:J362)</f>
        <v>25</v>
      </c>
      <c r="S363">
        <f>SUM(C363:J363)</f>
        <v>18.5</v>
      </c>
      <c r="T363">
        <f>R363+S363</f>
        <v>43.5</v>
      </c>
    </row>
    <row r="364" spans="1:20" x14ac:dyDescent="0.2">
      <c r="K364" s="34">
        <f>SUM(C362:C363)</f>
        <v>3.5</v>
      </c>
      <c r="L364" s="34">
        <f t="shared" ref="L364" si="137">SUM(E362:E363)</f>
        <v>0</v>
      </c>
      <c r="M364" s="34">
        <f t="shared" ref="M364" si="138">SUM(F362:F363)</f>
        <v>7</v>
      </c>
      <c r="N364" s="34">
        <f t="shared" ref="N364" si="139">SUM(G362:G363)</f>
        <v>5</v>
      </c>
      <c r="O364" s="34">
        <f t="shared" ref="O364" si="140">SUM(H362:H363)</f>
        <v>7</v>
      </c>
      <c r="P364" s="34">
        <f t="shared" ref="P364" si="141">SUM(I362:I363)</f>
        <v>9</v>
      </c>
      <c r="Q364" s="34">
        <f t="shared" ref="Q364" si="142">SUM(J362:J363)</f>
        <v>12</v>
      </c>
    </row>
    <row r="365" spans="1:20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0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R366">
        <f>SUM(C365:J365)</f>
        <v>25</v>
      </c>
      <c r="S366">
        <f>SUM(C366:J366)</f>
        <v>18</v>
      </c>
      <c r="T366">
        <f>R366+S366</f>
        <v>43</v>
      </c>
    </row>
    <row r="367" spans="1:20" x14ac:dyDescent="0.2">
      <c r="K367" s="34">
        <f>SUM(C365:C366)</f>
        <v>3</v>
      </c>
      <c r="L367" s="34">
        <f t="shared" ref="L367" si="143">SUM(E365:E366)</f>
        <v>0</v>
      </c>
      <c r="M367" s="34">
        <f t="shared" ref="M367" si="144">SUM(F365:F366)</f>
        <v>7</v>
      </c>
      <c r="N367" s="34">
        <f t="shared" ref="N367" si="145">SUM(G365:G366)</f>
        <v>5</v>
      </c>
      <c r="O367" s="34">
        <f t="shared" ref="O367" si="146">SUM(H365:H366)</f>
        <v>7</v>
      </c>
      <c r="P367" s="34">
        <f t="shared" ref="P367" si="147">SUM(I365:I366)</f>
        <v>9</v>
      </c>
      <c r="Q367" s="34">
        <f t="shared" ref="Q367" si="148">SUM(J365:J366)</f>
        <v>12</v>
      </c>
    </row>
    <row r="368" spans="1:20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0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R369">
        <f>SUM(C368:J368)</f>
        <v>25</v>
      </c>
      <c r="S369">
        <f>SUM(C369:J369)</f>
        <v>18.5</v>
      </c>
      <c r="T369">
        <f>R369+S369</f>
        <v>43.5</v>
      </c>
    </row>
    <row r="370" spans="1:20" x14ac:dyDescent="0.2">
      <c r="K370" s="34">
        <f>SUM(C368:C369)</f>
        <v>3.5</v>
      </c>
      <c r="L370" s="34">
        <f t="shared" ref="L370" si="149">SUM(E368:E369)</f>
        <v>0</v>
      </c>
      <c r="M370" s="34">
        <f t="shared" ref="M370" si="150">SUM(F368:F369)</f>
        <v>7</v>
      </c>
      <c r="N370" s="34">
        <f t="shared" ref="N370" si="151">SUM(G368:G369)</f>
        <v>5</v>
      </c>
      <c r="O370" s="34">
        <f t="shared" ref="O370" si="152">SUM(H368:H369)</f>
        <v>7</v>
      </c>
      <c r="P370" s="34">
        <f t="shared" ref="P370" si="153">SUM(I368:I369)</f>
        <v>9</v>
      </c>
      <c r="Q370" s="34">
        <f t="shared" ref="Q370" si="154">SUM(J368:J369)</f>
        <v>12</v>
      </c>
    </row>
    <row r="371" spans="1:20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0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R372">
        <f>SUM(C371:J371)</f>
        <v>25</v>
      </c>
      <c r="S372">
        <f>SUM(C372:J372)</f>
        <v>18</v>
      </c>
      <c r="T372">
        <f>R372+S372</f>
        <v>43</v>
      </c>
    </row>
    <row r="373" spans="1:20" x14ac:dyDescent="0.2">
      <c r="K373" s="34">
        <f>SUM(C371:C372)</f>
        <v>3</v>
      </c>
      <c r="L373" s="34">
        <f t="shared" ref="L373" si="155">SUM(E371:E372)</f>
        <v>0</v>
      </c>
      <c r="M373" s="34">
        <f t="shared" ref="M373" si="156">SUM(F371:F372)</f>
        <v>7</v>
      </c>
      <c r="N373" s="34">
        <f t="shared" ref="N373" si="157">SUM(G371:G372)</f>
        <v>5</v>
      </c>
      <c r="O373" s="34">
        <f t="shared" ref="O373" si="158">SUM(H371:H372)</f>
        <v>7</v>
      </c>
      <c r="P373" s="34">
        <f t="shared" ref="P373" si="159">SUM(I371:I372)</f>
        <v>9</v>
      </c>
      <c r="Q373" s="34">
        <f t="shared" ref="Q373" si="160">SUM(J371:J372)</f>
        <v>12</v>
      </c>
    </row>
    <row r="374" spans="1:20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0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R375">
        <f>SUM(C374:J374)</f>
        <v>23</v>
      </c>
      <c r="S375">
        <f>SUM(C375:J375)</f>
        <v>19</v>
      </c>
      <c r="T375">
        <f>R375+S375</f>
        <v>42</v>
      </c>
    </row>
    <row r="376" spans="1:20" x14ac:dyDescent="0.2">
      <c r="K376" s="34">
        <f>SUM(C374:C375)</f>
        <v>3</v>
      </c>
      <c r="L376" s="34">
        <f t="shared" ref="L376" si="161">SUM(E374:E375)</f>
        <v>0</v>
      </c>
      <c r="M376" s="34">
        <f t="shared" ref="M376" si="162">SUM(F374:F375)</f>
        <v>7</v>
      </c>
      <c r="N376" s="34">
        <f t="shared" ref="N376" si="163">SUM(G374:G375)</f>
        <v>4</v>
      </c>
      <c r="O376" s="34">
        <f t="shared" ref="O376" si="164">SUM(H374:H375)</f>
        <v>7</v>
      </c>
      <c r="P376" s="34">
        <f t="shared" ref="P376" si="165">SUM(I374:I375)</f>
        <v>9</v>
      </c>
      <c r="Q376" s="34">
        <f t="shared" ref="Q376" si="166">SUM(J374:J375)</f>
        <v>12</v>
      </c>
    </row>
    <row r="377" spans="1:20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0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R378">
        <f>SUM(C377:J377)</f>
        <v>24</v>
      </c>
      <c r="S378">
        <f>SUM(C378:J378)</f>
        <v>18</v>
      </c>
      <c r="T378">
        <f>R378+S378</f>
        <v>42</v>
      </c>
    </row>
    <row r="379" spans="1:20" x14ac:dyDescent="0.2">
      <c r="K379" s="34">
        <f>SUM(C377:C378)</f>
        <v>3</v>
      </c>
      <c r="L379" s="34">
        <f t="shared" ref="L379" si="167">SUM(E377:E378)</f>
        <v>0</v>
      </c>
      <c r="M379" s="34">
        <f t="shared" ref="M379" si="168">SUM(F377:F378)</f>
        <v>7</v>
      </c>
      <c r="N379" s="34">
        <f t="shared" ref="N379" si="169">SUM(G377:G378)</f>
        <v>5</v>
      </c>
      <c r="O379" s="34">
        <f t="shared" ref="O379" si="170">SUM(H377:H378)</f>
        <v>6</v>
      </c>
      <c r="P379" s="34">
        <f t="shared" ref="P379" si="171">SUM(I377:I378)</f>
        <v>9</v>
      </c>
      <c r="Q379" s="34">
        <f t="shared" ref="Q379" si="172">SUM(J377:J378)</f>
        <v>12</v>
      </c>
    </row>
    <row r="380" spans="1:20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0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R381">
        <f>SUM(C380:J380)</f>
        <v>24</v>
      </c>
      <c r="S381">
        <f>SUM(C381:J381)</f>
        <v>18.5</v>
      </c>
      <c r="T381">
        <f>R381+S381</f>
        <v>42.5</v>
      </c>
    </row>
    <row r="382" spans="1:20" x14ac:dyDescent="0.2">
      <c r="K382" s="34">
        <f>SUM(C380:C381)</f>
        <v>3.5</v>
      </c>
      <c r="L382" s="34">
        <f t="shared" ref="L382" si="173">SUM(E380:E381)</f>
        <v>0</v>
      </c>
      <c r="M382" s="34">
        <f t="shared" ref="M382" si="174">SUM(F380:F381)</f>
        <v>7</v>
      </c>
      <c r="N382" s="34">
        <f t="shared" ref="N382" si="175">SUM(G380:G381)</f>
        <v>5</v>
      </c>
      <c r="O382" s="34">
        <f t="shared" ref="O382" si="176">SUM(H380:H381)</f>
        <v>6</v>
      </c>
      <c r="P382" s="34">
        <f t="shared" ref="P382" si="177">SUM(I380:I381)</f>
        <v>9</v>
      </c>
      <c r="Q382" s="34">
        <f t="shared" ref="Q382" si="178">SUM(J380:J381)</f>
        <v>12</v>
      </c>
    </row>
    <row r="383" spans="1:20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0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R384">
        <f>SUM(C383:J383)</f>
        <v>25</v>
      </c>
      <c r="S384">
        <f>SUM(C384:J384)</f>
        <v>18.5</v>
      </c>
      <c r="T384">
        <f>R384+S384</f>
        <v>43.5</v>
      </c>
    </row>
    <row r="385" spans="1:20" x14ac:dyDescent="0.2">
      <c r="K385" s="34">
        <f>SUM(C383:C384)</f>
        <v>3.5</v>
      </c>
      <c r="L385" s="34">
        <f t="shared" ref="L385" si="179">SUM(E383:E384)</f>
        <v>0</v>
      </c>
      <c r="M385" s="34">
        <f t="shared" ref="M385" si="180">SUM(F383:F384)</f>
        <v>7</v>
      </c>
      <c r="N385" s="34">
        <f t="shared" ref="N385" si="181">SUM(G383:G384)</f>
        <v>5</v>
      </c>
      <c r="O385" s="34">
        <f t="shared" ref="O385" si="182">SUM(H383:H384)</f>
        <v>7</v>
      </c>
      <c r="P385" s="34">
        <f t="shared" ref="P385" si="183">SUM(I383:I384)</f>
        <v>9</v>
      </c>
      <c r="Q385" s="34">
        <f t="shared" ref="Q385" si="184">SUM(J383:J384)</f>
        <v>12</v>
      </c>
    </row>
    <row r="386" spans="1:20" x14ac:dyDescent="0.2">
      <c r="A386" s="20" t="s">
        <v>394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0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R387">
        <f>SUM(C386:J386)</f>
        <v>25</v>
      </c>
      <c r="S387">
        <f>SUM(C387:J387)</f>
        <v>18</v>
      </c>
      <c r="T387">
        <f>R387+S387</f>
        <v>43</v>
      </c>
    </row>
    <row r="388" spans="1:20" x14ac:dyDescent="0.2">
      <c r="K388" s="34">
        <f>SUM(C386:C387)</f>
        <v>4</v>
      </c>
      <c r="L388" s="34">
        <f t="shared" ref="L388" si="185">SUM(E386:E387)</f>
        <v>0</v>
      </c>
      <c r="M388" s="34">
        <f t="shared" ref="M388" si="186">SUM(F386:F387)</f>
        <v>7</v>
      </c>
      <c r="N388" s="34">
        <f t="shared" ref="N388" si="187">SUM(G386:G387)</f>
        <v>5</v>
      </c>
      <c r="O388" s="34">
        <f t="shared" ref="O388" si="188">SUM(H386:H387)</f>
        <v>7</v>
      </c>
      <c r="P388" s="34">
        <f t="shared" ref="P388" si="189">SUM(I386:I387)</f>
        <v>9</v>
      </c>
      <c r="Q388" s="34">
        <f t="shared" ref="Q388" si="190">SUM(J386:J387)</f>
        <v>11</v>
      </c>
    </row>
    <row r="389" spans="1:20" x14ac:dyDescent="0.2">
      <c r="A389" s="20" t="s">
        <v>395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0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R390">
        <f>SUM(C389:J389)</f>
        <v>25</v>
      </c>
      <c r="S390">
        <f>SUM(C390:J390)</f>
        <v>17.5</v>
      </c>
      <c r="T390">
        <f>R390+S390</f>
        <v>42.5</v>
      </c>
    </row>
    <row r="391" spans="1:20" x14ac:dyDescent="0.2">
      <c r="K391" s="34">
        <f>SUM(C389:C390)</f>
        <v>3.5</v>
      </c>
      <c r="L391" s="34">
        <f t="shared" ref="L391" si="191">SUM(E389:E390)</f>
        <v>0</v>
      </c>
      <c r="M391" s="34">
        <f t="shared" ref="M391" si="192">SUM(F389:F390)</f>
        <v>7</v>
      </c>
      <c r="N391" s="34">
        <f t="shared" ref="N391" si="193">SUM(G389:G390)</f>
        <v>5</v>
      </c>
      <c r="O391" s="34">
        <f t="shared" ref="O391" si="194">SUM(H389:H390)</f>
        <v>7</v>
      </c>
      <c r="P391" s="34">
        <f t="shared" ref="P391" si="195">SUM(I389:I390)</f>
        <v>8</v>
      </c>
      <c r="Q391" s="34">
        <f t="shared" ref="Q391" si="196">SUM(J389:J390)</f>
        <v>12</v>
      </c>
    </row>
    <row r="392" spans="1:20" x14ac:dyDescent="0.2">
      <c r="A392" s="20" t="s">
        <v>396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0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R393">
        <f>SUM(C392:J392)</f>
        <v>25</v>
      </c>
      <c r="S393">
        <f>SUM(C393:J393)</f>
        <v>18</v>
      </c>
      <c r="T393">
        <f>R393+S393</f>
        <v>43</v>
      </c>
    </row>
    <row r="394" spans="1:20" x14ac:dyDescent="0.2">
      <c r="K394" s="34">
        <f>SUM(C392:C393)</f>
        <v>3.5</v>
      </c>
      <c r="L394" s="34">
        <f t="shared" ref="L394" si="197">SUM(E392:E393)</f>
        <v>0</v>
      </c>
      <c r="M394" s="34">
        <f t="shared" ref="M394" si="198">SUM(F392:F393)</f>
        <v>6.5</v>
      </c>
      <c r="N394" s="34">
        <f t="shared" ref="N394" si="199">SUM(G392:G393)</f>
        <v>5</v>
      </c>
      <c r="O394" s="34">
        <f t="shared" ref="O394" si="200">SUM(H392:H393)</f>
        <v>7</v>
      </c>
      <c r="P394" s="34">
        <f t="shared" ref="P394" si="201">SUM(I392:I393)</f>
        <v>9</v>
      </c>
      <c r="Q394" s="34">
        <f t="shared" ref="Q394" si="202">SUM(J392:J393)</f>
        <v>12</v>
      </c>
    </row>
    <row r="395" spans="1:20" x14ac:dyDescent="0.2">
      <c r="A395" s="20" t="s">
        <v>397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0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R396">
        <f>SUM(C395:J395)</f>
        <v>25</v>
      </c>
      <c r="S396">
        <f>SUM(C396:J396)</f>
        <v>18</v>
      </c>
      <c r="T396">
        <f>R396+S396</f>
        <v>43</v>
      </c>
    </row>
    <row r="397" spans="1:20" x14ac:dyDescent="0.2">
      <c r="K397" s="34">
        <f>SUM(C395:C396)</f>
        <v>3</v>
      </c>
      <c r="L397" s="34">
        <f t="shared" ref="L397" si="203">SUM(E395:E396)</f>
        <v>0</v>
      </c>
      <c r="M397" s="34">
        <f t="shared" ref="M397" si="204">SUM(F395:F396)</f>
        <v>7</v>
      </c>
      <c r="N397" s="34">
        <f t="shared" ref="N397" si="205">SUM(G395:G396)</f>
        <v>5</v>
      </c>
      <c r="O397" s="34">
        <f t="shared" ref="O397" si="206">SUM(H395:H396)</f>
        <v>7</v>
      </c>
      <c r="P397" s="34">
        <f t="shared" ref="P397" si="207">SUM(I395:I396)</f>
        <v>9</v>
      </c>
      <c r="Q397" s="34">
        <f t="shared" ref="Q397" si="208">SUM(J395:J396)</f>
        <v>12</v>
      </c>
    </row>
    <row r="398" spans="1:20" x14ac:dyDescent="0.2">
      <c r="A398" s="20" t="s">
        <v>398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0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R399">
        <f>SUM(C398:J398)</f>
        <v>24</v>
      </c>
      <c r="S399">
        <f>SUM(C399:J399)</f>
        <v>18</v>
      </c>
      <c r="T399">
        <f>R399+S399</f>
        <v>42</v>
      </c>
    </row>
    <row r="400" spans="1:20" x14ac:dyDescent="0.2">
      <c r="K400" s="34">
        <f>SUM(C398:C399)</f>
        <v>3.5</v>
      </c>
      <c r="L400" s="34">
        <f t="shared" ref="L400" si="209">SUM(E398:E399)</f>
        <v>0</v>
      </c>
      <c r="M400" s="34">
        <f t="shared" ref="M400" si="210">SUM(F398:F399)</f>
        <v>7</v>
      </c>
      <c r="N400" s="34">
        <f t="shared" ref="N400" si="211">SUM(G398:G399)</f>
        <v>4.5</v>
      </c>
      <c r="O400" s="34">
        <f t="shared" ref="O400" si="212">SUM(H398:H399)</f>
        <v>7</v>
      </c>
      <c r="P400" s="34">
        <f t="shared" ref="P400" si="213">SUM(I398:I399)</f>
        <v>9</v>
      </c>
      <c r="Q400" s="34">
        <f t="shared" ref="Q400" si="214">SUM(J398:J399)</f>
        <v>11</v>
      </c>
    </row>
    <row r="401" spans="1:20" x14ac:dyDescent="0.2">
      <c r="A401" s="20" t="s">
        <v>399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0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R402">
        <f>SUM(C401:J401)</f>
        <v>26</v>
      </c>
      <c r="S402">
        <f>SUM(C402:J402)</f>
        <v>24</v>
      </c>
      <c r="T402">
        <f>R402+S402</f>
        <v>50</v>
      </c>
    </row>
    <row r="403" spans="1:20" x14ac:dyDescent="0.2">
      <c r="K403" s="34">
        <f>SUM(C401:C402)</f>
        <v>4</v>
      </c>
      <c r="L403" s="34">
        <f t="shared" ref="L403" si="215">SUM(E401:E402)</f>
        <v>0</v>
      </c>
      <c r="M403" s="34">
        <f t="shared" ref="M403" si="216">SUM(F401:F402)</f>
        <v>7</v>
      </c>
      <c r="N403" s="34">
        <f t="shared" ref="N403" si="217">SUM(G401:G402)</f>
        <v>6</v>
      </c>
      <c r="O403" s="34">
        <f t="shared" ref="O403" si="218">SUM(H401:H402)</f>
        <v>9</v>
      </c>
      <c r="P403" s="34">
        <f t="shared" ref="P403" si="219">SUM(I401:I402)</f>
        <v>10</v>
      </c>
      <c r="Q403" s="34">
        <f t="shared" ref="Q403" si="220">SUM(J401:J402)</f>
        <v>14</v>
      </c>
    </row>
    <row r="404" spans="1:20" x14ac:dyDescent="0.2">
      <c r="A404" s="20" t="s">
        <v>400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0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R405">
        <f>SUM(C404:J404)</f>
        <v>24</v>
      </c>
      <c r="S405">
        <f>SUM(C405:J405)</f>
        <v>17</v>
      </c>
      <c r="T405">
        <f>R405+S405</f>
        <v>41</v>
      </c>
    </row>
    <row r="406" spans="1:20" x14ac:dyDescent="0.2">
      <c r="K406" s="34">
        <f>SUM(C404:C405)</f>
        <v>3</v>
      </c>
      <c r="L406" s="34">
        <f t="shared" ref="L406" si="221">SUM(E404:E405)</f>
        <v>0</v>
      </c>
      <c r="M406" s="34">
        <f t="shared" ref="M406" si="222">SUM(F404:F405)</f>
        <v>6.5</v>
      </c>
      <c r="N406" s="34">
        <f t="shared" ref="N406" si="223">SUM(G404:G405)</f>
        <v>5</v>
      </c>
      <c r="O406" s="34">
        <f t="shared" ref="O406" si="224">SUM(H404:H405)</f>
        <v>6.5</v>
      </c>
      <c r="P406" s="34">
        <f t="shared" ref="P406" si="225">SUM(I404:I405)</f>
        <v>9</v>
      </c>
      <c r="Q406" s="34">
        <f t="shared" ref="Q406" si="226">SUM(J404:J405)</f>
        <v>11</v>
      </c>
    </row>
    <row r="407" spans="1:20" x14ac:dyDescent="0.2">
      <c r="A407" s="20" t="s">
        <v>401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0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R408">
        <f>SUM(C407:J407)</f>
        <v>23</v>
      </c>
      <c r="S408">
        <f>SUM(C408:J408)</f>
        <v>18</v>
      </c>
      <c r="T408">
        <f>R408+S408</f>
        <v>41</v>
      </c>
    </row>
    <row r="409" spans="1:20" x14ac:dyDescent="0.2">
      <c r="K409" s="34">
        <f>SUM(C407:C408)</f>
        <v>2</v>
      </c>
      <c r="L409" s="34">
        <f t="shared" ref="L409" si="227">SUM(E407:E408)</f>
        <v>0</v>
      </c>
      <c r="M409" s="34">
        <f t="shared" ref="M409" si="228">SUM(F407:F408)</f>
        <v>7</v>
      </c>
      <c r="N409" s="34">
        <f t="shared" ref="N409" si="229">SUM(G407:G408)</f>
        <v>4</v>
      </c>
      <c r="O409" s="34">
        <f t="shared" ref="O409" si="230">SUM(H407:H408)</f>
        <v>7</v>
      </c>
      <c r="P409" s="34">
        <f t="shared" ref="P409" si="231">SUM(I407:I408)</f>
        <v>9</v>
      </c>
      <c r="Q409" s="34">
        <f t="shared" ref="Q409" si="232">SUM(J407:J408)</f>
        <v>12</v>
      </c>
    </row>
    <row r="410" spans="1:20" x14ac:dyDescent="0.2">
      <c r="A410" s="20" t="s">
        <v>402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0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R411">
        <f>SUM(C410:J410)</f>
        <v>24</v>
      </c>
      <c r="S411">
        <f>SUM(C411:J411)</f>
        <v>17</v>
      </c>
      <c r="T411">
        <f>R411+S411</f>
        <v>41</v>
      </c>
    </row>
    <row r="412" spans="1:20" x14ac:dyDescent="0.2">
      <c r="K412" s="34">
        <f>SUM(C410:C411)</f>
        <v>3</v>
      </c>
      <c r="L412" s="34">
        <f t="shared" ref="L412" si="233">SUM(E410:E411)</f>
        <v>0</v>
      </c>
      <c r="M412" s="34">
        <f t="shared" ref="M412" si="234">SUM(F410:F411)</f>
        <v>7</v>
      </c>
      <c r="N412" s="34">
        <f t="shared" ref="N412" si="235">SUM(G410:G411)</f>
        <v>4</v>
      </c>
      <c r="O412" s="34">
        <f t="shared" ref="O412" si="236">SUM(H410:H411)</f>
        <v>6</v>
      </c>
      <c r="P412" s="34">
        <f t="shared" ref="P412" si="237">SUM(I410:I411)</f>
        <v>9</v>
      </c>
      <c r="Q412" s="34">
        <f t="shared" ref="Q412" si="238">SUM(J410:J411)</f>
        <v>12</v>
      </c>
    </row>
    <row r="413" spans="1:20" x14ac:dyDescent="0.2">
      <c r="A413" s="20" t="s">
        <v>403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0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R414">
        <f>SUM(C413:J413)</f>
        <v>22</v>
      </c>
      <c r="S414">
        <f>SUM(C414:J414)</f>
        <v>14</v>
      </c>
      <c r="T414">
        <f>R414+S414</f>
        <v>36</v>
      </c>
    </row>
    <row r="415" spans="1:20" x14ac:dyDescent="0.2">
      <c r="K415" s="34">
        <f>SUM(C413:C414)</f>
        <v>3</v>
      </c>
      <c r="L415" s="34">
        <f t="shared" ref="L415" si="239">SUM(E413:E414)</f>
        <v>0</v>
      </c>
      <c r="M415" s="34">
        <f t="shared" ref="M415" si="240">SUM(F413:F414)</f>
        <v>5</v>
      </c>
      <c r="N415" s="34">
        <f t="shared" ref="N415" si="241">SUM(G413:G414)</f>
        <v>4</v>
      </c>
      <c r="O415" s="34">
        <f t="shared" ref="O415" si="242">SUM(H413:H414)</f>
        <v>5</v>
      </c>
      <c r="P415" s="34">
        <f t="shared" ref="P415" si="243">SUM(I413:I414)</f>
        <v>8</v>
      </c>
      <c r="Q415" s="34">
        <f t="shared" ref="Q415" si="244">SUM(J413:J414)</f>
        <v>11</v>
      </c>
    </row>
    <row r="416" spans="1:20" x14ac:dyDescent="0.2">
      <c r="A416" s="20" t="s">
        <v>404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0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R417">
        <f>SUM(C416:J416)</f>
        <v>24</v>
      </c>
      <c r="S417">
        <f>SUM(C417:J417)</f>
        <v>15</v>
      </c>
      <c r="T417">
        <f>R417+S417</f>
        <v>39</v>
      </c>
    </row>
    <row r="418" spans="1:20" x14ac:dyDescent="0.2">
      <c r="K418" s="34">
        <f>SUM(C416:C417)</f>
        <v>3</v>
      </c>
      <c r="L418" s="34">
        <f t="shared" ref="L418" si="245">SUM(E416:E417)</f>
        <v>0</v>
      </c>
      <c r="M418" s="34">
        <f t="shared" ref="M418" si="246">SUM(F416:F417)</f>
        <v>6</v>
      </c>
      <c r="N418" s="34">
        <f t="shared" ref="N418" si="247">SUM(G416:G417)</f>
        <v>5</v>
      </c>
      <c r="O418" s="34">
        <f t="shared" ref="O418" si="248">SUM(H416:H417)</f>
        <v>6</v>
      </c>
      <c r="P418" s="34">
        <f t="shared" ref="P418" si="249">SUM(I416:I417)</f>
        <v>7</v>
      </c>
      <c r="Q418" s="34">
        <f t="shared" ref="Q418" si="250">SUM(J416:J417)</f>
        <v>12</v>
      </c>
    </row>
    <row r="419" spans="1:20" x14ac:dyDescent="0.2">
      <c r="A419" s="20" t="s">
        <v>405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0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R420">
        <f>SUM(C419:J419)</f>
        <v>23</v>
      </c>
      <c r="S420">
        <f>SUM(C420:J420)</f>
        <v>13</v>
      </c>
      <c r="T420">
        <f>R420+S420</f>
        <v>36</v>
      </c>
    </row>
    <row r="421" spans="1:20" x14ac:dyDescent="0.2">
      <c r="K421" s="34">
        <f>SUM(C419:C420)</f>
        <v>2</v>
      </c>
      <c r="L421" s="34">
        <f t="shared" ref="L421" si="251">SUM(E419:E420)</f>
        <v>0</v>
      </c>
      <c r="M421" s="34">
        <f t="shared" ref="M421" si="252">SUM(F419:F420)</f>
        <v>6</v>
      </c>
      <c r="N421" s="34">
        <f t="shared" ref="N421" si="253">SUM(G419:G420)</f>
        <v>4</v>
      </c>
      <c r="O421" s="34">
        <f t="shared" ref="O421" si="254">SUM(H419:H420)</f>
        <v>6</v>
      </c>
      <c r="P421" s="34">
        <f t="shared" ref="P421" si="255">SUM(I419:I420)</f>
        <v>7</v>
      </c>
      <c r="Q421" s="34">
        <f t="shared" ref="Q421" si="256">SUM(J419:J420)</f>
        <v>11</v>
      </c>
    </row>
    <row r="422" spans="1:20" x14ac:dyDescent="0.2">
      <c r="A422" s="20" t="s">
        <v>406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0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R423">
        <f>SUM(C422:J422)</f>
        <v>23</v>
      </c>
      <c r="S423">
        <f>SUM(C423:J423)</f>
        <v>15</v>
      </c>
      <c r="T423">
        <f>R423+S423</f>
        <v>38</v>
      </c>
    </row>
    <row r="424" spans="1:20" x14ac:dyDescent="0.2">
      <c r="K424" s="34">
        <f>SUM(C422:C423)</f>
        <v>2</v>
      </c>
      <c r="L424" s="34">
        <f t="shared" ref="L424" si="257">SUM(E422:E423)</f>
        <v>0</v>
      </c>
      <c r="M424" s="34">
        <f t="shared" ref="M424" si="258">SUM(F422:F423)</f>
        <v>7.5</v>
      </c>
      <c r="N424" s="34">
        <f t="shared" ref="N424" si="259">SUM(G422:G423)</f>
        <v>4</v>
      </c>
      <c r="O424" s="34">
        <f t="shared" ref="O424" si="260">SUM(H422:H423)</f>
        <v>7.5</v>
      </c>
      <c r="P424" s="34">
        <f t="shared" ref="P424" si="261">SUM(I422:I423)</f>
        <v>7.5</v>
      </c>
      <c r="Q424" s="34">
        <f t="shared" ref="Q424" si="262">SUM(J422:J423)</f>
        <v>9.5</v>
      </c>
    </row>
    <row r="425" spans="1:20" x14ac:dyDescent="0.2">
      <c r="A425" s="20" t="s">
        <v>458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0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R426">
        <f>SUM(C425:J425)</f>
        <v>22</v>
      </c>
      <c r="S426">
        <f>SUM(C426:J426)</f>
        <v>16.5</v>
      </c>
      <c r="T426">
        <f>R426+S426</f>
        <v>38.5</v>
      </c>
    </row>
    <row r="427" spans="1:20" x14ac:dyDescent="0.2">
      <c r="K427" s="34">
        <f>SUM(C425:C426)</f>
        <v>2</v>
      </c>
      <c r="L427" s="34">
        <f t="shared" ref="L427" si="263">SUM(E425:E426)</f>
        <v>0</v>
      </c>
      <c r="M427" s="34">
        <f t="shared" ref="M427" si="264">SUM(F425:F426)</f>
        <v>7</v>
      </c>
      <c r="N427" s="34">
        <f t="shared" ref="N427" si="265">SUM(G425:G426)</f>
        <v>5</v>
      </c>
      <c r="O427" s="34">
        <f t="shared" ref="O427" si="266">SUM(H425:H426)</f>
        <v>7</v>
      </c>
      <c r="P427" s="34">
        <f t="shared" ref="P427" si="267">SUM(I425:I426)</f>
        <v>6.5</v>
      </c>
      <c r="Q427" s="34">
        <f t="shared" ref="Q427" si="268">SUM(J425:J426)</f>
        <v>11</v>
      </c>
    </row>
    <row r="428" spans="1:20" x14ac:dyDescent="0.2">
      <c r="A428" s="20" t="s">
        <v>459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0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R429">
        <f>SUM(C428:J428)</f>
        <v>19</v>
      </c>
      <c r="S429">
        <f>SUM(C429:J429)</f>
        <v>15.5</v>
      </c>
      <c r="T429">
        <f>R429+S429</f>
        <v>34.5</v>
      </c>
    </row>
    <row r="430" spans="1:20" x14ac:dyDescent="0.2">
      <c r="K430" s="34">
        <f>SUM(C428:C429)</f>
        <v>2.5</v>
      </c>
      <c r="L430" s="34">
        <f t="shared" ref="L430" si="269">SUM(E428:E429)</f>
        <v>0</v>
      </c>
      <c r="M430" s="34">
        <f t="shared" ref="M430" si="270">SUM(F428:F429)</f>
        <v>5.5</v>
      </c>
      <c r="N430" s="34">
        <f t="shared" ref="N430" si="271">SUM(G428:G429)</f>
        <v>5</v>
      </c>
      <c r="O430" s="34">
        <f t="shared" ref="O430" si="272">SUM(H428:H429)</f>
        <v>5.5</v>
      </c>
      <c r="P430" s="34">
        <f t="shared" ref="P430" si="273">SUM(I428:I429)</f>
        <v>6.5</v>
      </c>
      <c r="Q430" s="34">
        <f t="shared" ref="Q430" si="274">SUM(J428:J429)</f>
        <v>9.5</v>
      </c>
    </row>
    <row r="431" spans="1:20" x14ac:dyDescent="0.2">
      <c r="A431" s="20" t="s">
        <v>460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0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R432">
        <f>SUM(C431:J431)</f>
        <v>17</v>
      </c>
      <c r="S432">
        <f>SUM(C432:J432)</f>
        <v>10</v>
      </c>
      <c r="T432">
        <f>R432+S432</f>
        <v>27</v>
      </c>
    </row>
    <row r="433" spans="1:20" x14ac:dyDescent="0.2">
      <c r="K433" s="34">
        <f>SUM(C431:C432)</f>
        <v>2</v>
      </c>
      <c r="L433" s="34">
        <f t="shared" ref="L433" si="275">SUM(E431:E432)</f>
        <v>0</v>
      </c>
      <c r="M433" s="34">
        <f t="shared" ref="M433" si="276">SUM(F431:F432)</f>
        <v>5</v>
      </c>
      <c r="N433" s="34">
        <f t="shared" ref="N433" si="277">SUM(G431:G432)</f>
        <v>3</v>
      </c>
      <c r="O433" s="34">
        <f t="shared" ref="O433" si="278">SUM(H431:H432)</f>
        <v>5</v>
      </c>
      <c r="P433" s="34">
        <f t="shared" ref="P433" si="279">SUM(I431:I432)</f>
        <v>5</v>
      </c>
      <c r="Q433" s="34">
        <f t="shared" ref="Q433" si="280">SUM(J431:J432)</f>
        <v>7</v>
      </c>
    </row>
    <row r="434" spans="1:20" x14ac:dyDescent="0.2">
      <c r="A434" s="20" t="s">
        <v>461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0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R435">
        <f>SUM(C434:J434)</f>
        <v>22.5</v>
      </c>
      <c r="S435">
        <f>SUM(C435:J435)</f>
        <v>15</v>
      </c>
      <c r="T435">
        <f>R435+S435</f>
        <v>37.5</v>
      </c>
    </row>
    <row r="436" spans="1:20" x14ac:dyDescent="0.2">
      <c r="K436" s="34">
        <f>SUM(C434:C435)</f>
        <v>1.5</v>
      </c>
      <c r="L436" s="34">
        <f t="shared" ref="L436" si="281">SUM(E434:E435)</f>
        <v>0</v>
      </c>
      <c r="M436" s="34">
        <f t="shared" ref="M436" si="282">SUM(F434:F435)</f>
        <v>7</v>
      </c>
      <c r="N436" s="34">
        <f t="shared" ref="N436" si="283">SUM(G434:G435)</f>
        <v>5</v>
      </c>
      <c r="O436" s="34">
        <f t="shared" ref="O436" si="284">SUM(H434:H435)</f>
        <v>8</v>
      </c>
      <c r="P436" s="34">
        <f t="shared" ref="P436" si="285">SUM(I434:I435)</f>
        <v>7</v>
      </c>
      <c r="Q436" s="34">
        <f t="shared" ref="Q436" si="286">SUM(J434:J435)</f>
        <v>9</v>
      </c>
    </row>
    <row r="437" spans="1:20" x14ac:dyDescent="0.2">
      <c r="A437" s="20" t="s">
        <v>462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0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R438">
        <f>SUM(C437:J437)</f>
        <v>25</v>
      </c>
      <c r="S438">
        <f>SUM(C438:J438)</f>
        <v>15</v>
      </c>
      <c r="T438">
        <f>R438+S438</f>
        <v>40</v>
      </c>
    </row>
    <row r="439" spans="1:20" x14ac:dyDescent="0.2">
      <c r="K439" s="34">
        <f>SUM(C437:C438)</f>
        <v>2</v>
      </c>
      <c r="L439" s="34">
        <f t="shared" ref="L439" si="287">SUM(E437:E438)</f>
        <v>0</v>
      </c>
      <c r="M439" s="34">
        <f t="shared" ref="M439" si="288">SUM(F437:F438)</f>
        <v>7</v>
      </c>
      <c r="N439" s="34">
        <f t="shared" ref="N439" si="289">SUM(G437:G438)</f>
        <v>5</v>
      </c>
      <c r="O439" s="34">
        <f t="shared" ref="O439" si="290">SUM(H437:H438)</f>
        <v>8</v>
      </c>
      <c r="P439" s="34">
        <f t="shared" ref="P439" si="291">SUM(I437:I438)</f>
        <v>7</v>
      </c>
      <c r="Q439" s="34">
        <f t="shared" ref="Q439" si="292">SUM(J437:J438)</f>
        <v>11</v>
      </c>
    </row>
    <row r="440" spans="1:20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0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R441">
        <f>SUM(C440:J440)</f>
        <v>25</v>
      </c>
      <c r="S441">
        <f>SUM(C441:J441)</f>
        <v>15</v>
      </c>
      <c r="T441">
        <f>R441+S441</f>
        <v>40</v>
      </c>
    </row>
    <row r="442" spans="1:20" x14ac:dyDescent="0.2">
      <c r="K442" s="34">
        <f>SUM(C440:C441)</f>
        <v>3</v>
      </c>
      <c r="L442" s="34">
        <f t="shared" ref="L442" si="293">SUM(E440:E441)</f>
        <v>0</v>
      </c>
      <c r="M442" s="34">
        <f t="shared" ref="M442" si="294">SUM(F440:F441)</f>
        <v>7</v>
      </c>
      <c r="N442" s="34">
        <f t="shared" ref="N442" si="295">SUM(G440:G441)</f>
        <v>5</v>
      </c>
      <c r="O442" s="34">
        <f t="shared" ref="O442" si="296">SUM(H440:H441)</f>
        <v>7</v>
      </c>
      <c r="P442" s="34">
        <f t="shared" ref="P442" si="297">SUM(I440:I441)</f>
        <v>7</v>
      </c>
      <c r="Q442" s="34">
        <f t="shared" ref="Q442" si="298">SUM(J440:J441)</f>
        <v>11</v>
      </c>
    </row>
    <row r="443" spans="1:20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0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R444">
        <f>SUM(C443:J443)</f>
        <v>24</v>
      </c>
      <c r="S444">
        <f>SUM(C444:J444)</f>
        <v>14</v>
      </c>
      <c r="T444">
        <f>R444+S444</f>
        <v>38</v>
      </c>
    </row>
    <row r="445" spans="1:20" x14ac:dyDescent="0.2">
      <c r="K445" s="34">
        <f>SUM(C443:C444)</f>
        <v>3</v>
      </c>
      <c r="L445" s="34">
        <f t="shared" ref="L445" si="299">SUM(E443:E444)</f>
        <v>0</v>
      </c>
      <c r="M445" s="34">
        <f t="shared" ref="M445" si="300">SUM(F443:F444)</f>
        <v>6</v>
      </c>
      <c r="N445" s="34">
        <f t="shared" ref="N445" si="301">SUM(G443:G444)</f>
        <v>4</v>
      </c>
      <c r="O445" s="34">
        <f t="shared" ref="O445" si="302">SUM(H443:H444)</f>
        <v>7</v>
      </c>
      <c r="P445" s="34">
        <f t="shared" ref="P445" si="303">SUM(I443:I444)</f>
        <v>7</v>
      </c>
      <c r="Q445" s="34">
        <f t="shared" ref="Q445" si="304">SUM(J443:J444)</f>
        <v>11</v>
      </c>
    </row>
    <row r="446" spans="1:20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0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R447">
        <f>SUM(C446:J446)</f>
        <v>23</v>
      </c>
      <c r="S447">
        <f>SUM(C447:J447)</f>
        <v>14</v>
      </c>
      <c r="T447">
        <f>R447+S447</f>
        <v>37</v>
      </c>
    </row>
    <row r="448" spans="1:20" x14ac:dyDescent="0.2">
      <c r="K448" s="34">
        <f>SUM(C446:C447)</f>
        <v>2</v>
      </c>
      <c r="L448" s="34">
        <f t="shared" ref="L448" si="305">SUM(E446:E447)</f>
        <v>0</v>
      </c>
      <c r="M448" s="34">
        <f t="shared" ref="M448" si="306">SUM(F446:F447)</f>
        <v>7</v>
      </c>
      <c r="N448" s="34">
        <f t="shared" ref="N448" si="307">SUM(G446:G447)</f>
        <v>4</v>
      </c>
      <c r="O448" s="34">
        <f t="shared" ref="O448" si="308">SUM(H446:H447)</f>
        <v>7</v>
      </c>
      <c r="P448" s="34">
        <f t="shared" ref="P448" si="309">SUM(I446:I447)</f>
        <v>7</v>
      </c>
      <c r="Q448" s="34">
        <f t="shared" ref="Q448" si="310">SUM(J446:J447)</f>
        <v>10</v>
      </c>
    </row>
    <row r="449" spans="1:20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0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R450">
        <f>SUM(C449:J449)</f>
        <v>23</v>
      </c>
      <c r="S450">
        <f>SUM(C450:J450)</f>
        <v>15</v>
      </c>
      <c r="T450">
        <f>R450+S450</f>
        <v>38</v>
      </c>
    </row>
    <row r="451" spans="1:20" x14ac:dyDescent="0.2">
      <c r="K451" s="34">
        <f>SUM(C449:C450)</f>
        <v>3</v>
      </c>
      <c r="L451" s="34">
        <f t="shared" ref="L451" si="311">SUM(E449:E450)</f>
        <v>0</v>
      </c>
      <c r="M451" s="34">
        <f t="shared" ref="M451" si="312">SUM(F449:F450)</f>
        <v>5</v>
      </c>
      <c r="N451" s="34">
        <f t="shared" ref="N451" si="313">SUM(G449:G450)</f>
        <v>4</v>
      </c>
      <c r="O451" s="34">
        <f t="shared" ref="O451" si="314">SUM(H449:H450)</f>
        <v>7</v>
      </c>
      <c r="P451" s="34">
        <f t="shared" ref="P451" si="315">SUM(I449:I450)</f>
        <v>8</v>
      </c>
      <c r="Q451" s="34">
        <f t="shared" ref="Q451" si="316">SUM(J449:J450)</f>
        <v>11</v>
      </c>
    </row>
    <row r="452" spans="1:20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0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R453">
        <f>SUM(C452:J452)</f>
        <v>23</v>
      </c>
      <c r="S453">
        <f>SUM(C453:J453)</f>
        <v>15</v>
      </c>
      <c r="T453">
        <f>R453+S453</f>
        <v>38</v>
      </c>
    </row>
    <row r="454" spans="1:20" x14ac:dyDescent="0.2">
      <c r="K454" s="34">
        <f>SUM(C452:C453)</f>
        <v>3</v>
      </c>
      <c r="L454" s="34">
        <f t="shared" ref="L454" si="317">SUM(E452:E453)</f>
        <v>0</v>
      </c>
      <c r="M454" s="34">
        <f t="shared" ref="M454" si="318">SUM(F452:F453)</f>
        <v>5</v>
      </c>
      <c r="N454" s="34">
        <f t="shared" ref="N454" si="319">SUM(G452:G453)</f>
        <v>4</v>
      </c>
      <c r="O454" s="34">
        <f t="shared" ref="O454" si="320">SUM(H452:H453)</f>
        <v>7</v>
      </c>
      <c r="P454" s="34">
        <f t="shared" ref="P454" si="321">SUM(I452:I453)</f>
        <v>8</v>
      </c>
      <c r="Q454" s="34">
        <f t="shared" ref="Q454" si="322">SUM(J452:J453)</f>
        <v>11</v>
      </c>
    </row>
    <row r="455" spans="1:20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0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R456">
        <f>SUM(C455:J455)</f>
        <v>26</v>
      </c>
      <c r="S456">
        <f>SUM(C456:J456)</f>
        <v>14</v>
      </c>
      <c r="T456">
        <f>R456+S456</f>
        <v>40</v>
      </c>
    </row>
    <row r="457" spans="1:20" x14ac:dyDescent="0.2">
      <c r="K457" s="34">
        <f>SUM(C455:C456)</f>
        <v>3</v>
      </c>
      <c r="L457" s="34">
        <f t="shared" ref="L457" si="323">SUM(E455:E456)</f>
        <v>0</v>
      </c>
      <c r="M457" s="34">
        <f t="shared" ref="M457" si="324">SUM(F455:F456)</f>
        <v>6</v>
      </c>
      <c r="N457" s="34">
        <f t="shared" ref="N457" si="325">SUM(G455:G456)</f>
        <v>4</v>
      </c>
      <c r="O457" s="34">
        <f t="shared" ref="O457" si="326">SUM(H455:H456)</f>
        <v>7</v>
      </c>
      <c r="P457" s="34">
        <f t="shared" ref="P457" si="327">SUM(I455:I456)</f>
        <v>8</v>
      </c>
      <c r="Q457" s="34">
        <f t="shared" ref="Q457" si="328">SUM(J455:J456)</f>
        <v>12</v>
      </c>
    </row>
    <row r="458" spans="1:20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0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R459">
        <f>SUM(C458:J458)</f>
        <v>24</v>
      </c>
      <c r="S459">
        <f>SUM(C459:J459)</f>
        <v>15</v>
      </c>
      <c r="T459">
        <f>R459+S459</f>
        <v>39</v>
      </c>
    </row>
    <row r="460" spans="1:20" x14ac:dyDescent="0.2">
      <c r="K460" s="34">
        <f>SUM(C458:C459)</f>
        <v>2</v>
      </c>
      <c r="L460" s="34">
        <f t="shared" ref="L460" si="329">SUM(E458:E459)</f>
        <v>0</v>
      </c>
      <c r="M460" s="34">
        <f t="shared" ref="M460" si="330">SUM(F458:F459)</f>
        <v>6</v>
      </c>
      <c r="N460" s="34">
        <f t="shared" ref="N460" si="331">SUM(G458:G459)</f>
        <v>3</v>
      </c>
      <c r="O460" s="34">
        <f t="shared" ref="O460" si="332">SUM(H458:H459)</f>
        <v>7</v>
      </c>
      <c r="P460" s="34">
        <f t="shared" ref="P460" si="333">SUM(I458:I459)</f>
        <v>9</v>
      </c>
      <c r="Q460" s="34">
        <f t="shared" ref="Q460" si="334">SUM(J458:J459)</f>
        <v>12</v>
      </c>
    </row>
    <row r="461" spans="1:20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0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R462">
        <f>SUM(C461:J461)</f>
        <v>24</v>
      </c>
      <c r="S462">
        <f>SUM(C462:J462)</f>
        <v>17</v>
      </c>
      <c r="T462">
        <f>R462+S462</f>
        <v>41</v>
      </c>
    </row>
    <row r="463" spans="1:20" x14ac:dyDescent="0.2">
      <c r="K463" s="34">
        <f>SUM(C461:C462)</f>
        <v>2</v>
      </c>
      <c r="L463" s="34">
        <f t="shared" ref="L463" si="335">SUM(E461:E462)</f>
        <v>0</v>
      </c>
      <c r="M463" s="34">
        <f t="shared" ref="M463" si="336">SUM(F461:F462)</f>
        <v>6</v>
      </c>
      <c r="N463" s="34">
        <f t="shared" ref="N463" si="337">SUM(G461:G462)</f>
        <v>5</v>
      </c>
      <c r="O463" s="34">
        <f t="shared" ref="O463" si="338">SUM(H461:H462)</f>
        <v>7</v>
      </c>
      <c r="P463" s="34">
        <f t="shared" ref="P463" si="339">SUM(I461:I462)</f>
        <v>9</v>
      </c>
      <c r="Q463" s="34">
        <f t="shared" ref="Q463" si="340">SUM(J461:J462)</f>
        <v>12</v>
      </c>
    </row>
    <row r="464" spans="1:20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0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R465">
        <f>SUM(C464:J464)</f>
        <v>25</v>
      </c>
      <c r="S465">
        <f>SUM(C465:J465)</f>
        <v>16</v>
      </c>
      <c r="T465">
        <f>R465+S465</f>
        <v>41</v>
      </c>
    </row>
    <row r="466" spans="1:20" x14ac:dyDescent="0.2">
      <c r="K466" s="34">
        <f>SUM(C464:C465)</f>
        <v>2</v>
      </c>
      <c r="L466" s="34">
        <f t="shared" ref="L466" si="341">SUM(E464:E465)</f>
        <v>0</v>
      </c>
      <c r="M466" s="34">
        <f t="shared" ref="M466" si="342">SUM(F464:F465)</f>
        <v>6</v>
      </c>
      <c r="N466" s="34">
        <f t="shared" ref="N466" si="343">SUM(G464:G465)</f>
        <v>5</v>
      </c>
      <c r="O466" s="34">
        <f t="shared" ref="O466" si="344">SUM(H464:H465)</f>
        <v>7</v>
      </c>
      <c r="P466" s="34">
        <f t="shared" ref="P466" si="345">SUM(I464:I465)</f>
        <v>9</v>
      </c>
      <c r="Q466" s="34">
        <f t="shared" ref="Q466" si="346">SUM(J464:J465)</f>
        <v>12</v>
      </c>
    </row>
    <row r="467" spans="1:20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0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R468">
        <f>SUM(C467:J467)</f>
        <v>25</v>
      </c>
      <c r="S468">
        <f>SUM(C468:J468)</f>
        <v>15</v>
      </c>
      <c r="T468">
        <f>R468+S468</f>
        <v>40</v>
      </c>
    </row>
    <row r="469" spans="1:20" x14ac:dyDescent="0.2">
      <c r="K469" s="34">
        <f>SUM(C467:C468)</f>
        <v>3</v>
      </c>
      <c r="L469" s="34">
        <f t="shared" ref="L469" si="347">SUM(E467:E468)</f>
        <v>0</v>
      </c>
      <c r="M469" s="34">
        <f t="shared" ref="M469" si="348">SUM(F467:F468)</f>
        <v>7</v>
      </c>
      <c r="N469" s="34">
        <f t="shared" ref="N469" si="349">SUM(G467:G468)</f>
        <v>4</v>
      </c>
      <c r="O469" s="34">
        <f t="shared" ref="O469" si="350">SUM(H467:H468)</f>
        <v>7</v>
      </c>
      <c r="P469" s="34">
        <f t="shared" ref="P469" si="351">SUM(I467:I468)</f>
        <v>7</v>
      </c>
      <c r="Q469" s="34">
        <f t="shared" ref="Q469" si="352">SUM(J467:J468)</f>
        <v>12</v>
      </c>
    </row>
    <row r="470" spans="1:20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0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R471">
        <f>SUM(C470:J470)</f>
        <v>25</v>
      </c>
      <c r="S471">
        <f>SUM(C471:J471)</f>
        <v>15</v>
      </c>
      <c r="T471">
        <f>R471+S471</f>
        <v>40</v>
      </c>
    </row>
    <row r="472" spans="1:20" x14ac:dyDescent="0.2">
      <c r="K472" s="34">
        <f>SUM(C470:C471)</f>
        <v>2</v>
      </c>
      <c r="L472" s="34">
        <f t="shared" ref="L472" si="353">SUM(E470:E471)</f>
        <v>0</v>
      </c>
      <c r="M472" s="34">
        <f t="shared" ref="M472" si="354">SUM(F470:F471)</f>
        <v>7</v>
      </c>
      <c r="N472" s="34">
        <f t="shared" ref="N472" si="355">SUM(G470:G471)</f>
        <v>4</v>
      </c>
      <c r="O472" s="34">
        <f t="shared" ref="O472" si="356">SUM(H470:H471)</f>
        <v>7</v>
      </c>
      <c r="P472" s="34">
        <f t="shared" ref="P472" si="357">SUM(I470:I471)</f>
        <v>8</v>
      </c>
      <c r="Q472" s="34">
        <f t="shared" ref="Q472" si="358">SUM(J470:J471)</f>
        <v>12</v>
      </c>
    </row>
    <row r="473" spans="1:20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0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R474">
        <f>SUM(C473:J473)</f>
        <v>23</v>
      </c>
      <c r="S474">
        <f>SUM(C474:J474)</f>
        <v>18</v>
      </c>
      <c r="T474">
        <f>R474+S474</f>
        <v>41</v>
      </c>
    </row>
    <row r="475" spans="1:20" x14ac:dyDescent="0.2">
      <c r="K475" s="34">
        <f>SUM(C473:C474)</f>
        <v>2</v>
      </c>
      <c r="L475" s="34">
        <f t="shared" ref="L475" si="359">SUM(E473:E474)</f>
        <v>0</v>
      </c>
      <c r="M475" s="34">
        <f t="shared" ref="M475" si="360">SUM(F473:F474)</f>
        <v>7</v>
      </c>
      <c r="N475" s="34">
        <f t="shared" ref="N475" si="361">SUM(G473:G474)</f>
        <v>4</v>
      </c>
      <c r="O475" s="34">
        <f t="shared" ref="O475" si="362">SUM(H473:H474)</f>
        <v>7</v>
      </c>
      <c r="P475" s="34">
        <f t="shared" ref="P475" si="363">SUM(I473:I474)</f>
        <v>9</v>
      </c>
      <c r="Q475" s="34">
        <f t="shared" ref="Q475" si="364">SUM(J473:J474)</f>
        <v>12</v>
      </c>
    </row>
    <row r="476" spans="1:20" x14ac:dyDescent="0.2">
      <c r="A476" s="20" t="s">
        <v>463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0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R477">
        <f>SUM(C476:J476)</f>
        <v>24</v>
      </c>
      <c r="S477">
        <f>SUM(C477:J477)</f>
        <v>15</v>
      </c>
      <c r="T477">
        <f>R477+S477</f>
        <v>39</v>
      </c>
    </row>
    <row r="478" spans="1:20" x14ac:dyDescent="0.2">
      <c r="K478" s="34">
        <f>SUM(C476:C477)</f>
        <v>2</v>
      </c>
      <c r="L478" s="34">
        <f t="shared" ref="L478" si="365">SUM(E476:E477)</f>
        <v>0</v>
      </c>
      <c r="M478" s="34">
        <f t="shared" ref="M478" si="366">SUM(F476:F477)</f>
        <v>7</v>
      </c>
      <c r="N478" s="34">
        <f t="shared" ref="N478" si="367">SUM(G476:G477)</f>
        <v>4</v>
      </c>
      <c r="O478" s="34">
        <f t="shared" ref="O478" si="368">SUM(H476:H477)</f>
        <v>7</v>
      </c>
      <c r="P478" s="34">
        <f t="shared" ref="P478" si="369">SUM(I476:I477)</f>
        <v>7</v>
      </c>
      <c r="Q478" s="34">
        <f t="shared" ref="Q478" si="370">SUM(J476:J477)</f>
        <v>12</v>
      </c>
    </row>
    <row r="479" spans="1:20" x14ac:dyDescent="0.2">
      <c r="A479" s="20" t="s">
        <v>464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0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R480">
        <f>SUM(C479:J479)</f>
        <v>24</v>
      </c>
      <c r="S480">
        <f>SUM(C480:J480)</f>
        <v>15</v>
      </c>
      <c r="T480">
        <f>R480+S480</f>
        <v>39</v>
      </c>
    </row>
    <row r="481" spans="1:20" x14ac:dyDescent="0.2">
      <c r="K481" s="34">
        <f>SUM(C479:C480)</f>
        <v>2</v>
      </c>
      <c r="L481" s="34">
        <f t="shared" ref="L481" si="371">SUM(E479:E480)</f>
        <v>0</v>
      </c>
      <c r="M481" s="34">
        <f t="shared" ref="M481" si="372">SUM(F479:F480)</f>
        <v>7</v>
      </c>
      <c r="N481" s="34">
        <f t="shared" ref="N481" si="373">SUM(G479:G480)</f>
        <v>4</v>
      </c>
      <c r="O481" s="34">
        <f t="shared" ref="O481" si="374">SUM(H479:H480)</f>
        <v>7</v>
      </c>
      <c r="P481" s="34">
        <f t="shared" ref="P481" si="375">SUM(I479:I480)</f>
        <v>7</v>
      </c>
      <c r="Q481" s="34">
        <f t="shared" ref="Q481" si="376">SUM(J479:J480)</f>
        <v>12</v>
      </c>
    </row>
    <row r="482" spans="1:20" x14ac:dyDescent="0.2">
      <c r="A482" s="20" t="s">
        <v>465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0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R483">
        <f>SUM(C482:J482)</f>
        <v>24</v>
      </c>
      <c r="S483">
        <f>SUM(C483:J483)</f>
        <v>15</v>
      </c>
      <c r="T483">
        <f>R483+S483</f>
        <v>39</v>
      </c>
    </row>
    <row r="484" spans="1:20" x14ac:dyDescent="0.2">
      <c r="K484" s="34">
        <f>SUM(C482:C483)</f>
        <v>2</v>
      </c>
      <c r="L484" s="34">
        <f t="shared" ref="L484" si="377">SUM(E482:E483)</f>
        <v>0</v>
      </c>
      <c r="M484" s="34">
        <f t="shared" ref="M484" si="378">SUM(F482:F483)</f>
        <v>7</v>
      </c>
      <c r="N484" s="34">
        <f t="shared" ref="N484" si="379">SUM(G482:G483)</f>
        <v>4</v>
      </c>
      <c r="O484" s="34">
        <f t="shared" ref="O484" si="380">SUM(H482:H483)</f>
        <v>7</v>
      </c>
      <c r="P484" s="34">
        <f t="shared" ref="P484" si="381">SUM(I482:I483)</f>
        <v>7</v>
      </c>
      <c r="Q484" s="34">
        <f t="shared" ref="Q484" si="382">SUM(J482:J483)</f>
        <v>12</v>
      </c>
    </row>
    <row r="485" spans="1:20" x14ac:dyDescent="0.2">
      <c r="A485" s="20" t="s">
        <v>466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0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R486">
        <f>SUM(C485:J485)</f>
        <v>24</v>
      </c>
      <c r="S486">
        <f>SUM(C486:J486)</f>
        <v>15</v>
      </c>
      <c r="T486">
        <f>R486+S486</f>
        <v>39</v>
      </c>
    </row>
    <row r="487" spans="1:20" x14ac:dyDescent="0.2">
      <c r="K487" s="34">
        <f>SUM(C485:C486)</f>
        <v>2</v>
      </c>
      <c r="L487" s="34">
        <f t="shared" ref="L487" si="383">SUM(E485:E486)</f>
        <v>0</v>
      </c>
      <c r="M487" s="34">
        <f t="shared" ref="M487" si="384">SUM(F485:F486)</f>
        <v>7</v>
      </c>
      <c r="N487" s="34">
        <f t="shared" ref="N487" si="385">SUM(G485:G486)</f>
        <v>4</v>
      </c>
      <c r="O487" s="34">
        <f t="shared" ref="O487" si="386">SUM(H485:H486)</f>
        <v>7</v>
      </c>
      <c r="P487" s="34">
        <f t="shared" ref="P487" si="387">SUM(I485:I486)</f>
        <v>7</v>
      </c>
      <c r="Q487" s="34">
        <f t="shared" ref="Q487" si="388">SUM(J485:J486)</f>
        <v>12</v>
      </c>
    </row>
    <row r="488" spans="1:20" x14ac:dyDescent="0.2">
      <c r="A488" s="20" t="s">
        <v>467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0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R489">
        <f>SUM(C488:J488)</f>
        <v>24</v>
      </c>
      <c r="S489">
        <f>SUM(C489:J489)</f>
        <v>16</v>
      </c>
      <c r="T489">
        <f>R489+S489</f>
        <v>40</v>
      </c>
    </row>
    <row r="490" spans="1:20" x14ac:dyDescent="0.2">
      <c r="K490" s="34">
        <f>SUM(C488:C489)</f>
        <v>2</v>
      </c>
      <c r="L490" s="34">
        <f t="shared" ref="L490" si="389">SUM(E488:E489)</f>
        <v>0</v>
      </c>
      <c r="M490" s="34">
        <f t="shared" ref="M490" si="390">SUM(F488:F489)</f>
        <v>7</v>
      </c>
      <c r="N490" s="34">
        <f t="shared" ref="N490" si="391">SUM(G488:G489)</f>
        <v>5</v>
      </c>
      <c r="O490" s="34">
        <f t="shared" ref="O490" si="392">SUM(H488:H489)</f>
        <v>7</v>
      </c>
      <c r="P490" s="34">
        <f t="shared" ref="P490" si="393">SUM(I488:I489)</f>
        <v>7</v>
      </c>
      <c r="Q490" s="34">
        <f t="shared" ref="Q490" si="394">SUM(J488:J489)</f>
        <v>12</v>
      </c>
    </row>
    <row r="491" spans="1:20" x14ac:dyDescent="0.2">
      <c r="A491" s="20" t="s">
        <v>468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0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R492">
        <f>SUM(C491:J491)</f>
        <v>25</v>
      </c>
      <c r="S492">
        <f>SUM(C492:J492)</f>
        <v>15</v>
      </c>
      <c r="T492">
        <f>R492+S492</f>
        <v>40</v>
      </c>
    </row>
    <row r="493" spans="1:20" x14ac:dyDescent="0.2">
      <c r="K493" s="34">
        <f>SUM(C491:C492)</f>
        <v>2</v>
      </c>
      <c r="L493" s="34">
        <f t="shared" ref="L493" si="395">SUM(E491:E492)</f>
        <v>0</v>
      </c>
      <c r="M493" s="34">
        <f t="shared" ref="M493" si="396">SUM(F491:F492)</f>
        <v>7</v>
      </c>
      <c r="N493" s="34">
        <f t="shared" ref="N493" si="397">SUM(G491:G492)</f>
        <v>4</v>
      </c>
      <c r="O493" s="34">
        <f t="shared" ref="O493" si="398">SUM(H491:H492)</f>
        <v>7</v>
      </c>
      <c r="P493" s="34">
        <f t="shared" ref="P493" si="399">SUM(I491:I492)</f>
        <v>8</v>
      </c>
      <c r="Q493" s="34">
        <f t="shared" ref="Q493" si="400">SUM(J491:J492)</f>
        <v>12</v>
      </c>
    </row>
    <row r="494" spans="1:20" x14ac:dyDescent="0.2">
      <c r="A494" s="20" t="s">
        <v>469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0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R495">
        <f>SUM(C494:J494)</f>
        <v>25</v>
      </c>
      <c r="S495">
        <f>SUM(C495:J495)</f>
        <v>16</v>
      </c>
      <c r="T495">
        <f>R495+S495</f>
        <v>41</v>
      </c>
    </row>
    <row r="496" spans="1:20" x14ac:dyDescent="0.2">
      <c r="K496" s="34">
        <f>SUM(C494:C495)</f>
        <v>2</v>
      </c>
      <c r="L496" s="34">
        <f t="shared" ref="L496" si="401">SUM(E494:E495)</f>
        <v>0</v>
      </c>
      <c r="M496" s="34">
        <f t="shared" ref="M496" si="402">SUM(F494:F495)</f>
        <v>7</v>
      </c>
      <c r="N496" s="34">
        <f t="shared" ref="N496" si="403">SUM(G494:G495)</f>
        <v>5</v>
      </c>
      <c r="O496" s="34">
        <f t="shared" ref="O496" si="404">SUM(H494:H495)</f>
        <v>7</v>
      </c>
      <c r="P496" s="34">
        <f t="shared" ref="P496" si="405">SUM(I494:I495)</f>
        <v>8</v>
      </c>
      <c r="Q496" s="34">
        <f t="shared" ref="Q496" si="406">SUM(J494:J495)</f>
        <v>12</v>
      </c>
    </row>
    <row r="497" spans="1:20" x14ac:dyDescent="0.2">
      <c r="A497" s="20" t="s">
        <v>470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0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R498">
        <f>SUM(C497:J497)</f>
        <v>25</v>
      </c>
      <c r="S498">
        <f>SUM(C498:J498)</f>
        <v>16</v>
      </c>
      <c r="T498">
        <f>R498+S498</f>
        <v>41</v>
      </c>
    </row>
    <row r="499" spans="1:20" x14ac:dyDescent="0.2">
      <c r="K499" s="34">
        <f>SUM(C497:C498)</f>
        <v>2</v>
      </c>
      <c r="L499" s="34">
        <f t="shared" ref="L499" si="407">SUM(E497:E498)</f>
        <v>0</v>
      </c>
      <c r="M499" s="34">
        <f t="shared" ref="M499" si="408">SUM(F497:F498)</f>
        <v>7</v>
      </c>
      <c r="N499" s="34">
        <f t="shared" ref="N499" si="409">SUM(G497:G498)</f>
        <v>5</v>
      </c>
      <c r="O499" s="34">
        <f t="shared" ref="O499" si="410">SUM(H497:H498)</f>
        <v>7</v>
      </c>
      <c r="P499" s="34">
        <f t="shared" ref="P499" si="411">SUM(I497:I498)</f>
        <v>8</v>
      </c>
      <c r="Q499" s="34">
        <f t="shared" ref="Q499" si="412">SUM(J497:J498)</f>
        <v>12</v>
      </c>
    </row>
    <row r="500" spans="1:20" x14ac:dyDescent="0.2">
      <c r="A500" s="20" t="s">
        <v>471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0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R501">
        <f>SUM(C500:J500)</f>
        <v>25</v>
      </c>
      <c r="S501">
        <f>SUM(C501:J501)</f>
        <v>18</v>
      </c>
      <c r="T501">
        <f>R501+S501</f>
        <v>43</v>
      </c>
    </row>
    <row r="502" spans="1:20" x14ac:dyDescent="0.2">
      <c r="K502" s="34">
        <f>SUM(C500:C501)</f>
        <v>2</v>
      </c>
      <c r="L502" s="34">
        <f t="shared" ref="L502" si="413">SUM(E500:E501)</f>
        <v>0</v>
      </c>
      <c r="M502" s="34">
        <f t="shared" ref="M502" si="414">SUM(F500:F501)</f>
        <v>8</v>
      </c>
      <c r="N502" s="34">
        <f t="shared" ref="N502" si="415">SUM(G500:G501)</f>
        <v>5</v>
      </c>
      <c r="O502" s="34">
        <f t="shared" ref="O502" si="416">SUM(H500:H501)</f>
        <v>7</v>
      </c>
      <c r="P502" s="34">
        <f t="shared" ref="P502" si="417">SUM(I500:I501)</f>
        <v>9</v>
      </c>
      <c r="Q502" s="34">
        <f t="shared" ref="Q502" si="418">SUM(J500:J501)</f>
        <v>12</v>
      </c>
    </row>
    <row r="503" spans="1:20" x14ac:dyDescent="0.2">
      <c r="A503" s="20" t="s">
        <v>472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0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R504">
        <f>SUM(C503:J503)</f>
        <v>25</v>
      </c>
      <c r="S504">
        <f>SUM(C504:J504)</f>
        <v>18</v>
      </c>
      <c r="T504">
        <f>R504+S504</f>
        <v>43</v>
      </c>
    </row>
    <row r="505" spans="1:20" x14ac:dyDescent="0.2">
      <c r="K505" s="34">
        <f>SUM(C503:C504)</f>
        <v>2</v>
      </c>
      <c r="L505" s="34">
        <f t="shared" ref="L505" si="419">SUM(E503:E504)</f>
        <v>0</v>
      </c>
      <c r="M505" s="34">
        <f t="shared" ref="M505" si="420">SUM(F503:F504)</f>
        <v>7</v>
      </c>
      <c r="N505" s="34">
        <f t="shared" ref="N505" si="421">SUM(G503:G504)</f>
        <v>5</v>
      </c>
      <c r="O505" s="34">
        <f t="shared" ref="O505" si="422">SUM(H503:H504)</f>
        <v>7</v>
      </c>
      <c r="P505" s="34">
        <f t="shared" ref="P505" si="423">SUM(I503:I504)</f>
        <v>10</v>
      </c>
      <c r="Q505" s="34">
        <f t="shared" ref="Q505" si="424">SUM(J503:J504)</f>
        <v>12</v>
      </c>
    </row>
    <row r="506" spans="1:20" x14ac:dyDescent="0.2">
      <c r="A506" s="20" t="s">
        <v>411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0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R507">
        <f>SUM(C506:J506)</f>
        <v>24</v>
      </c>
      <c r="S507">
        <f>SUM(C507:J507)</f>
        <v>15</v>
      </c>
      <c r="T507">
        <f>R507+S507</f>
        <v>39</v>
      </c>
    </row>
    <row r="508" spans="1:20" x14ac:dyDescent="0.2">
      <c r="K508" s="34">
        <f>SUM(C506:C507)</f>
        <v>2</v>
      </c>
      <c r="L508" s="34">
        <f t="shared" ref="L508" si="425">SUM(E506:E507)</f>
        <v>0</v>
      </c>
      <c r="M508" s="34">
        <f t="shared" ref="M508" si="426">SUM(F506:F507)</f>
        <v>6</v>
      </c>
      <c r="N508" s="34">
        <f t="shared" ref="N508" si="427">SUM(G506:G507)</f>
        <v>5</v>
      </c>
      <c r="O508" s="34">
        <f t="shared" ref="O508" si="428">SUM(H506:H507)</f>
        <v>7</v>
      </c>
      <c r="P508" s="34">
        <f t="shared" ref="P508" si="429">SUM(I506:I507)</f>
        <v>7</v>
      </c>
      <c r="Q508" s="34">
        <f t="shared" ref="Q508" si="430">SUM(J506:J507)</f>
        <v>12</v>
      </c>
    </row>
    <row r="509" spans="1:20" x14ac:dyDescent="0.2">
      <c r="A509" s="20" t="s">
        <v>473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0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R510">
        <f>SUM(C509:J509)</f>
        <v>22</v>
      </c>
      <c r="S510">
        <f>SUM(C510:J510)</f>
        <v>17</v>
      </c>
      <c r="T510">
        <f>R510+S510</f>
        <v>39</v>
      </c>
    </row>
    <row r="511" spans="1:20" x14ac:dyDescent="0.2">
      <c r="K511" s="34">
        <f>SUM(C509:C510)</f>
        <v>2</v>
      </c>
      <c r="L511" s="34">
        <f t="shared" ref="L511" si="431">SUM(E509:E510)</f>
        <v>0</v>
      </c>
      <c r="M511" s="34">
        <f t="shared" ref="M511" si="432">SUM(F509:F510)</f>
        <v>6</v>
      </c>
      <c r="N511" s="34">
        <f t="shared" ref="N511" si="433">SUM(G509:G510)</f>
        <v>5</v>
      </c>
      <c r="O511" s="34">
        <f t="shared" ref="O511" si="434">SUM(H509:H510)</f>
        <v>7</v>
      </c>
      <c r="P511" s="34">
        <f t="shared" ref="P511" si="435">SUM(I509:I510)</f>
        <v>7</v>
      </c>
      <c r="Q511" s="34">
        <f t="shared" ref="Q511" si="436">SUM(J509:J510)</f>
        <v>12</v>
      </c>
    </row>
    <row r="512" spans="1:20" x14ac:dyDescent="0.2">
      <c r="A512" s="20" t="s">
        <v>474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0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R513">
        <f>SUM(C512:J512)</f>
        <v>22</v>
      </c>
      <c r="S513">
        <f>SUM(C513:J513)</f>
        <v>16</v>
      </c>
      <c r="T513">
        <f>R513+S513</f>
        <v>38</v>
      </c>
    </row>
    <row r="514" spans="1:20" x14ac:dyDescent="0.2">
      <c r="K514" s="34">
        <f>SUM(C512:C513)</f>
        <v>2</v>
      </c>
      <c r="L514" s="34">
        <f t="shared" ref="L514" si="437">SUM(E512:E513)</f>
        <v>0</v>
      </c>
      <c r="M514" s="34">
        <f t="shared" ref="M514" si="438">SUM(F512:F513)</f>
        <v>6</v>
      </c>
      <c r="N514" s="34">
        <f t="shared" ref="N514" si="439">SUM(G512:G513)</f>
        <v>4</v>
      </c>
      <c r="O514" s="34">
        <f t="shared" ref="O514" si="440">SUM(H512:H513)</f>
        <v>7</v>
      </c>
      <c r="P514" s="34">
        <f t="shared" ref="P514" si="441">SUM(I512:I513)</f>
        <v>7</v>
      </c>
      <c r="Q514" s="34">
        <f t="shared" ref="Q514" si="442">SUM(J512:J513)</f>
        <v>12</v>
      </c>
    </row>
    <row r="515" spans="1:20" x14ac:dyDescent="0.2">
      <c r="A515" s="20" t="s">
        <v>475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0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R516">
        <f>SUM(C515:J515)</f>
        <v>25</v>
      </c>
      <c r="S516">
        <f>SUM(C516:J516)</f>
        <v>16</v>
      </c>
      <c r="T516">
        <f>R516+S516</f>
        <v>41</v>
      </c>
    </row>
    <row r="517" spans="1:20" x14ac:dyDescent="0.2">
      <c r="K517" s="34">
        <f>SUM(C515:C516)</f>
        <v>2</v>
      </c>
      <c r="L517" s="34">
        <f t="shared" ref="L517" si="443">SUM(E515:E516)</f>
        <v>0</v>
      </c>
      <c r="M517" s="34">
        <f t="shared" ref="M517" si="444">SUM(F515:F516)</f>
        <v>7</v>
      </c>
      <c r="N517" s="34">
        <f t="shared" ref="N517" si="445">SUM(G515:G516)</f>
        <v>5</v>
      </c>
      <c r="O517" s="34">
        <f t="shared" ref="O517" si="446">SUM(H515:H516)</f>
        <v>7</v>
      </c>
      <c r="P517" s="34">
        <f t="shared" ref="P517" si="447">SUM(I515:I516)</f>
        <v>8</v>
      </c>
      <c r="Q517" s="34">
        <f t="shared" ref="Q517" si="448">SUM(J515:J516)</f>
        <v>12</v>
      </c>
    </row>
    <row r="518" spans="1:20" x14ac:dyDescent="0.2">
      <c r="A518" s="20" t="s">
        <v>476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0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R519">
        <f>SUM(C518:J518)</f>
        <v>26</v>
      </c>
      <c r="S519">
        <f>SUM(C519:J519)</f>
        <v>17</v>
      </c>
      <c r="T519">
        <f>R519+S519</f>
        <v>43</v>
      </c>
    </row>
    <row r="520" spans="1:20" x14ac:dyDescent="0.2">
      <c r="K520" s="34">
        <f>SUM(C518:C519)</f>
        <v>2</v>
      </c>
      <c r="L520" s="34">
        <f t="shared" ref="L520" si="449">SUM(E518:E519)</f>
        <v>0</v>
      </c>
      <c r="M520" s="34">
        <f t="shared" ref="M520" si="450">SUM(F518:F519)</f>
        <v>7</v>
      </c>
      <c r="N520" s="34">
        <f t="shared" ref="N520" si="451">SUM(G518:G519)</f>
        <v>5</v>
      </c>
      <c r="O520" s="34">
        <f t="shared" ref="O520" si="452">SUM(H518:H519)</f>
        <v>7</v>
      </c>
      <c r="P520" s="34">
        <f t="shared" ref="P520" si="453">SUM(I518:I519)</f>
        <v>10</v>
      </c>
      <c r="Q520" s="34">
        <f t="shared" ref="Q520" si="454">SUM(J518:J519)</f>
        <v>12</v>
      </c>
    </row>
    <row r="521" spans="1:20" x14ac:dyDescent="0.2">
      <c r="A521" s="20" t="s">
        <v>477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0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R522">
        <f>SUM(C521:J521)</f>
        <v>26</v>
      </c>
      <c r="S522">
        <f>SUM(C522:J522)</f>
        <v>16</v>
      </c>
      <c r="T522">
        <f>R522+S522</f>
        <v>42</v>
      </c>
    </row>
    <row r="523" spans="1:20" x14ac:dyDescent="0.2">
      <c r="K523" s="34">
        <f>SUM(C521:C522)</f>
        <v>2</v>
      </c>
      <c r="L523" s="34">
        <f t="shared" ref="L523" si="455">SUM(E521:E522)</f>
        <v>0</v>
      </c>
      <c r="M523" s="34">
        <f t="shared" ref="M523" si="456">SUM(F521:F522)</f>
        <v>7</v>
      </c>
      <c r="N523" s="34">
        <f t="shared" ref="N523" si="457">SUM(G521:G522)</f>
        <v>5</v>
      </c>
      <c r="O523" s="34">
        <f t="shared" ref="O523" si="458">SUM(H521:H522)</f>
        <v>7</v>
      </c>
      <c r="P523" s="34">
        <f t="shared" ref="P523" si="459">SUM(I521:I522)</f>
        <v>9</v>
      </c>
      <c r="Q523" s="34">
        <f t="shared" ref="Q523" si="460">SUM(J521:J522)</f>
        <v>12</v>
      </c>
    </row>
    <row r="524" spans="1:20" x14ac:dyDescent="0.2">
      <c r="A524" s="20" t="s">
        <v>478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0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R525">
        <f>SUM(C524:J524)</f>
        <v>25</v>
      </c>
      <c r="S525">
        <f>SUM(C525:J525)</f>
        <v>16</v>
      </c>
      <c r="T525">
        <f>R525+S525</f>
        <v>41</v>
      </c>
    </row>
    <row r="526" spans="1:20" x14ac:dyDescent="0.2">
      <c r="K526" s="34">
        <f>SUM(C524:C525)</f>
        <v>2</v>
      </c>
      <c r="L526" s="34">
        <f t="shared" ref="L526" si="461">SUM(E524:E525)</f>
        <v>0</v>
      </c>
      <c r="M526" s="34">
        <f t="shared" ref="M526" si="462">SUM(F524:F525)</f>
        <v>7</v>
      </c>
      <c r="N526" s="34">
        <f t="shared" ref="N526" si="463">SUM(G524:G525)</f>
        <v>4</v>
      </c>
      <c r="O526" s="34">
        <f t="shared" ref="O526" si="464">SUM(H524:H525)</f>
        <v>7</v>
      </c>
      <c r="P526" s="34">
        <f t="shared" ref="P526" si="465">SUM(I524:I525)</f>
        <v>9</v>
      </c>
      <c r="Q526" s="34">
        <f t="shared" ref="Q526" si="466">SUM(J524:J525)</f>
        <v>12</v>
      </c>
    </row>
    <row r="527" spans="1:20" x14ac:dyDescent="0.2">
      <c r="A527" s="20" t="s">
        <v>479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0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R528">
        <f>SUM(C527:J527)</f>
        <v>25</v>
      </c>
      <c r="S528">
        <f>SUM(C528:J528)</f>
        <v>17</v>
      </c>
      <c r="T528">
        <f>R528+S528</f>
        <v>42</v>
      </c>
    </row>
    <row r="529" spans="1:20" x14ac:dyDescent="0.2">
      <c r="K529" s="34">
        <f>SUM(C527:C528)</f>
        <v>2</v>
      </c>
      <c r="L529" s="34">
        <f t="shared" ref="L529" si="467">SUM(E527:E528)</f>
        <v>0</v>
      </c>
      <c r="M529" s="34">
        <f t="shared" ref="M529" si="468">SUM(F527:F528)</f>
        <v>7</v>
      </c>
      <c r="N529" s="34">
        <f t="shared" ref="N529" si="469">SUM(G527:G528)</f>
        <v>5</v>
      </c>
      <c r="O529" s="34">
        <f t="shared" ref="O529" si="470">SUM(H527:H528)</f>
        <v>7</v>
      </c>
      <c r="P529" s="34">
        <f t="shared" ref="P529" si="471">SUM(I527:I528)</f>
        <v>9</v>
      </c>
      <c r="Q529" s="34">
        <f t="shared" ref="Q529" si="472">SUM(J527:J528)</f>
        <v>12</v>
      </c>
    </row>
    <row r="530" spans="1:20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0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R531">
        <f>SUM(C530:J530)</f>
        <v>26</v>
      </c>
      <c r="S531">
        <f>SUM(C531:J531)</f>
        <v>18</v>
      </c>
      <c r="T531">
        <f>R531+S531</f>
        <v>44</v>
      </c>
    </row>
    <row r="532" spans="1:20" x14ac:dyDescent="0.2">
      <c r="A532" s="20"/>
      <c r="K532" s="34">
        <f>SUM(C530:C531)</f>
        <v>2</v>
      </c>
      <c r="L532" s="34">
        <f t="shared" ref="L532" si="473">SUM(E530:E531)</f>
        <v>0</v>
      </c>
      <c r="M532" s="34">
        <f t="shared" ref="M532" si="474">SUM(F530:F531)</f>
        <v>7</v>
      </c>
      <c r="N532" s="34">
        <f t="shared" ref="N532" si="475">SUM(G530:G531)</f>
        <v>5</v>
      </c>
      <c r="O532" s="34">
        <f t="shared" ref="O532" si="476">SUM(H530:H531)</f>
        <v>9</v>
      </c>
      <c r="P532" s="34">
        <f t="shared" ref="P532" si="477">SUM(I530:I531)</f>
        <v>9</v>
      </c>
      <c r="Q532" s="34">
        <f t="shared" ref="Q532" si="478">SUM(J530:J531)</f>
        <v>12</v>
      </c>
    </row>
    <row r="533" spans="1:20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0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R534">
        <f>SUM(C533:J533)</f>
        <v>27</v>
      </c>
      <c r="S534">
        <f>SUM(C534:J534)</f>
        <v>17</v>
      </c>
      <c r="T534">
        <f>R534+S534</f>
        <v>44</v>
      </c>
    </row>
    <row r="535" spans="1:20" x14ac:dyDescent="0.2">
      <c r="A535" s="20"/>
      <c r="K535" s="34">
        <f>SUM(C533:C534)</f>
        <v>2</v>
      </c>
      <c r="L535" s="34">
        <f t="shared" ref="L535" si="479">SUM(E533:E534)</f>
        <v>0</v>
      </c>
      <c r="M535" s="34">
        <f t="shared" ref="M535" si="480">SUM(F533:F534)</f>
        <v>8</v>
      </c>
      <c r="N535" s="34">
        <f t="shared" ref="N535" si="481">SUM(G533:G534)</f>
        <v>6</v>
      </c>
      <c r="O535" s="34">
        <f t="shared" ref="O535" si="482">SUM(H533:H534)</f>
        <v>8</v>
      </c>
      <c r="P535" s="34">
        <f t="shared" ref="P535" si="483">SUM(I533:I534)</f>
        <v>8</v>
      </c>
      <c r="Q535" s="34">
        <f t="shared" ref="Q535" si="484">SUM(J533:J534)</f>
        <v>12</v>
      </c>
    </row>
    <row r="536" spans="1:20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0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R537">
        <f>SUM(C536:J536)</f>
        <v>24</v>
      </c>
      <c r="S537">
        <f>SUM(C537:J537)</f>
        <v>16</v>
      </c>
      <c r="T537">
        <f>R537+S537</f>
        <v>40</v>
      </c>
    </row>
    <row r="538" spans="1:20" x14ac:dyDescent="0.2">
      <c r="A538" s="20"/>
      <c r="K538" s="34">
        <f>SUM(C536:C537)</f>
        <v>2</v>
      </c>
      <c r="L538" s="34">
        <f t="shared" ref="L538" si="485">SUM(E536:E537)</f>
        <v>0</v>
      </c>
      <c r="M538" s="34">
        <f t="shared" ref="M538" si="486">SUM(F536:F537)</f>
        <v>7</v>
      </c>
      <c r="N538" s="34">
        <f t="shared" ref="N538" si="487">SUM(G536:G537)</f>
        <v>5</v>
      </c>
      <c r="O538" s="34">
        <f t="shared" ref="O538" si="488">SUM(H536:H537)</f>
        <v>7</v>
      </c>
      <c r="P538" s="34">
        <f t="shared" ref="P538" si="489">SUM(I536:I537)</f>
        <v>7</v>
      </c>
      <c r="Q538" s="34">
        <f t="shared" ref="Q538" si="490">SUM(J536:J537)</f>
        <v>12</v>
      </c>
    </row>
    <row r="539" spans="1:20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0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R540">
        <f>SUM(C539:J539)</f>
        <v>24</v>
      </c>
      <c r="S540">
        <f>SUM(C540:J540)</f>
        <v>20</v>
      </c>
      <c r="T540">
        <f>R540+S540</f>
        <v>44</v>
      </c>
    </row>
    <row r="541" spans="1:20" x14ac:dyDescent="0.2">
      <c r="A541" s="20"/>
      <c r="K541" s="34">
        <f>SUM(C539:C540)</f>
        <v>2</v>
      </c>
      <c r="L541" s="34">
        <f t="shared" ref="L541" si="491">SUM(E539:E540)</f>
        <v>0</v>
      </c>
      <c r="M541" s="34">
        <f t="shared" ref="M541" si="492">SUM(F539:F540)</f>
        <v>7</v>
      </c>
      <c r="N541" s="34">
        <f t="shared" ref="N541" si="493">SUM(G539:G540)</f>
        <v>8</v>
      </c>
      <c r="O541" s="34">
        <f t="shared" ref="O541" si="494">SUM(H539:H540)</f>
        <v>8</v>
      </c>
      <c r="P541" s="34">
        <f t="shared" ref="P541" si="495">SUM(I539:I540)</f>
        <v>7</v>
      </c>
      <c r="Q541" s="34">
        <f t="shared" ref="Q541" si="496">SUM(J539:J540)</f>
        <v>12</v>
      </c>
    </row>
    <row r="542" spans="1:20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0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R543">
        <f>SUM(C542:J542)</f>
        <v>29</v>
      </c>
      <c r="S543">
        <f>SUM(C543:J543)</f>
        <v>16</v>
      </c>
      <c r="T543">
        <f>R543+S543</f>
        <v>45</v>
      </c>
    </row>
    <row r="544" spans="1:20" x14ac:dyDescent="0.2">
      <c r="A544" s="20"/>
      <c r="K544" s="34">
        <f>SUM(C542:C543)</f>
        <v>2</v>
      </c>
      <c r="L544" s="34">
        <f t="shared" ref="L544" si="497">SUM(E542:E543)</f>
        <v>0</v>
      </c>
      <c r="M544" s="34">
        <f t="shared" ref="M544" si="498">SUM(F542:F543)</f>
        <v>7</v>
      </c>
      <c r="N544" s="34">
        <f t="shared" ref="N544" si="499">SUM(G542:G543)</f>
        <v>8</v>
      </c>
      <c r="O544" s="34">
        <f t="shared" ref="O544" si="500">SUM(H542:H543)</f>
        <v>8</v>
      </c>
      <c r="P544" s="34">
        <f t="shared" ref="P544" si="501">SUM(I542:I543)</f>
        <v>8</v>
      </c>
      <c r="Q544" s="34">
        <f t="shared" ref="Q544" si="502">SUM(J542:J543)</f>
        <v>12</v>
      </c>
    </row>
    <row r="545" spans="1:20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0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R546">
        <f>SUM(C545:J545)</f>
        <v>28</v>
      </c>
      <c r="S546">
        <f>SUM(C546:J546)</f>
        <v>15</v>
      </c>
      <c r="T546">
        <f>R546+S546</f>
        <v>43</v>
      </c>
    </row>
    <row r="547" spans="1:20" x14ac:dyDescent="0.2">
      <c r="A547" s="20"/>
      <c r="K547" s="34">
        <f>SUM(C545:C546)</f>
        <v>2</v>
      </c>
      <c r="L547" s="34">
        <f t="shared" ref="L547" si="503">SUM(E545:E546)</f>
        <v>0</v>
      </c>
      <c r="M547" s="34">
        <f t="shared" ref="M547" si="504">SUM(F545:F546)</f>
        <v>7</v>
      </c>
      <c r="N547" s="34">
        <f t="shared" ref="N547" si="505">SUM(G545:G546)</f>
        <v>6</v>
      </c>
      <c r="O547" s="34">
        <f t="shared" ref="O547" si="506">SUM(H545:H546)</f>
        <v>8</v>
      </c>
      <c r="P547" s="34">
        <f t="shared" ref="P547" si="507">SUM(I545:I546)</f>
        <v>8</v>
      </c>
      <c r="Q547" s="34">
        <f t="shared" ref="Q547" si="508">SUM(J545:J546)</f>
        <v>12</v>
      </c>
    </row>
    <row r="548" spans="1:20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0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R549">
        <f>SUM(C548:J548)</f>
        <v>25</v>
      </c>
      <c r="S549">
        <f>SUM(C549:J549)</f>
        <v>15</v>
      </c>
      <c r="T549">
        <f>R549+S549</f>
        <v>40</v>
      </c>
    </row>
    <row r="550" spans="1:20" x14ac:dyDescent="0.2">
      <c r="A550" s="20"/>
      <c r="K550" s="34">
        <f>SUM(C548:C549)</f>
        <v>2</v>
      </c>
      <c r="L550" s="34">
        <f t="shared" ref="L550" si="509">SUM(E548:E549)</f>
        <v>0</v>
      </c>
      <c r="M550" s="34">
        <f t="shared" ref="M550" si="510">SUM(F548:F549)</f>
        <v>7</v>
      </c>
      <c r="N550" s="34">
        <f t="shared" ref="N550" si="511">SUM(G548:G549)</f>
        <v>5</v>
      </c>
      <c r="O550" s="34">
        <f t="shared" ref="O550" si="512">SUM(H548:H549)</f>
        <v>7</v>
      </c>
      <c r="P550" s="34">
        <f t="shared" ref="P550" si="513">SUM(I548:I549)</f>
        <v>7</v>
      </c>
      <c r="Q550" s="34">
        <f t="shared" ref="Q550" si="514">SUM(J548:J549)</f>
        <v>12</v>
      </c>
    </row>
    <row r="551" spans="1:20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0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R552">
        <f>SUM(C551:J551)</f>
        <v>25</v>
      </c>
      <c r="S552">
        <f>SUM(C552:J552)</f>
        <v>13</v>
      </c>
      <c r="T552">
        <f>R552+S552</f>
        <v>38</v>
      </c>
    </row>
    <row r="553" spans="1:20" x14ac:dyDescent="0.2">
      <c r="A553" s="20"/>
      <c r="K553" s="34">
        <f>SUM(C551:C552)</f>
        <v>2</v>
      </c>
      <c r="L553" s="34">
        <f t="shared" ref="L553" si="515">SUM(E551:E552)</f>
        <v>0</v>
      </c>
      <c r="M553" s="34">
        <f t="shared" ref="M553" si="516">SUM(F551:F552)</f>
        <v>7</v>
      </c>
      <c r="N553" s="34">
        <f t="shared" ref="N553" si="517">SUM(G551:G552)</f>
        <v>4</v>
      </c>
      <c r="O553" s="34">
        <f t="shared" ref="O553" si="518">SUM(H551:H552)</f>
        <v>8</v>
      </c>
      <c r="P553" s="34">
        <f t="shared" ref="P553" si="519">SUM(I551:I552)</f>
        <v>7</v>
      </c>
      <c r="Q553" s="34">
        <f t="shared" ref="Q553" si="520">SUM(J551:J552)</f>
        <v>10</v>
      </c>
    </row>
    <row r="554" spans="1:20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0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R555">
        <f>SUM(C554:J554)</f>
        <v>29</v>
      </c>
      <c r="S555">
        <f>SUM(C555:J555)</f>
        <v>17</v>
      </c>
      <c r="T555">
        <f>R555+S555</f>
        <v>46</v>
      </c>
    </row>
    <row r="556" spans="1:20" x14ac:dyDescent="0.2">
      <c r="A556" s="20"/>
      <c r="K556" s="34">
        <f>SUM(C554:C555)</f>
        <v>3</v>
      </c>
      <c r="L556" s="34">
        <f t="shared" ref="L556" si="521">SUM(E554:E555)</f>
        <v>0</v>
      </c>
      <c r="M556" s="34">
        <f t="shared" ref="M556" si="522">SUM(F554:F555)</f>
        <v>8</v>
      </c>
      <c r="N556" s="34">
        <f t="shared" ref="N556" si="523">SUM(G554:G555)</f>
        <v>5</v>
      </c>
      <c r="O556" s="34">
        <f t="shared" ref="O556" si="524">SUM(H554:H555)</f>
        <v>8</v>
      </c>
      <c r="P556" s="34">
        <f t="shared" ref="P556" si="525">SUM(I554:I555)</f>
        <v>9</v>
      </c>
      <c r="Q556" s="34">
        <f t="shared" ref="Q556" si="526">SUM(J554:J555)</f>
        <v>13</v>
      </c>
    </row>
    <row r="557" spans="1:20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0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R558">
        <f>SUM(C557:J557)</f>
        <v>28</v>
      </c>
      <c r="S558">
        <f>SUM(C558:J558)</f>
        <v>15</v>
      </c>
      <c r="T558">
        <f>R558+S558</f>
        <v>43</v>
      </c>
    </row>
    <row r="559" spans="1:20" x14ac:dyDescent="0.2">
      <c r="A559" s="20"/>
      <c r="K559" s="34">
        <f>SUM(C557:C558)</f>
        <v>3</v>
      </c>
      <c r="L559" s="34">
        <f t="shared" ref="L559" si="527">SUM(E557:E558)</f>
        <v>0</v>
      </c>
      <c r="M559" s="34">
        <f t="shared" ref="M559" si="528">SUM(F557:F558)</f>
        <v>7</v>
      </c>
      <c r="N559" s="34">
        <f t="shared" ref="N559" si="529">SUM(G557:G558)</f>
        <v>5</v>
      </c>
      <c r="O559" s="34">
        <f t="shared" ref="O559" si="530">SUM(H557:H558)</f>
        <v>8</v>
      </c>
      <c r="P559" s="34">
        <f t="shared" ref="P559" si="531">SUM(I557:I558)</f>
        <v>8</v>
      </c>
      <c r="Q559" s="34">
        <f t="shared" ref="Q559" si="532">SUM(J557:J558)</f>
        <v>12</v>
      </c>
    </row>
    <row r="560" spans="1:20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0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R561">
        <f>SUM(C560:J560)</f>
        <v>27</v>
      </c>
      <c r="S561">
        <f>SUM(C561:J561)</f>
        <v>16</v>
      </c>
      <c r="T561">
        <f>R561+S561</f>
        <v>43</v>
      </c>
    </row>
    <row r="562" spans="1:20" x14ac:dyDescent="0.2">
      <c r="A562" s="20"/>
      <c r="K562" s="34">
        <f>SUM(C560:C561)</f>
        <v>2</v>
      </c>
      <c r="L562" s="34">
        <f t="shared" ref="L562" si="533">SUM(E560:E561)</f>
        <v>0</v>
      </c>
      <c r="M562" s="34">
        <f t="shared" ref="M562" si="534">SUM(F560:F561)</f>
        <v>7</v>
      </c>
      <c r="N562" s="34">
        <f t="shared" ref="N562" si="535">SUM(G560:G561)</f>
        <v>5</v>
      </c>
      <c r="O562" s="34">
        <f t="shared" ref="O562" si="536">SUM(H560:H561)</f>
        <v>8</v>
      </c>
      <c r="P562" s="34">
        <f t="shared" ref="P562" si="537">SUM(I560:I561)</f>
        <v>8</v>
      </c>
      <c r="Q562" s="34">
        <f t="shared" ref="Q562" si="538">SUM(J560:J561)</f>
        <v>13</v>
      </c>
    </row>
    <row r="563" spans="1:20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0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R564">
        <f>SUM(C563:J563)</f>
        <v>25</v>
      </c>
      <c r="S564">
        <f>SUM(C564:J564)</f>
        <v>17</v>
      </c>
      <c r="T564">
        <f>R564+S564</f>
        <v>42</v>
      </c>
    </row>
    <row r="565" spans="1:20" x14ac:dyDescent="0.2">
      <c r="A565" s="20"/>
      <c r="K565" s="34">
        <f>SUM(C563:C564)</f>
        <v>2</v>
      </c>
      <c r="L565" s="34">
        <f t="shared" ref="L565" si="539">SUM(E563:E564)</f>
        <v>0</v>
      </c>
      <c r="M565" s="34">
        <f t="shared" ref="M565" si="540">SUM(F563:F564)</f>
        <v>7</v>
      </c>
      <c r="N565" s="34">
        <f t="shared" ref="N565" si="541">SUM(G563:G564)</f>
        <v>5</v>
      </c>
      <c r="O565" s="34">
        <f t="shared" ref="O565" si="542">SUM(H563:H564)</f>
        <v>9</v>
      </c>
      <c r="P565" s="34">
        <f t="shared" ref="P565" si="543">SUM(I563:I564)</f>
        <v>7</v>
      </c>
      <c r="Q565" s="34">
        <f t="shared" ref="Q565" si="544">SUM(J563:J564)</f>
        <v>12</v>
      </c>
    </row>
    <row r="566" spans="1:20" x14ac:dyDescent="0.2">
      <c r="A566" s="20" t="s">
        <v>483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0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R567">
        <f>SUM(C566:J566)</f>
        <v>28</v>
      </c>
      <c r="S567">
        <f>SUM(C567:J567)</f>
        <v>16</v>
      </c>
      <c r="T567">
        <f>R567+S567</f>
        <v>44</v>
      </c>
    </row>
    <row r="568" spans="1:20" x14ac:dyDescent="0.2">
      <c r="K568" s="34">
        <f>SUM(C566:C567)</f>
        <v>3</v>
      </c>
      <c r="L568" s="34">
        <f t="shared" ref="L568" si="545">SUM(E566:E567)</f>
        <v>0</v>
      </c>
      <c r="M568" s="34">
        <f t="shared" ref="M568" si="546">SUM(F566:F567)</f>
        <v>7</v>
      </c>
      <c r="N568" s="34">
        <f t="shared" ref="N568" si="547">SUM(G566:G567)</f>
        <v>5</v>
      </c>
      <c r="O568" s="34">
        <f t="shared" ref="O568" si="548">SUM(H566:H567)</f>
        <v>8</v>
      </c>
      <c r="P568" s="34">
        <f t="shared" ref="P568" si="549">SUM(I566:I567)</f>
        <v>8</v>
      </c>
      <c r="Q568" s="34">
        <f t="shared" ref="Q568" si="550">SUM(J566:J567)</f>
        <v>13</v>
      </c>
    </row>
    <row r="569" spans="1:20" x14ac:dyDescent="0.2">
      <c r="A569" s="20" t="s">
        <v>482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0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R570">
        <f>SUM(C569:J569)</f>
        <v>28</v>
      </c>
      <c r="S570">
        <f>SUM(C570:J570)</f>
        <v>16</v>
      </c>
      <c r="T570">
        <f>R570+S570</f>
        <v>44</v>
      </c>
    </row>
    <row r="571" spans="1:20" x14ac:dyDescent="0.2">
      <c r="K571" s="34">
        <f>SUM(C569:C570)</f>
        <v>3</v>
      </c>
      <c r="L571" s="34">
        <f t="shared" ref="L571" si="551">SUM(E569:E570)</f>
        <v>0</v>
      </c>
      <c r="M571" s="34">
        <f t="shared" ref="M571" si="552">SUM(F569:F570)</f>
        <v>8</v>
      </c>
      <c r="N571" s="34">
        <f t="shared" ref="N571" si="553">SUM(G569:G570)</f>
        <v>5</v>
      </c>
      <c r="O571" s="34">
        <f t="shared" ref="O571" si="554">SUM(H569:H570)</f>
        <v>8</v>
      </c>
      <c r="P571" s="34">
        <f t="shared" ref="P571" si="555">SUM(I569:I570)</f>
        <v>7</v>
      </c>
      <c r="Q571" s="34">
        <f t="shared" ref="Q571" si="556">SUM(J569:J570)</f>
        <v>13</v>
      </c>
    </row>
    <row r="572" spans="1:20" x14ac:dyDescent="0.2">
      <c r="A572" s="20" t="s">
        <v>484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0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R573">
        <f>SUM(C572:J572)</f>
        <v>27</v>
      </c>
      <c r="S573">
        <f>SUM(C573:J573)</f>
        <v>16</v>
      </c>
      <c r="T573">
        <f>R573+S573</f>
        <v>43</v>
      </c>
    </row>
    <row r="574" spans="1:20" x14ac:dyDescent="0.2">
      <c r="K574" s="34">
        <f>SUM(C572:C573)</f>
        <v>3</v>
      </c>
      <c r="L574" s="34">
        <f t="shared" ref="L574" si="557">SUM(E572:E573)</f>
        <v>0</v>
      </c>
      <c r="M574" s="34">
        <f t="shared" ref="M574" si="558">SUM(F572:F573)</f>
        <v>7</v>
      </c>
      <c r="N574" s="34">
        <f t="shared" ref="N574" si="559">SUM(G572:G573)</f>
        <v>5</v>
      </c>
      <c r="O574" s="34">
        <f t="shared" ref="O574" si="560">SUM(H572:H573)</f>
        <v>8</v>
      </c>
      <c r="P574" s="34">
        <f t="shared" ref="P574" si="561">SUM(I572:I573)</f>
        <v>7</v>
      </c>
      <c r="Q574" s="34">
        <f t="shared" ref="Q574" si="562">SUM(J572:J573)</f>
        <v>13</v>
      </c>
    </row>
    <row r="575" spans="1:20" x14ac:dyDescent="0.2">
      <c r="A575" s="20" t="s">
        <v>485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0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R576">
        <f>SUM(C575:J575)</f>
        <v>25</v>
      </c>
      <c r="S576">
        <f>SUM(C576:J576)</f>
        <v>15</v>
      </c>
      <c r="T576">
        <f>R576+S576</f>
        <v>40</v>
      </c>
    </row>
    <row r="577" spans="1:20" x14ac:dyDescent="0.2">
      <c r="K577" s="34">
        <f>SUM(C575:C576)</f>
        <v>2</v>
      </c>
      <c r="L577" s="34">
        <f t="shared" ref="L577" si="563">SUM(E575:E576)</f>
        <v>0</v>
      </c>
      <c r="M577" s="34">
        <f t="shared" ref="M577" si="564">SUM(F575:F576)</f>
        <v>7</v>
      </c>
      <c r="N577" s="34">
        <f t="shared" ref="N577" si="565">SUM(G575:G576)</f>
        <v>5</v>
      </c>
      <c r="O577" s="34">
        <f t="shared" ref="O577" si="566">SUM(H575:H576)</f>
        <v>8</v>
      </c>
      <c r="P577" s="34">
        <f t="shared" ref="P577" si="567">SUM(I575:I576)</f>
        <v>7</v>
      </c>
      <c r="Q577" s="34">
        <f t="shared" ref="Q577" si="568">SUM(J575:J576)</f>
        <v>11</v>
      </c>
    </row>
    <row r="578" spans="1:20" x14ac:dyDescent="0.2">
      <c r="A578" s="20" t="s">
        <v>486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0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R579">
        <f>SUM(C578:J578)</f>
        <v>25</v>
      </c>
      <c r="S579">
        <f>SUM(C579:J579)</f>
        <v>16</v>
      </c>
      <c r="T579">
        <f>R579+S579</f>
        <v>41</v>
      </c>
    </row>
    <row r="580" spans="1:20" x14ac:dyDescent="0.2">
      <c r="K580" s="34">
        <f>SUM(C578:C579)</f>
        <v>3</v>
      </c>
      <c r="L580" s="34">
        <f t="shared" ref="L580" si="569">SUM(E578:E579)</f>
        <v>0</v>
      </c>
      <c r="M580" s="34">
        <f t="shared" ref="M580" si="570">SUM(F578:F579)</f>
        <v>7</v>
      </c>
      <c r="N580" s="34">
        <f t="shared" ref="N580" si="571">SUM(G578:G579)</f>
        <v>5</v>
      </c>
      <c r="O580" s="34">
        <f t="shared" ref="O580" si="572">SUM(H578:H579)</f>
        <v>7</v>
      </c>
      <c r="P580" s="34">
        <f t="shared" ref="P580" si="573">SUM(I578:I579)</f>
        <v>7</v>
      </c>
      <c r="Q580" s="34">
        <f t="shared" ref="Q580" si="574">SUM(J578:J579)</f>
        <v>12</v>
      </c>
    </row>
    <row r="581" spans="1:20" x14ac:dyDescent="0.2">
      <c r="A581" s="20" t="s">
        <v>487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0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R582">
        <f>SUM(C581:J581)</f>
        <v>24</v>
      </c>
      <c r="S582">
        <f>SUM(C582:J582)</f>
        <v>16</v>
      </c>
      <c r="T582">
        <f>R582+S582</f>
        <v>40</v>
      </c>
    </row>
    <row r="583" spans="1:20" x14ac:dyDescent="0.2">
      <c r="K583" s="34">
        <f>SUM(C581:C582)</f>
        <v>2</v>
      </c>
      <c r="L583" s="34">
        <f t="shared" ref="L583" si="575">SUM(E581:E582)</f>
        <v>0</v>
      </c>
      <c r="M583" s="34">
        <f t="shared" ref="M583" si="576">SUM(F581:F582)</f>
        <v>7</v>
      </c>
      <c r="N583" s="34">
        <f t="shared" ref="N583" si="577">SUM(G581:G582)</f>
        <v>5</v>
      </c>
      <c r="O583" s="34">
        <f t="shared" ref="O583" si="578">SUM(H581:H582)</f>
        <v>7</v>
      </c>
      <c r="P583" s="34">
        <f t="shared" ref="P583" si="579">SUM(I581:I582)</f>
        <v>7</v>
      </c>
      <c r="Q583" s="34">
        <f t="shared" ref="Q583" si="580">SUM(J581:J582)</f>
        <v>12</v>
      </c>
    </row>
    <row r="584" spans="1:20" x14ac:dyDescent="0.2">
      <c r="A584" s="20" t="s">
        <v>488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0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R585">
        <f>SUM(C584:J584)</f>
        <v>24</v>
      </c>
      <c r="S585">
        <f>SUM(C585:J585)</f>
        <v>15.5</v>
      </c>
      <c r="T585">
        <f>R585+S585</f>
        <v>39.5</v>
      </c>
    </row>
    <row r="586" spans="1:20" x14ac:dyDescent="0.2">
      <c r="K586" s="34">
        <f>SUM(C584:C585)</f>
        <v>2</v>
      </c>
      <c r="L586" s="34">
        <f t="shared" ref="L586" si="581">SUM(E584:E585)</f>
        <v>0</v>
      </c>
      <c r="M586" s="34">
        <f t="shared" ref="M586" si="582">SUM(F584:F585)</f>
        <v>7</v>
      </c>
      <c r="N586" s="34">
        <f t="shared" ref="N586" si="583">SUM(G584:G585)</f>
        <v>4.5</v>
      </c>
      <c r="O586" s="34">
        <f t="shared" ref="O586" si="584">SUM(H584:H585)</f>
        <v>7</v>
      </c>
      <c r="P586" s="34">
        <f t="shared" ref="P586" si="585">SUM(I584:I585)</f>
        <v>7</v>
      </c>
      <c r="Q586" s="34">
        <f t="shared" ref="Q586" si="586">SUM(J584:J585)</f>
        <v>12</v>
      </c>
    </row>
    <row r="587" spans="1:20" x14ac:dyDescent="0.2">
      <c r="A587" s="20" t="s">
        <v>489</v>
      </c>
      <c r="C587">
        <v>2</v>
      </c>
      <c r="J587">
        <v>7</v>
      </c>
    </row>
    <row r="588" spans="1:20" x14ac:dyDescent="0.2">
      <c r="C588">
        <v>0</v>
      </c>
      <c r="R588">
        <f>SUM(C587:J587)</f>
        <v>9</v>
      </c>
      <c r="S588">
        <f>SUM(C588:J588)</f>
        <v>0</v>
      </c>
      <c r="T588">
        <f>R588+S588</f>
        <v>9</v>
      </c>
    </row>
    <row r="590" spans="1:20" x14ac:dyDescent="0.2">
      <c r="A590" s="20" t="s">
        <v>490</v>
      </c>
    </row>
    <row r="593" spans="1:1" x14ac:dyDescent="0.2">
      <c r="A593" s="20" t="s">
        <v>491</v>
      </c>
    </row>
    <row r="596" spans="1:1" x14ac:dyDescent="0.2">
      <c r="A596" s="20" t="s">
        <v>492</v>
      </c>
    </row>
    <row r="599" spans="1:1" x14ac:dyDescent="0.2">
      <c r="A599" s="20" t="s">
        <v>493</v>
      </c>
    </row>
    <row r="602" spans="1:1" x14ac:dyDescent="0.2">
      <c r="A602" s="20" t="s">
        <v>494</v>
      </c>
    </row>
  </sheetData>
  <mergeCells count="2">
    <mergeCell ref="I84:I85"/>
    <mergeCell ref="K81:P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topLeftCell="A21" zoomScale="98" workbookViewId="0">
      <selection activeCell="E40" sqref="E40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250</v>
      </c>
      <c r="C4">
        <f>SUM(C5:C89)</f>
        <v>89077</v>
      </c>
      <c r="F4" s="55" t="s">
        <v>456</v>
      </c>
      <c r="G4">
        <f>SUM(G5:G18)</f>
        <v>60000</v>
      </c>
      <c r="I4" t="s">
        <v>457</v>
      </c>
      <c r="J4">
        <f>G4-C4</f>
        <v>-29077</v>
      </c>
    </row>
    <row r="5" spans="1:10" x14ac:dyDescent="0.2">
      <c r="A5" t="s">
        <v>412</v>
      </c>
      <c r="B5" t="s">
        <v>441</v>
      </c>
      <c r="C5">
        <v>410</v>
      </c>
      <c r="F5" t="s">
        <v>451</v>
      </c>
      <c r="G5">
        <v>12000</v>
      </c>
    </row>
    <row r="6" spans="1:10" x14ac:dyDescent="0.2">
      <c r="A6" t="s">
        <v>413</v>
      </c>
      <c r="B6" t="s">
        <v>442</v>
      </c>
      <c r="C6">
        <v>12000</v>
      </c>
      <c r="D6" t="s">
        <v>450</v>
      </c>
      <c r="F6" t="s">
        <v>452</v>
      </c>
      <c r="G6">
        <v>12000</v>
      </c>
    </row>
    <row r="7" spans="1:10" x14ac:dyDescent="0.2">
      <c r="A7" t="s">
        <v>414</v>
      </c>
      <c r="B7" t="s">
        <v>443</v>
      </c>
      <c r="C7">
        <v>500</v>
      </c>
      <c r="F7" t="s">
        <v>453</v>
      </c>
      <c r="G7">
        <v>12000</v>
      </c>
    </row>
    <row r="8" spans="1:10" x14ac:dyDescent="0.2">
      <c r="A8" t="s">
        <v>416</v>
      </c>
      <c r="B8" t="s">
        <v>444</v>
      </c>
      <c r="C8">
        <v>-100</v>
      </c>
      <c r="F8" t="s">
        <v>454</v>
      </c>
      <c r="G8">
        <v>12000</v>
      </c>
    </row>
    <row r="9" spans="1:10" x14ac:dyDescent="0.2">
      <c r="A9" t="s">
        <v>416</v>
      </c>
      <c r="B9" t="s">
        <v>442</v>
      </c>
      <c r="C9">
        <v>8000</v>
      </c>
      <c r="D9" t="s">
        <v>450</v>
      </c>
      <c r="F9" t="s">
        <v>455</v>
      </c>
      <c r="G9">
        <v>12000</v>
      </c>
    </row>
    <row r="10" spans="1:10" x14ac:dyDescent="0.2">
      <c r="A10" t="s">
        <v>415</v>
      </c>
      <c r="B10" t="s">
        <v>443</v>
      </c>
      <c r="C10">
        <v>500</v>
      </c>
    </row>
    <row r="11" spans="1:10" x14ac:dyDescent="0.2">
      <c r="A11" t="s">
        <v>417</v>
      </c>
      <c r="B11" t="s">
        <v>443</v>
      </c>
      <c r="C11">
        <v>500</v>
      </c>
    </row>
    <row r="12" spans="1:10" x14ac:dyDescent="0.2">
      <c r="A12" t="s">
        <v>418</v>
      </c>
      <c r="B12" t="s">
        <v>442</v>
      </c>
      <c r="C12">
        <v>10000</v>
      </c>
      <c r="D12" t="s">
        <v>450</v>
      </c>
    </row>
    <row r="13" spans="1:10" x14ac:dyDescent="0.2">
      <c r="A13" t="s">
        <v>418</v>
      </c>
      <c r="B13" t="s">
        <v>445</v>
      </c>
      <c r="C13">
        <v>187</v>
      </c>
    </row>
    <row r="14" spans="1:10" x14ac:dyDescent="0.2">
      <c r="A14" t="s">
        <v>419</v>
      </c>
      <c r="B14" t="s">
        <v>442</v>
      </c>
      <c r="C14">
        <v>500</v>
      </c>
    </row>
    <row r="15" spans="1:10" x14ac:dyDescent="0.2">
      <c r="A15" t="s">
        <v>420</v>
      </c>
      <c r="B15" t="s">
        <v>442</v>
      </c>
      <c r="C15">
        <v>300</v>
      </c>
    </row>
    <row r="16" spans="1:10" x14ac:dyDescent="0.2">
      <c r="A16" t="s">
        <v>421</v>
      </c>
      <c r="B16" t="s">
        <v>442</v>
      </c>
      <c r="C16">
        <v>500</v>
      </c>
    </row>
    <row r="17" spans="1:4" x14ac:dyDescent="0.2">
      <c r="A17" t="s">
        <v>422</v>
      </c>
      <c r="B17" t="s">
        <v>442</v>
      </c>
      <c r="C17">
        <v>7000</v>
      </c>
      <c r="D17" t="s">
        <v>450</v>
      </c>
    </row>
    <row r="18" spans="1:4" x14ac:dyDescent="0.2">
      <c r="A18" t="s">
        <v>423</v>
      </c>
      <c r="B18" t="s">
        <v>442</v>
      </c>
      <c r="C18">
        <v>300</v>
      </c>
    </row>
    <row r="19" spans="1:4" x14ac:dyDescent="0.2">
      <c r="A19" t="s">
        <v>424</v>
      </c>
      <c r="B19" t="s">
        <v>446</v>
      </c>
      <c r="C19">
        <v>800</v>
      </c>
    </row>
    <row r="20" spans="1:4" x14ac:dyDescent="0.2">
      <c r="A20" t="s">
        <v>425</v>
      </c>
      <c r="B20" t="s">
        <v>442</v>
      </c>
      <c r="C20">
        <v>2000</v>
      </c>
    </row>
    <row r="21" spans="1:4" x14ac:dyDescent="0.2">
      <c r="A21" t="s">
        <v>426</v>
      </c>
      <c r="B21" t="s">
        <v>447</v>
      </c>
      <c r="C21">
        <v>-500</v>
      </c>
    </row>
    <row r="22" spans="1:4" x14ac:dyDescent="0.2">
      <c r="A22" t="s">
        <v>427</v>
      </c>
      <c r="B22" t="s">
        <v>444</v>
      </c>
      <c r="C22">
        <v>-200</v>
      </c>
    </row>
    <row r="23" spans="1:4" x14ac:dyDescent="0.2">
      <c r="A23" t="s">
        <v>428</v>
      </c>
      <c r="B23" t="s">
        <v>442</v>
      </c>
      <c r="C23">
        <v>200</v>
      </c>
    </row>
    <row r="24" spans="1:4" x14ac:dyDescent="0.2">
      <c r="A24" t="s">
        <v>429</v>
      </c>
      <c r="B24" t="s">
        <v>442</v>
      </c>
      <c r="C24">
        <v>10000</v>
      </c>
      <c r="D24" t="s">
        <v>450</v>
      </c>
    </row>
    <row r="25" spans="1:4" x14ac:dyDescent="0.2">
      <c r="A25" t="s">
        <v>430</v>
      </c>
      <c r="B25" t="s">
        <v>442</v>
      </c>
      <c r="C25">
        <v>2000</v>
      </c>
    </row>
    <row r="26" spans="1:4" x14ac:dyDescent="0.2">
      <c r="A26" t="s">
        <v>431</v>
      </c>
      <c r="B26" t="s">
        <v>448</v>
      </c>
      <c r="C26">
        <v>300</v>
      </c>
    </row>
    <row r="27" spans="1:4" x14ac:dyDescent="0.2">
      <c r="A27" t="s">
        <v>432</v>
      </c>
      <c r="B27" t="s">
        <v>442</v>
      </c>
      <c r="C27">
        <v>700</v>
      </c>
    </row>
    <row r="28" spans="1:4" x14ac:dyDescent="0.2">
      <c r="A28" t="s">
        <v>433</v>
      </c>
      <c r="B28" t="s">
        <v>442</v>
      </c>
      <c r="C28">
        <v>500</v>
      </c>
    </row>
    <row r="29" spans="1:4" x14ac:dyDescent="0.2">
      <c r="A29" t="s">
        <v>434</v>
      </c>
      <c r="B29" t="s">
        <v>442</v>
      </c>
      <c r="C29">
        <v>10000</v>
      </c>
    </row>
    <row r="30" spans="1:4" x14ac:dyDescent="0.2">
      <c r="A30" t="s">
        <v>434</v>
      </c>
      <c r="B30" t="s">
        <v>449</v>
      </c>
      <c r="C30">
        <v>1880</v>
      </c>
    </row>
    <row r="31" spans="1:4" x14ac:dyDescent="0.2">
      <c r="A31" t="s">
        <v>435</v>
      </c>
      <c r="B31" t="s">
        <v>442</v>
      </c>
      <c r="C31">
        <v>5000</v>
      </c>
      <c r="D31" t="s">
        <v>450</v>
      </c>
    </row>
    <row r="32" spans="1:4" x14ac:dyDescent="0.2">
      <c r="A32" t="s">
        <v>435</v>
      </c>
      <c r="B32" t="s">
        <v>442</v>
      </c>
      <c r="C32">
        <v>2000</v>
      </c>
    </row>
    <row r="33" spans="1:5" x14ac:dyDescent="0.2">
      <c r="A33" t="s">
        <v>436</v>
      </c>
      <c r="B33" t="s">
        <v>442</v>
      </c>
      <c r="C33">
        <v>100</v>
      </c>
    </row>
    <row r="34" spans="1:5" x14ac:dyDescent="0.2">
      <c r="A34" t="s">
        <v>437</v>
      </c>
      <c r="B34" t="s">
        <v>442</v>
      </c>
      <c r="C34">
        <v>500</v>
      </c>
    </row>
    <row r="35" spans="1:5" x14ac:dyDescent="0.2">
      <c r="A35" t="s">
        <v>438</v>
      </c>
      <c r="B35" t="s">
        <v>442</v>
      </c>
      <c r="C35">
        <v>2200</v>
      </c>
    </row>
    <row r="36" spans="1:5" x14ac:dyDescent="0.2">
      <c r="A36" t="s">
        <v>439</v>
      </c>
      <c r="B36" t="s">
        <v>442</v>
      </c>
      <c r="C36">
        <v>500</v>
      </c>
    </row>
    <row r="37" spans="1:5" x14ac:dyDescent="0.2">
      <c r="A37" t="s">
        <v>440</v>
      </c>
      <c r="B37" t="s">
        <v>442</v>
      </c>
      <c r="C37">
        <v>500</v>
      </c>
    </row>
    <row r="38" spans="1:5" x14ac:dyDescent="0.2">
      <c r="A38" t="s">
        <v>481</v>
      </c>
      <c r="B38" t="s">
        <v>442</v>
      </c>
      <c r="C38">
        <v>7000</v>
      </c>
      <c r="D38" t="s">
        <v>450</v>
      </c>
    </row>
    <row r="39" spans="1:5" x14ac:dyDescent="0.2">
      <c r="A39" t="s">
        <v>480</v>
      </c>
      <c r="B39" t="s">
        <v>442</v>
      </c>
      <c r="C39">
        <v>500</v>
      </c>
      <c r="E39" t="s">
        <v>496</v>
      </c>
    </row>
    <row r="40" spans="1:5" x14ac:dyDescent="0.2">
      <c r="A40" t="s">
        <v>480</v>
      </c>
      <c r="B40" t="s">
        <v>442</v>
      </c>
      <c r="C40">
        <v>2500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316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249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4" sqref="E14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169</v>
      </c>
      <c r="B9" s="20">
        <v>43225</v>
      </c>
      <c r="C9">
        <v>54000</v>
      </c>
    </row>
    <row r="10" spans="1:3" x14ac:dyDescent="0.2">
      <c r="A10" t="s">
        <v>170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229</v>
      </c>
      <c r="B12" s="20" t="s">
        <v>148</v>
      </c>
      <c r="C12">
        <v>56000</v>
      </c>
    </row>
    <row r="13" spans="1:3" x14ac:dyDescent="0.2">
      <c r="A13" t="s">
        <v>228</v>
      </c>
      <c r="B13" s="20">
        <v>43380</v>
      </c>
      <c r="C13">
        <v>58000</v>
      </c>
    </row>
    <row r="14" spans="1:3" x14ac:dyDescent="0.2">
      <c r="A14" t="s">
        <v>497</v>
      </c>
      <c r="B14" t="s">
        <v>498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2019-01-26T16:01:16Z</dcterms:modified>
</cp:coreProperties>
</file>