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odo" sheetId="1" r:id="rId1"/>
    <sheet name="mccm" sheetId="2" r:id="rId2"/>
  </sheets>
  <definedNames>
    <definedName name="_xlnm._FilterDatabase" localSheetId="0" hidden="1">todo!$D$4:$I$48</definedName>
    <definedName name="closed">todo!#REF!</definedName>
  </definedNames>
  <calcPr calcId="145621"/>
</workbook>
</file>

<file path=xl/calcChain.xml><?xml version="1.0" encoding="utf-8"?>
<calcChain xmlns="http://schemas.openxmlformats.org/spreadsheetml/2006/main">
  <c r="G23" i="2" l="1"/>
  <c r="F23" i="2" s="1"/>
  <c r="E8" i="2" l="1"/>
  <c r="G15" i="2" l="1"/>
  <c r="F15" i="2" s="1"/>
  <c r="G19" i="2"/>
  <c r="F19" i="2" s="1"/>
  <c r="G14" i="2"/>
  <c r="F14" i="2" s="1"/>
  <c r="G24" i="2"/>
  <c r="F24" i="2" s="1"/>
  <c r="G17" i="2"/>
  <c r="F17" i="2" s="1"/>
  <c r="G21" i="2"/>
  <c r="F21" i="2" s="1"/>
  <c r="G16" i="2"/>
  <c r="F16" i="2" s="1"/>
  <c r="G18" i="2"/>
  <c r="F18" i="2" s="1"/>
  <c r="G20" i="2"/>
  <c r="F20" i="2" s="1"/>
  <c r="G22" i="2"/>
  <c r="F22" i="2" s="1"/>
  <c r="G25" i="2"/>
  <c r="F25" i="2" s="1"/>
</calcChain>
</file>

<file path=xl/sharedStrings.xml><?xml version="1.0" encoding="utf-8"?>
<sst xmlns="http://schemas.openxmlformats.org/spreadsheetml/2006/main" count="86" uniqueCount="84">
  <si>
    <t>id</t>
  </si>
  <si>
    <t>title</t>
  </si>
  <si>
    <t>created</t>
  </si>
  <si>
    <t>concept</t>
  </si>
  <si>
    <t>log</t>
  </si>
  <si>
    <t>closed</t>
  </si>
  <si>
    <t>Postscript-Lexer einführen</t>
  </si>
  <si>
    <t>Artwork um CatalogRecord-Referenz erweiteren</t>
  </si>
  <si>
    <t>register/ degister von FOV (Geometry.class.getName) ordnen</t>
  </si>
  <si>
    <t>Hauptstädtekatalog einführen</t>
  </si>
  <si>
    <t>Oblique einführen für ChartAzimuthalType</t>
  </si>
  <si>
    <t>CAADate(JD, true) geht 14 Tage nach</t>
  </si>
  <si>
    <t>Default-Werte für Registry-Objekte</t>
  </si>
  <si>
    <t>Konzept für Fehler in Modell</t>
  </si>
  <si>
    <t>Sternfarben einführen</t>
  </si>
  <si>
    <t>Referenzen in XSD validieren</t>
  </si>
  <si>
    <t>PA drehen</t>
  </si>
  <si>
    <t>Namensfelder von Katalog 7237</t>
  </si>
  <si>
    <t>Umrissekatalog Nebel</t>
  </si>
  <si>
    <t>Hintergrundfarbe für PS</t>
  </si>
  <si>
    <t>Osterdatum in DialDay über Registry</t>
  </si>
  <si>
    <t>Artwork parallelisieren</t>
  </si>
  <si>
    <t>Top-Tevel-Verzeichnis aufräumen</t>
  </si>
  <si>
    <t>Viewer-Pipe lesen</t>
  </si>
  <si>
    <t>Performance von Katalog 7237 verbessern</t>
  </si>
  <si>
    <t>Artwork.name prüfen.</t>
  </si>
  <si>
    <t>Registry-Konsumenten sehen Default-Fall vor (retrieve == null).</t>
  </si>
  <si>
    <t>CAADate() ; Set(JD, true) ; funktioniert.</t>
  </si>
  <si>
    <t>Sämtliche R-Objekte, beispielsweise GC_*, Circles bei intersection.</t>
  </si>
  <si>
    <t>Letztes Feld in einzelne Namen zerlegen (s.a. Flamsteed-Name in 5050).</t>
  </si>
  <si>
    <t>Google: asterope nebulae outline editor. Umrisse aus DSS ableiten.</t>
  </si>
  <si>
    <t>Anstelle von weiß soll Hintergrund auf Chart beliebig sein, betrifft setrgbcolor, setgray, setcolor, auch practicality-Attributwert none.</t>
  </si>
  <si>
    <t>Abendländische, jüdische, moslemische Kalender prüfen.</t>
  </si>
  <si>
    <t>Parallel Java 2 Library (PJ2); enthaltene GPU-Unterstützung für Artwork prüfen. Java 7 notwendig.</t>
  </si>
  <si>
    <t>Verzeichnisse lab, web (Auflösung von img prüfen) einführen; fonts und tools (prep*.sh) nach lib.</t>
  </si>
  <si>
    <t>Mondphasen, peri-/ aphelion, u.ä. á la Sternhimmel YYYY. Einführung Ephemeriden-Klasse für Berechnung und Registrierung prüfen.</t>
  </si>
  <si>
    <t>Ephemeriden aus Registry</t>
  </si>
  <si>
    <t>Landesgreonzen, Hauptstädte, Zeitzonen; Lokale Schreibweisen berücksichtigen.</t>
  </si>
  <si>
    <t>Beispielsweise Circle.Reference, Catalog.fov, BodySun.circle. Referenzen zwischen Objekten durch obligatorische name-Attribute gewährleisten. S. …/XMLSchemaTutorial/ Output/ser_keys_st5.html.</t>
  </si>
  <si>
    <t>Werte für purpose-Attribute vereinheitlichen</t>
  </si>
  <si>
    <t>Dedizierte Syntax (bspw. 1:1:1) auf PS umstellen.</t>
  </si>
  <si>
    <t>Synomym von Center für Oblique auflösen; Center ist aktuell eine Art translate für Kugelkoordinaten. S. http://www.ihsenergy.com/epsg/guid7.pdf, PROJ 1.4, geotools, JMapProjLib.</t>
  </si>
  <si>
    <t>03.08.2014: Nord-/ Südhimmel prüfen.</t>
  </si>
  <si>
    <t>Optional, Default-Wert true.</t>
  </si>
  <si>
    <t>Optional, Default-Wert false.</t>
  </si>
  <si>
    <t>CatalogADC7237Record.recognize(), sort in CatalogADC7237.emitPS() untersuchen.
readAllCatalog*Data gibt false zurück falls Katalog mangels Speicher nicht vollständig eingelesen werden kann. In prefs Prozentsatz für max. verwendbaren Heap einführen.</t>
  </si>
  <si>
    <t>Rückgabewert Geometry von list</t>
  </si>
  <si>
    <t>Methode readAllCatalog*Data implemetieren</t>
  </si>
  <si>
    <t>Return true falls ganzer Katalog eingelesen (s.a. id 1005).</t>
  </si>
  <si>
    <t>min</t>
  </si>
  <si>
    <t>max</t>
  </si>
  <si>
    <t>interval</t>
  </si>
  <si>
    <t>threshold</t>
  </si>
  <si>
    <t>PS</t>
  </si>
  <si>
    <t>log10</t>
  </si>
  <si>
    <t>level (n)</t>
  </si>
  <si>
    <t>level (i)</t>
  </si>
  <si>
    <t>Notwendigkeit von ListCutter prüfen</t>
  </si>
  <si>
    <t>Beispielsweise Epoch.A &gt; Epoch.O. Exception PNV mit xpath-Query von fehlerhaftem Element/ Attribut auslösen.</t>
  </si>
  <si>
    <t>Konzept zur Definition von Circle-Elementen als Field-Of-View.</t>
  </si>
  <si>
    <t>fov-Attribut für Circle-Elemente prüfen/ einführen.</t>
  </si>
  <si>
    <t>Skalenstriche vor DialDay nicht orthogonal zur Tangente</t>
  </si>
  <si>
    <t>09.09.2014: Für Catalog*Record umgesetzt.</t>
  </si>
  <si>
    <t>contour-Attribut für CatalogDS9</t>
  </si>
  <si>
    <t>contour-Attribut für BodyAreal</t>
  </si>
  <si>
    <t>Methode directionOfScaleMarkValue in BodySun implementiert.</t>
  </si>
  <si>
    <t>09.09.2014: Reproduzierbar mit plantdials.xml.</t>
  </si>
  <si>
    <t>peer-Parameter für Konstruktor Body* prüfen/ entfernen</t>
  </si>
  <si>
    <t>Graduation* auf ein Element reduzieren</t>
  </si>
  <si>
    <t>Verwendung von JTS anstelle von ListCutter prüfen/ einführen.</t>
  </si>
  <si>
    <t>Circle* auf JTS umstellen</t>
  </si>
  <si>
    <t>Klasse ist Alpha, Omega optional, Mapping wegen Namenskonflikt mit Circle* einführen.</t>
  </si>
  <si>
    <t>Alpha/ Omega optional, default 0/ 359 bzw. -90/ 90 (prefs), mapping wegen Namenskonflikt mit Epoch einführen</t>
  </si>
  <si>
    <t>Klasse Epoch optimieren</t>
  </si>
  <si>
    <t>Wertebereiche für A/ O in Circle* einführen</t>
  </si>
  <si>
    <t>CircleType Begin/ End nach Alpha/ Omega ändern</t>
  </si>
  <si>
    <t>Element-Class-mapping, beide optional, default aus preferences.</t>
  </si>
  <si>
    <t>Differenzierung von preferences für GraduationSpan, -Half, -Full über name-Attribut, division-Attribut von GraduationSpan nach DialDegree ändern.</t>
  </si>
  <si>
    <t>19.09.2014: fieldofview-Attribut für CircleType eingeführt.</t>
  </si>
  <si>
    <t>Graduation posistion/ direction optimieren</t>
  </si>
  <si>
    <t>12.10.2014: Verschiedene Optimierungen (Namen, rotate, apply() in Graduation, for-Schleife in DialDeg). Graduation umbenannt in Scaleline.</t>
  </si>
  <si>
    <t>Bezeichnungen prüfen, rotate in Graduation und directionOfScaleMarkN prüfen, Aufruf von direction Of* in postionOf* prüfen. Graduation umbenennen in Scaleline.
Startpunkt für Skalenstrich vor Aufruf von Scaleline einstellen, Koordinatensystem mit x-Achse parallel zum Skalenstrich ausrichten.</t>
  </si>
  <si>
    <t>-180 bis 360 excl. Im Modell, ! 360&gt;O-A in Applikation.
Verwendung von MapTo0To360Range in bspw, CircleParallel.list() prüfen; sind u.U. bsolet.</t>
  </si>
  <si>
    <t>16.09.2014: Notwendig für klassenspezifische Attribute, bspw. type, die nicht im Scope der Parent-Klasse BodyOrbitalType liegen.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</si>
</sst>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quotePrefix="1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48"/>
  <sheetViews>
    <sheetView tabSelected="1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I24" sqref="I24"/>
    </sheetView>
  </sheetViews>
  <sheetFormatPr baseColWidth="10" defaultColWidth="9.140625" defaultRowHeight="15" x14ac:dyDescent="0.25"/>
  <cols>
    <col min="4" max="4" width="9.140625" style="6"/>
    <col min="5" max="7" width="45.7109375" style="1" customWidth="1"/>
    <col min="8" max="9" width="11.140625" style="2" customWidth="1"/>
  </cols>
  <sheetData>
    <row r="4" spans="4:9" s="3" customFormat="1" x14ac:dyDescent="0.25">
      <c r="D4" s="3" t="s">
        <v>0</v>
      </c>
      <c r="E4" s="3" t="s">
        <v>1</v>
      </c>
      <c r="F4" s="3" t="s">
        <v>3</v>
      </c>
      <c r="G4" s="3" t="s">
        <v>4</v>
      </c>
      <c r="H4" s="4" t="s">
        <v>2</v>
      </c>
      <c r="I4" s="4" t="s">
        <v>5</v>
      </c>
    </row>
    <row r="5" spans="4:9" ht="105" x14ac:dyDescent="0.25">
      <c r="D5" s="5">
        <v>1035</v>
      </c>
      <c r="E5" s="1" t="s">
        <v>79</v>
      </c>
      <c r="F5" s="1" t="s">
        <v>81</v>
      </c>
      <c r="G5" s="1" t="s">
        <v>80</v>
      </c>
      <c r="H5" s="2">
        <v>41924</v>
      </c>
      <c r="I5" s="2">
        <v>41928</v>
      </c>
    </row>
    <row r="6" spans="4:9" ht="60" x14ac:dyDescent="0.25">
      <c r="D6" s="5">
        <v>1033</v>
      </c>
      <c r="E6" s="1" t="s">
        <v>74</v>
      </c>
      <c r="F6" s="8" t="s">
        <v>82</v>
      </c>
      <c r="H6" s="2">
        <v>41918</v>
      </c>
    </row>
    <row r="7" spans="4:9" ht="30" x14ac:dyDescent="0.25">
      <c r="D7" s="5">
        <v>1034</v>
      </c>
      <c r="E7" s="1" t="s">
        <v>75</v>
      </c>
      <c r="F7" s="1" t="s">
        <v>76</v>
      </c>
      <c r="H7" s="2">
        <v>41918</v>
      </c>
    </row>
    <row r="8" spans="4:9" ht="30" x14ac:dyDescent="0.25">
      <c r="D8" s="5">
        <v>1031</v>
      </c>
      <c r="E8" s="1" t="s">
        <v>73</v>
      </c>
      <c r="F8" s="1" t="s">
        <v>71</v>
      </c>
      <c r="H8" s="2">
        <v>41917</v>
      </c>
      <c r="I8" s="2">
        <v>41928</v>
      </c>
    </row>
    <row r="9" spans="4:9" ht="45" x14ac:dyDescent="0.25">
      <c r="D9" s="5">
        <v>1032</v>
      </c>
      <c r="E9" s="1" t="s">
        <v>70</v>
      </c>
      <c r="F9" s="1" t="s">
        <v>72</v>
      </c>
      <c r="H9" s="2">
        <v>41917</v>
      </c>
    </row>
    <row r="10" spans="4:9" ht="60" x14ac:dyDescent="0.25">
      <c r="D10" s="5">
        <v>1030</v>
      </c>
      <c r="E10" s="1" t="s">
        <v>68</v>
      </c>
      <c r="F10" s="1" t="s">
        <v>77</v>
      </c>
      <c r="H10" s="2">
        <v>41893</v>
      </c>
      <c r="I10" s="2">
        <v>41924</v>
      </c>
    </row>
    <row r="11" spans="4:9" ht="30" x14ac:dyDescent="0.25">
      <c r="D11" s="5">
        <v>1028</v>
      </c>
      <c r="E11" s="1" t="s">
        <v>61</v>
      </c>
      <c r="F11" s="1" t="s">
        <v>65</v>
      </c>
      <c r="G11" s="1" t="s">
        <v>66</v>
      </c>
      <c r="H11" s="2">
        <v>41891</v>
      </c>
      <c r="I11" s="2">
        <v>41895</v>
      </c>
    </row>
    <row r="12" spans="4:9" ht="45" x14ac:dyDescent="0.25">
      <c r="D12" s="5">
        <v>1029</v>
      </c>
      <c r="E12" s="1" t="s">
        <v>67</v>
      </c>
      <c r="G12" s="1" t="s">
        <v>83</v>
      </c>
      <c r="H12" s="2">
        <v>41891</v>
      </c>
      <c r="I12" s="2">
        <v>41928</v>
      </c>
    </row>
    <row r="13" spans="4:9" x14ac:dyDescent="0.25">
      <c r="D13" s="5">
        <v>1025</v>
      </c>
      <c r="E13" s="1" t="s">
        <v>46</v>
      </c>
      <c r="G13" s="1" t="s">
        <v>62</v>
      </c>
      <c r="H13" s="2">
        <v>41869</v>
      </c>
    </row>
    <row r="14" spans="4:9" x14ac:dyDescent="0.25">
      <c r="D14" s="5">
        <v>1022</v>
      </c>
      <c r="E14" s="1" t="s">
        <v>64</v>
      </c>
      <c r="F14" s="1" t="s">
        <v>43</v>
      </c>
      <c r="H14" s="2">
        <v>41854</v>
      </c>
    </row>
    <row r="15" spans="4:9" x14ac:dyDescent="0.25">
      <c r="D15" s="5">
        <v>1023</v>
      </c>
      <c r="E15" s="1" t="s">
        <v>63</v>
      </c>
      <c r="F15" s="1" t="s">
        <v>44</v>
      </c>
      <c r="H15" s="2">
        <v>41854</v>
      </c>
      <c r="I15" s="2">
        <v>41891</v>
      </c>
    </row>
    <row r="16" spans="4:9" ht="30" x14ac:dyDescent="0.25">
      <c r="D16" s="5">
        <v>1024</v>
      </c>
      <c r="E16" s="1" t="s">
        <v>47</v>
      </c>
      <c r="F16" s="1" t="s">
        <v>48</v>
      </c>
      <c r="H16" s="2">
        <v>41854</v>
      </c>
    </row>
    <row r="17" spans="4:9" ht="30" x14ac:dyDescent="0.25">
      <c r="D17" s="5">
        <v>1026</v>
      </c>
      <c r="E17" s="1" t="s">
        <v>57</v>
      </c>
      <c r="F17" s="1" t="s">
        <v>69</v>
      </c>
      <c r="H17" s="2">
        <v>41841</v>
      </c>
      <c r="I17" s="2">
        <v>41901</v>
      </c>
    </row>
    <row r="18" spans="4:9" ht="30" x14ac:dyDescent="0.25">
      <c r="D18" s="5">
        <v>1027</v>
      </c>
      <c r="E18" s="1" t="s">
        <v>59</v>
      </c>
      <c r="F18" s="1" t="s">
        <v>60</v>
      </c>
      <c r="G18" s="1" t="s">
        <v>78</v>
      </c>
      <c r="H18" s="2">
        <v>41841</v>
      </c>
      <c r="I18" s="2">
        <v>41901</v>
      </c>
    </row>
    <row r="19" spans="4:9" ht="45" x14ac:dyDescent="0.25">
      <c r="D19" s="5">
        <v>1019</v>
      </c>
      <c r="E19" s="1" t="s">
        <v>21</v>
      </c>
      <c r="F19" s="1" t="s">
        <v>33</v>
      </c>
      <c r="H19" s="2">
        <v>41724</v>
      </c>
    </row>
    <row r="20" spans="4:9" ht="45" x14ac:dyDescent="0.25">
      <c r="D20" s="5">
        <v>1020</v>
      </c>
      <c r="E20" s="1" t="s">
        <v>22</v>
      </c>
      <c r="F20" s="1" t="s">
        <v>34</v>
      </c>
      <c r="H20" s="2">
        <v>41724</v>
      </c>
    </row>
    <row r="21" spans="4:9" ht="45" x14ac:dyDescent="0.25">
      <c r="D21" s="5">
        <v>1021</v>
      </c>
      <c r="E21" s="1" t="s">
        <v>36</v>
      </c>
      <c r="F21" s="1" t="s">
        <v>35</v>
      </c>
      <c r="H21" s="2">
        <v>41724</v>
      </c>
    </row>
    <row r="22" spans="4:9" x14ac:dyDescent="0.25">
      <c r="D22" s="5">
        <v>1018</v>
      </c>
      <c r="E22" s="1" t="s">
        <v>6</v>
      </c>
      <c r="H22" s="2">
        <v>41576</v>
      </c>
    </row>
    <row r="23" spans="4:9" x14ac:dyDescent="0.25">
      <c r="D23" s="5">
        <v>1017</v>
      </c>
      <c r="E23" s="1" t="s">
        <v>23</v>
      </c>
      <c r="H23" s="2">
        <v>41484</v>
      </c>
    </row>
    <row r="24" spans="4:9" x14ac:dyDescent="0.25">
      <c r="D24" s="5">
        <v>1016</v>
      </c>
      <c r="E24" s="1" t="s">
        <v>7</v>
      </c>
      <c r="F24" s="1" t="s">
        <v>25</v>
      </c>
      <c r="H24" s="2">
        <v>41363</v>
      </c>
    </row>
    <row r="25" spans="4:9" ht="30" x14ac:dyDescent="0.25">
      <c r="D25" s="5">
        <v>1015</v>
      </c>
      <c r="E25" s="1" t="s">
        <v>8</v>
      </c>
      <c r="F25" s="1" t="s">
        <v>26</v>
      </c>
      <c r="H25" s="2">
        <v>41362</v>
      </c>
    </row>
    <row r="26" spans="4:9" ht="30" x14ac:dyDescent="0.25">
      <c r="D26" s="5">
        <v>1014</v>
      </c>
      <c r="E26" s="1" t="s">
        <v>9</v>
      </c>
      <c r="F26" s="1" t="s">
        <v>37</v>
      </c>
      <c r="H26" s="2">
        <v>41229</v>
      </c>
    </row>
    <row r="27" spans="4:9" ht="75" x14ac:dyDescent="0.25">
      <c r="D27" s="5">
        <v>1013</v>
      </c>
      <c r="E27" s="1" t="s">
        <v>10</v>
      </c>
      <c r="F27" s="1" t="s">
        <v>41</v>
      </c>
      <c r="H27" s="2">
        <v>41092</v>
      </c>
    </row>
    <row r="28" spans="4:9" x14ac:dyDescent="0.25">
      <c r="D28" s="5">
        <v>1012</v>
      </c>
      <c r="E28" s="1" t="s">
        <v>11</v>
      </c>
      <c r="F28" s="1" t="s">
        <v>27</v>
      </c>
      <c r="H28" s="2">
        <v>41028</v>
      </c>
    </row>
    <row r="29" spans="4:9" ht="30" x14ac:dyDescent="0.25">
      <c r="D29" s="5">
        <v>1010</v>
      </c>
      <c r="E29" s="1" t="s">
        <v>12</v>
      </c>
      <c r="F29" s="1" t="s">
        <v>28</v>
      </c>
      <c r="H29" s="2">
        <v>40959</v>
      </c>
    </row>
    <row r="30" spans="4:9" ht="45" x14ac:dyDescent="0.25">
      <c r="D30" s="5">
        <v>1011</v>
      </c>
      <c r="E30" s="1" t="s">
        <v>13</v>
      </c>
      <c r="F30" s="1" t="s">
        <v>58</v>
      </c>
      <c r="H30" s="2">
        <v>40959</v>
      </c>
    </row>
    <row r="31" spans="4:9" x14ac:dyDescent="0.25">
      <c r="D31" s="5">
        <v>1008</v>
      </c>
      <c r="E31" s="1" t="s">
        <v>14</v>
      </c>
      <c r="H31" s="2">
        <v>40956</v>
      </c>
    </row>
    <row r="32" spans="4:9" ht="75" x14ac:dyDescent="0.25">
      <c r="D32" s="5">
        <v>1009</v>
      </c>
      <c r="E32" s="1" t="s">
        <v>15</v>
      </c>
      <c r="F32" s="1" t="s">
        <v>38</v>
      </c>
      <c r="H32" s="2">
        <v>40956</v>
      </c>
    </row>
    <row r="33" spans="4:8" x14ac:dyDescent="0.25">
      <c r="D33" s="5">
        <v>1007</v>
      </c>
      <c r="E33" s="1" t="s">
        <v>16</v>
      </c>
      <c r="G33" s="1" t="s">
        <v>42</v>
      </c>
      <c r="H33" s="2">
        <v>40947</v>
      </c>
    </row>
    <row r="34" spans="4:8" ht="30" x14ac:dyDescent="0.25">
      <c r="D34" s="5">
        <v>1006</v>
      </c>
      <c r="E34" s="1" t="s">
        <v>17</v>
      </c>
      <c r="F34" s="1" t="s">
        <v>29</v>
      </c>
      <c r="H34" s="2">
        <v>40869</v>
      </c>
    </row>
    <row r="35" spans="4:8" ht="90" x14ac:dyDescent="0.25">
      <c r="D35" s="5">
        <v>1005</v>
      </c>
      <c r="E35" s="1" t="s">
        <v>24</v>
      </c>
      <c r="F35" s="1" t="s">
        <v>45</v>
      </c>
      <c r="H35" s="2">
        <v>40866</v>
      </c>
    </row>
    <row r="36" spans="4:8" ht="30" x14ac:dyDescent="0.25">
      <c r="D36" s="5">
        <v>1004</v>
      </c>
      <c r="E36" s="1" t="s">
        <v>18</v>
      </c>
      <c r="F36" s="1" t="s">
        <v>30</v>
      </c>
      <c r="H36" s="2">
        <v>40794</v>
      </c>
    </row>
    <row r="37" spans="4:8" x14ac:dyDescent="0.25">
      <c r="D37" s="5">
        <v>1003</v>
      </c>
      <c r="E37" s="1" t="s">
        <v>39</v>
      </c>
      <c r="F37" s="1" t="s">
        <v>40</v>
      </c>
      <c r="H37" s="2">
        <v>40763</v>
      </c>
    </row>
    <row r="38" spans="4:8" ht="45" x14ac:dyDescent="0.25">
      <c r="D38" s="5">
        <v>1002</v>
      </c>
      <c r="E38" s="1" t="s">
        <v>19</v>
      </c>
      <c r="F38" s="1" t="s">
        <v>31</v>
      </c>
      <c r="H38" s="2">
        <v>40506</v>
      </c>
    </row>
    <row r="39" spans="4:8" ht="30" x14ac:dyDescent="0.25">
      <c r="D39" s="5">
        <v>1001</v>
      </c>
      <c r="E39" s="1" t="s">
        <v>20</v>
      </c>
      <c r="F39" s="1" t="s">
        <v>32</v>
      </c>
      <c r="H39" s="2">
        <v>39122</v>
      </c>
    </row>
    <row r="40" spans="4:8" x14ac:dyDescent="0.25">
      <c r="D40" s="5">
        <v>1036</v>
      </c>
    </row>
    <row r="41" spans="4:8" x14ac:dyDescent="0.25">
      <c r="D41" s="5">
        <v>1037</v>
      </c>
    </row>
    <row r="42" spans="4:8" x14ac:dyDescent="0.25">
      <c r="D42" s="5">
        <v>1038</v>
      </c>
    </row>
    <row r="43" spans="4:8" x14ac:dyDescent="0.25">
      <c r="D43" s="5">
        <v>1039</v>
      </c>
    </row>
    <row r="44" spans="4:8" x14ac:dyDescent="0.25">
      <c r="D44" s="5">
        <v>1040</v>
      </c>
    </row>
    <row r="45" spans="4:8" x14ac:dyDescent="0.25">
      <c r="D45" s="5">
        <v>1041</v>
      </c>
    </row>
    <row r="46" spans="4:8" x14ac:dyDescent="0.25">
      <c r="D46" s="5">
        <v>1042</v>
      </c>
    </row>
    <row r="47" spans="4:8" x14ac:dyDescent="0.25">
      <c r="D47" s="5">
        <v>1043</v>
      </c>
    </row>
    <row r="48" spans="4:8" x14ac:dyDescent="0.25">
      <c r="D48" s="5">
        <v>1044</v>
      </c>
    </row>
  </sheetData>
  <autoFilter ref="D4:I48">
    <sortState ref="D5:I48">
      <sortCondition descending="1" ref="H4:H4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5"/>
  <sheetViews>
    <sheetView workbookViewId="0">
      <selection activeCell="F14" sqref="F14:F25"/>
    </sheetView>
  </sheetViews>
  <sheetFormatPr baseColWidth="10" defaultRowHeight="15" x14ac:dyDescent="0.25"/>
  <sheetData>
    <row r="5" spans="2:7" x14ac:dyDescent="0.25">
      <c r="D5" t="s">
        <v>53</v>
      </c>
      <c r="E5" t="s">
        <v>54</v>
      </c>
    </row>
    <row r="6" spans="2:7" x14ac:dyDescent="0.25">
      <c r="B6" s="9" t="s">
        <v>52</v>
      </c>
      <c r="C6" t="s">
        <v>49</v>
      </c>
      <c r="D6">
        <v>0.72</v>
      </c>
      <c r="E6">
        <v>1</v>
      </c>
    </row>
    <row r="7" spans="2:7" x14ac:dyDescent="0.25">
      <c r="B7" s="9"/>
      <c r="C7" t="s">
        <v>50</v>
      </c>
      <c r="D7">
        <v>0.96</v>
      </c>
      <c r="E7">
        <v>10</v>
      </c>
    </row>
    <row r="8" spans="2:7" x14ac:dyDescent="0.25">
      <c r="C8" t="s">
        <v>51</v>
      </c>
      <c r="E8">
        <f>(E7-E6)/(D10-1)</f>
        <v>0.81818181818181823</v>
      </c>
    </row>
    <row r="10" spans="2:7" x14ac:dyDescent="0.25">
      <c r="C10" t="s">
        <v>55</v>
      </c>
      <c r="D10">
        <v>12</v>
      </c>
    </row>
    <row r="13" spans="2:7" x14ac:dyDescent="0.25">
      <c r="E13" t="s">
        <v>56</v>
      </c>
      <c r="F13" t="s">
        <v>53</v>
      </c>
      <c r="G13" t="s">
        <v>54</v>
      </c>
    </row>
    <row r="14" spans="2:7" x14ac:dyDescent="0.25">
      <c r="E14">
        <v>0</v>
      </c>
      <c r="F14" s="7">
        <f>D$6+(D$7-D$6)*G14</f>
        <v>0.72</v>
      </c>
      <c r="G14">
        <f>LOG10(1+E14*E$8)</f>
        <v>0</v>
      </c>
    </row>
    <row r="15" spans="2:7" x14ac:dyDescent="0.25">
      <c r="E15">
        <v>1</v>
      </c>
      <c r="F15" s="7">
        <f t="shared" ref="F15:F25" si="0">D$6+(D$7-D$6)*G15</f>
        <v>0.7823129545213815</v>
      </c>
      <c r="G15">
        <f>LOG10(1+E15*E$8)</f>
        <v>0.25963731050575617</v>
      </c>
    </row>
    <row r="16" spans="2:7" x14ac:dyDescent="0.25">
      <c r="E16">
        <v>2</v>
      </c>
      <c r="F16" s="7">
        <f t="shared" si="0"/>
        <v>0.82104127505777547</v>
      </c>
      <c r="G16">
        <f t="shared" ref="G16:G25" si="1">LOG10(1+E16*E$8)</f>
        <v>0.42100531274073111</v>
      </c>
    </row>
    <row r="17" spans="5:7" x14ac:dyDescent="0.25">
      <c r="E17">
        <v>3</v>
      </c>
      <c r="F17" s="7">
        <f t="shared" si="0"/>
        <v>0.84921381875006041</v>
      </c>
      <c r="G17">
        <f t="shared" si="1"/>
        <v>0.53839091145858509</v>
      </c>
    </row>
    <row r="18" spans="5:7" x14ac:dyDescent="0.25">
      <c r="E18">
        <v>4</v>
      </c>
      <c r="F18" s="7">
        <f t="shared" si="0"/>
        <v>0.87136924146659811</v>
      </c>
      <c r="G18">
        <f t="shared" si="1"/>
        <v>0.6307051727774925</v>
      </c>
    </row>
    <row r="19" spans="5:7" x14ac:dyDescent="0.25">
      <c r="E19">
        <v>5</v>
      </c>
      <c r="F19" s="7">
        <f t="shared" si="0"/>
        <v>0.88963088204351404</v>
      </c>
      <c r="G19">
        <f t="shared" si="1"/>
        <v>0.70679534184797532</v>
      </c>
    </row>
    <row r="20" spans="5:7" x14ac:dyDescent="0.25">
      <c r="E20">
        <v>6</v>
      </c>
      <c r="F20" s="7">
        <f t="shared" si="0"/>
        <v>0.90516496115631129</v>
      </c>
      <c r="G20">
        <f t="shared" si="1"/>
        <v>0.77152067148463055</v>
      </c>
    </row>
    <row r="21" spans="5:7" x14ac:dyDescent="0.25">
      <c r="E21">
        <v>7</v>
      </c>
      <c r="F21" s="7">
        <f t="shared" si="0"/>
        <v>0.91868136829746028</v>
      </c>
      <c r="G21">
        <f t="shared" si="1"/>
        <v>0.82783903457275121</v>
      </c>
    </row>
    <row r="22" spans="5:7" x14ac:dyDescent="0.25">
      <c r="E22">
        <v>8</v>
      </c>
      <c r="F22" s="7">
        <f t="shared" si="0"/>
        <v>0.93064449773228375</v>
      </c>
      <c r="G22">
        <f t="shared" si="1"/>
        <v>0.87768540721784893</v>
      </c>
    </row>
    <row r="23" spans="5:7" x14ac:dyDescent="0.25">
      <c r="E23">
        <v>9</v>
      </c>
      <c r="F23" s="7">
        <f t="shared" si="0"/>
        <v>0.94137483412495926</v>
      </c>
      <c r="G23">
        <f t="shared" si="1"/>
        <v>0.92239514218733021</v>
      </c>
    </row>
    <row r="24" spans="5:7" x14ac:dyDescent="0.25">
      <c r="E24">
        <v>10</v>
      </c>
      <c r="F24" s="7">
        <f t="shared" si="0"/>
        <v>0.9511028852698602</v>
      </c>
      <c r="G24">
        <f t="shared" si="1"/>
        <v>0.96292868862441749</v>
      </c>
    </row>
    <row r="25" spans="5:7" x14ac:dyDescent="0.25">
      <c r="E25">
        <v>11</v>
      </c>
      <c r="F25" s="7">
        <f t="shared" si="0"/>
        <v>0.96</v>
      </c>
      <c r="G25">
        <f t="shared" si="1"/>
        <v>1</v>
      </c>
    </row>
  </sheetData>
  <mergeCells count="1">
    <mergeCell ref="B6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</vt:lpstr>
      <vt:lpstr>mccm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2014-10-16T20:01:48Z</dcterms:modified>
</cp:coreProperties>
</file>