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b73541978acb848a/Desktop/Batch-88-main/Assignments/20AUG2023/"/>
    </mc:Choice>
  </mc:AlternateContent>
  <xr:revisionPtr revIDLastSave="85" documentId="8_{E74F9E1A-71B6-4F40-92DD-F2661E16AD4D}" xr6:coauthVersionLast="47" xr6:coauthVersionMax="47" xr10:uidLastSave="{3369F314-12D4-47DF-B47D-ED1D152CF683}"/>
  <bookViews>
    <workbookView minimized="1" xWindow="3900" yWindow="3360" windowWidth="17280" windowHeight="8880" xr2:uid="{00000000-000D-0000-FFFF-FFFF00000000}"/>
  </bookViews>
  <sheets>
    <sheet name="Sheet1" sheetId="1" r:id="rId1"/>
  </sheets>
  <definedNames>
    <definedName name="_xlnm._FilterDatabase" localSheetId="0" hidden="1">Sheet1!$B$209:$I$229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2" i="1" l="1" a="1"/>
  <c r="I182" i="1"/>
  <c r="I183" i="1" a="1"/>
  <c r="I183" i="1"/>
  <c r="I184" i="1" a="1"/>
  <c r="I184" i="1"/>
  <c r="I185" i="1" a="1"/>
  <c r="I185" i="1"/>
  <c r="I186" i="1" a="1"/>
  <c r="I186" i="1"/>
  <c r="I187" i="1" a="1"/>
  <c r="I187" i="1"/>
  <c r="I188" i="1" a="1"/>
  <c r="I188" i="1"/>
  <c r="I189" i="1" a="1"/>
  <c r="I189" i="1"/>
  <c r="I190" i="1" a="1"/>
  <c r="I190" i="1"/>
  <c r="I191" i="1" a="1"/>
  <c r="I191" i="1"/>
  <c r="I192" i="1" a="1"/>
  <c r="I192" i="1"/>
  <c r="I193" i="1" a="1"/>
  <c r="I193" i="1"/>
  <c r="I194" i="1" a="1"/>
  <c r="I194" i="1"/>
  <c r="I195" i="1" a="1"/>
  <c r="I195" i="1"/>
  <c r="I196" i="1" a="1"/>
  <c r="I196" i="1"/>
  <c r="I197" i="1" a="1"/>
  <c r="I197" i="1"/>
  <c r="I198" i="1" a="1"/>
  <c r="I198" i="1"/>
  <c r="I199" i="1" a="1"/>
  <c r="I199" i="1"/>
  <c r="I200" i="1" a="1"/>
  <c r="I200" i="1"/>
  <c r="I181" i="1" a="1"/>
  <c r="I181" i="1" s="1"/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<sst xmlns="http://schemas.openxmlformats.org/spreadsheetml/2006/main" count="748" uniqueCount="64">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</sst>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[$-409]d/mmm/yy;@"/>
    <numFmt numFmtId="166" formatCode="&quot;$&quot;#,##0_);[Red]\(&quot;$&quot;#,##0\)"/>
    <numFmt numFmtId="171" formatCode="#,##0;[Red]#,##0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1" fillId="5" borderId="5" xfId="0" applyNumberFormat="1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164" fontId="1" fillId="5" borderId="5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166" fontId="1" fillId="5" borderId="5" xfId="0" applyNumberFormat="1" applyFont="1" applyFill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6" fontId="1" fillId="0" borderId="7" xfId="0" applyNumberFormat="1" applyFont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171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285749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57149</xdr:colOff>
      <xdr:row>135</xdr:row>
      <xdr:rowOff>85725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166" zoomScale="70" zoomScaleNormal="70" workbookViewId="0">
      <selection activeCell="I181" sqref="I181"/>
    </sheetView>
  </sheetViews>
  <sheetFormatPr defaultColWidth="9.109375" defaultRowHeight="14.4"/>
  <cols>
    <col min="1" max="1" width="2.88671875" customWidth="1"/>
    <col min="2" max="2" width="28.77734375" customWidth="1"/>
    <col min="3" max="3" width="16.44140625" customWidth="1"/>
    <col min="4" max="4" width="12" customWidth="1"/>
    <col min="5" max="5" width="17.5546875" customWidth="1"/>
    <col min="6" max="6" width="21.109375" customWidth="1"/>
    <col min="7" max="7" width="22.44140625" customWidth="1"/>
    <col min="8" max="8" width="19.77734375" customWidth="1"/>
    <col min="9" max="9" width="25.21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36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b">
        <f>IF(C5=F5,TRUE,FALSE)</f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b">
        <f t="shared" ref="I6:I24" si="0">IF(C6=F6,TRUE,FALSE)</f>
        <v>1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b">
        <f t="shared" si="0"/>
        <v>0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b">
        <f t="shared" si="0"/>
        <v>0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b">
        <f t="shared" si="0"/>
        <v>0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b">
        <f t="shared" si="0"/>
        <v>1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b">
        <f t="shared" si="0"/>
        <v>1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b">
        <f t="shared" si="0"/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b">
        <f t="shared" si="0"/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b">
        <f t="shared" si="0"/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b">
        <f t="shared" si="0"/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b">
        <f t="shared" si="0"/>
        <v>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b">
        <f t="shared" si="0"/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b">
        <f t="shared" si="0"/>
        <v>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b">
        <f t="shared" si="0"/>
        <v>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b">
        <f t="shared" si="0"/>
        <v>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b">
        <f t="shared" si="0"/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b">
        <f t="shared" si="0"/>
        <v>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b">
        <f t="shared" si="0"/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b">
        <f t="shared" si="0"/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36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b">
        <f>OR(AND(C29="LAPTOP"),AND(F29="LAPTOP"))</f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b">
        <f t="shared" ref="I30:I48" si="1">OR(AND(C30="LAPTOP"),AND(F30="LAPTOP"))</f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b">
        <f t="shared" si="1"/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b">
        <f t="shared" si="1"/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b">
        <f t="shared" si="1"/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b">
        <f t="shared" si="1"/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b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b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b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b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b">
        <f t="shared" si="1"/>
        <v>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b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b">
        <f t="shared" si="1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b">
        <f t="shared" si="1"/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b">
        <f t="shared" si="1"/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b">
        <f t="shared" si="1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b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b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b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b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36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b">
        <f>IF(B53=E53,TRUE,FALSE)</f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b">
        <f t="shared" ref="I54:I72" si="2">IF(B54=E54,TRUE,FALSE)</f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b">
        <f t="shared" si="2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b">
        <f t="shared" si="2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b">
        <f t="shared" si="2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b">
        <f t="shared" si="2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b">
        <f t="shared" si="2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b">
        <f t="shared" si="2"/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b">
        <f t="shared" si="2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b">
        <f t="shared" si="2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b">
        <f t="shared" si="2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b">
        <f t="shared" si="2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b">
        <f t="shared" si="2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b">
        <f t="shared" si="2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b">
        <f t="shared" si="2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b">
        <f t="shared" si="2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b">
        <f t="shared" si="2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b">
        <f t="shared" si="2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b">
        <f t="shared" si="2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b">
        <f t="shared" si="2"/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36">
      <c r="A76" s="1"/>
      <c r="B76" s="19" t="s">
        <v>25</v>
      </c>
      <c r="C76" s="19" t="s">
        <v>2</v>
      </c>
      <c r="D76" s="19" t="s">
        <v>3</v>
      </c>
      <c r="E76" s="19" t="s">
        <v>26</v>
      </c>
      <c r="F76" s="19" t="s">
        <v>27</v>
      </c>
      <c r="G76" s="19" t="s">
        <v>28</v>
      </c>
      <c r="H76" s="19" t="s">
        <v>6</v>
      </c>
      <c r="I76" s="2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21">
        <v>44621</v>
      </c>
      <c r="C77" s="22" t="s">
        <v>8</v>
      </c>
      <c r="D77" s="23">
        <v>2479.94</v>
      </c>
      <c r="E77" s="21">
        <v>44621</v>
      </c>
      <c r="F77" s="22" t="s">
        <v>30</v>
      </c>
      <c r="G77" s="23" t="s">
        <v>31</v>
      </c>
      <c r="H77" s="22" t="s">
        <v>10</v>
      </c>
      <c r="I77" s="24" t="b">
        <f>OR(AND(C77="LAPTOP",G77="ASTRO"),AND(C77="MOBILE PHONE",G77="ASTRO"))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25">
        <v>44635</v>
      </c>
      <c r="C78" s="26" t="s">
        <v>8</v>
      </c>
      <c r="D78" s="27">
        <v>1732.99</v>
      </c>
      <c r="E78" s="25">
        <v>44636</v>
      </c>
      <c r="F78" s="26" t="s">
        <v>32</v>
      </c>
      <c r="G78" s="27" t="s">
        <v>33</v>
      </c>
      <c r="H78" s="26" t="s">
        <v>11</v>
      </c>
      <c r="I78" s="24" t="b">
        <f t="shared" ref="I78:I96" si="3">OR(AND(C78="LAPTOP",G78="ASTRO"),AND(C78="MOBILE PHONE",G78="ASTRO"))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21">
        <v>44637</v>
      </c>
      <c r="C79" s="22" t="s">
        <v>8</v>
      </c>
      <c r="D79" s="23">
        <v>1174.99</v>
      </c>
      <c r="E79" s="21">
        <v>44638</v>
      </c>
      <c r="F79" s="22" t="s">
        <v>30</v>
      </c>
      <c r="G79" s="28" t="s">
        <v>31</v>
      </c>
      <c r="H79" s="22" t="s">
        <v>10</v>
      </c>
      <c r="I79" s="24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25">
        <v>44639</v>
      </c>
      <c r="C80" s="26" t="s">
        <v>8</v>
      </c>
      <c r="D80" s="27">
        <v>1799.99</v>
      </c>
      <c r="E80" s="25">
        <v>44641</v>
      </c>
      <c r="F80" s="26" t="s">
        <v>32</v>
      </c>
      <c r="G80" s="29" t="s">
        <v>33</v>
      </c>
      <c r="H80" s="26" t="s">
        <v>12</v>
      </c>
      <c r="I80" s="24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21">
        <v>44642</v>
      </c>
      <c r="C81" s="22" t="s">
        <v>8</v>
      </c>
      <c r="D81" s="23">
        <v>3164.99</v>
      </c>
      <c r="E81" s="21">
        <v>44643</v>
      </c>
      <c r="F81" s="22" t="s">
        <v>34</v>
      </c>
      <c r="G81" s="28" t="s">
        <v>35</v>
      </c>
      <c r="H81" s="22" t="s">
        <v>13</v>
      </c>
      <c r="I81" s="24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25">
        <v>44645</v>
      </c>
      <c r="C82" s="26" t="s">
        <v>8</v>
      </c>
      <c r="D82" s="27">
        <v>1199</v>
      </c>
      <c r="E82" s="25">
        <v>44646</v>
      </c>
      <c r="F82" s="26" t="s">
        <v>30</v>
      </c>
      <c r="G82" s="27" t="s">
        <v>33</v>
      </c>
      <c r="H82" s="26" t="s">
        <v>14</v>
      </c>
      <c r="I82" s="24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21">
        <v>44648</v>
      </c>
      <c r="C83" s="22" t="s">
        <v>9</v>
      </c>
      <c r="D83" s="23">
        <v>699.95</v>
      </c>
      <c r="E83" s="21">
        <v>44649</v>
      </c>
      <c r="F83" s="22" t="s">
        <v>32</v>
      </c>
      <c r="G83" s="28" t="s">
        <v>31</v>
      </c>
      <c r="H83" s="22" t="s">
        <v>10</v>
      </c>
      <c r="I83" s="24" t="b">
        <f t="shared" si="3"/>
        <v>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25">
        <v>44649</v>
      </c>
      <c r="C84" s="26" t="s">
        <v>9</v>
      </c>
      <c r="D84" s="29">
        <v>949</v>
      </c>
      <c r="E84" s="25">
        <v>44649</v>
      </c>
      <c r="F84" s="26" t="s">
        <v>32</v>
      </c>
      <c r="G84" s="27" t="s">
        <v>35</v>
      </c>
      <c r="H84" s="26" t="s">
        <v>16</v>
      </c>
      <c r="I84" s="24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21">
        <v>44653</v>
      </c>
      <c r="C85" s="22" t="s">
        <v>9</v>
      </c>
      <c r="D85" s="28">
        <v>429</v>
      </c>
      <c r="E85" s="21">
        <v>44654</v>
      </c>
      <c r="F85" s="22" t="s">
        <v>30</v>
      </c>
      <c r="G85" s="23" t="s">
        <v>35</v>
      </c>
      <c r="H85" s="22" t="s">
        <v>17</v>
      </c>
      <c r="I85" s="24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25">
        <v>44656</v>
      </c>
      <c r="C86" s="26" t="s">
        <v>9</v>
      </c>
      <c r="D86" s="29">
        <v>1525</v>
      </c>
      <c r="E86" s="25">
        <v>44657</v>
      </c>
      <c r="F86" s="26" t="s">
        <v>34</v>
      </c>
      <c r="G86" s="29" t="s">
        <v>31</v>
      </c>
      <c r="H86" s="26" t="s">
        <v>10</v>
      </c>
      <c r="I86" s="24" t="b">
        <f t="shared" si="3"/>
        <v>1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21">
        <v>44662</v>
      </c>
      <c r="C87" s="22" t="s">
        <v>8</v>
      </c>
      <c r="D87" s="23">
        <v>1799.99</v>
      </c>
      <c r="E87" s="21">
        <v>44664</v>
      </c>
      <c r="F87" s="22" t="s">
        <v>34</v>
      </c>
      <c r="G87" s="23" t="s">
        <v>33</v>
      </c>
      <c r="H87" s="22" t="s">
        <v>16</v>
      </c>
      <c r="I87" s="24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25">
        <v>44668</v>
      </c>
      <c r="C88" s="26" t="s">
        <v>9</v>
      </c>
      <c r="D88" s="29">
        <v>475</v>
      </c>
      <c r="E88" s="25">
        <v>44669</v>
      </c>
      <c r="F88" s="26" t="s">
        <v>32</v>
      </c>
      <c r="G88" s="29" t="s">
        <v>31</v>
      </c>
      <c r="H88" s="26" t="s">
        <v>10</v>
      </c>
      <c r="I88" s="24" t="b">
        <f t="shared" si="3"/>
        <v>1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21">
        <v>44674</v>
      </c>
      <c r="C89" s="22" t="s">
        <v>9</v>
      </c>
      <c r="D89" s="28">
        <v>449</v>
      </c>
      <c r="E89" s="21">
        <v>44675</v>
      </c>
      <c r="F89" s="22" t="s">
        <v>30</v>
      </c>
      <c r="G89" s="23" t="s">
        <v>33</v>
      </c>
      <c r="H89" s="22" t="s">
        <v>11</v>
      </c>
      <c r="I89" s="24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25">
        <v>44678</v>
      </c>
      <c r="C90" s="26" t="s">
        <v>15</v>
      </c>
      <c r="D90" s="27">
        <v>149.94999999999999</v>
      </c>
      <c r="E90" s="25">
        <v>44679</v>
      </c>
      <c r="F90" s="26" t="s">
        <v>32</v>
      </c>
      <c r="G90" s="27" t="s">
        <v>31</v>
      </c>
      <c r="H90" s="26" t="s">
        <v>10</v>
      </c>
      <c r="I90" s="24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21">
        <v>44685</v>
      </c>
      <c r="C91" s="22" t="s">
        <v>15</v>
      </c>
      <c r="D91" s="23">
        <v>129.94999999999999</v>
      </c>
      <c r="E91" s="21">
        <v>44687</v>
      </c>
      <c r="F91" s="22" t="s">
        <v>30</v>
      </c>
      <c r="G91" s="23" t="s">
        <v>35</v>
      </c>
      <c r="H91" s="22" t="s">
        <v>13</v>
      </c>
      <c r="I91" s="24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25">
        <v>44688</v>
      </c>
      <c r="C92" s="26" t="s">
        <v>18</v>
      </c>
      <c r="D92" s="29">
        <v>399</v>
      </c>
      <c r="E92" s="25">
        <v>44688</v>
      </c>
      <c r="F92" s="26" t="s">
        <v>30</v>
      </c>
      <c r="G92" s="27" t="s">
        <v>35</v>
      </c>
      <c r="H92" s="26" t="s">
        <v>36</v>
      </c>
      <c r="I92" s="24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21">
        <v>44694</v>
      </c>
      <c r="C93" s="22" t="s">
        <v>18</v>
      </c>
      <c r="D93" s="23">
        <v>183.9</v>
      </c>
      <c r="E93" s="21">
        <v>44695</v>
      </c>
      <c r="F93" s="22" t="s">
        <v>32</v>
      </c>
      <c r="G93" s="23" t="s">
        <v>31</v>
      </c>
      <c r="H93" s="22" t="s">
        <v>10</v>
      </c>
      <c r="I93" s="24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25">
        <v>44696</v>
      </c>
      <c r="C94" s="26" t="s">
        <v>18</v>
      </c>
      <c r="D94" s="29">
        <v>299</v>
      </c>
      <c r="E94" s="25">
        <v>44697</v>
      </c>
      <c r="F94" s="26" t="s">
        <v>34</v>
      </c>
      <c r="G94" s="29" t="s">
        <v>33</v>
      </c>
      <c r="H94" s="26" t="s">
        <v>12</v>
      </c>
      <c r="I94" s="24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21">
        <v>44698</v>
      </c>
      <c r="C95" s="22" t="s">
        <v>19</v>
      </c>
      <c r="D95" s="28">
        <v>560</v>
      </c>
      <c r="E95" s="21">
        <v>44700</v>
      </c>
      <c r="F95" s="22" t="s">
        <v>32</v>
      </c>
      <c r="G95" s="28" t="s">
        <v>33</v>
      </c>
      <c r="H95" s="22" t="s">
        <v>11</v>
      </c>
      <c r="I95" s="24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30">
        <v>44700</v>
      </c>
      <c r="C96" s="31" t="s">
        <v>19</v>
      </c>
      <c r="D96" s="32">
        <v>565</v>
      </c>
      <c r="E96" s="30">
        <v>44700</v>
      </c>
      <c r="F96" s="31" t="s">
        <v>30</v>
      </c>
      <c r="G96" s="32" t="s">
        <v>33</v>
      </c>
      <c r="H96" s="31" t="s">
        <v>14</v>
      </c>
      <c r="I96" s="24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8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IF(B100=E100,"SAME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IF(B101=E101,"SAME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8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33">
        <f>(IF(D123&lt;500, 1%, IF(D123&lt;=1200, 3%, IF(D123&lt;=1700, 7%, 15%))))*D123</f>
        <v>371.99099999999999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33">
        <f t="shared" ref="I124:I142" si="5">(IF(D124&lt;500, 1%, IF(D124&lt;=1200, 3%, IF(D124&lt;=1700, 7%, 15%))))*D124</f>
        <v>259.94849999999997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33">
        <f t="shared" si="5"/>
        <v>35.249699999999997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33">
        <f t="shared" si="5"/>
        <v>269.99849999999998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33">
        <f t="shared" si="5"/>
        <v>474.74849999999992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33">
        <f t="shared" si="5"/>
        <v>35.97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33">
        <f t="shared" si="5"/>
        <v>20.9985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33">
        <f t="shared" si="5"/>
        <v>28.47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33">
        <f t="shared" si="5"/>
        <v>4.29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33">
        <f t="shared" si="5"/>
        <v>106.75000000000001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33">
        <f t="shared" si="5"/>
        <v>4.75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33">
        <f t="shared" si="5"/>
        <v>4.49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33">
        <f t="shared" si="5"/>
        <v>1.4994999999999998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33">
        <f t="shared" si="5"/>
        <v>1.2994999999999999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33">
        <f t="shared" si="5"/>
        <v>3.99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33">
        <f t="shared" si="5"/>
        <v>269.99849999999998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33">
        <f t="shared" si="5"/>
        <v>1.8390000000000002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33">
        <f t="shared" si="5"/>
        <v>2.99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33">
        <f t="shared" si="5"/>
        <v>16.8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33">
        <f t="shared" si="5"/>
        <v>16.95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8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IF(D152&lt;500, 1%, IF(D152&lt;=1200, 3%, IF(D152&lt;=1700, 7%, 15%)))</f>
        <v>0.15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IF(D153&lt;500, 1%, IF(D153&lt;=1200, 3%, IF(D153&lt;=1700, 7%, 15%)))</f>
        <v>0.15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0.15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0.01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7.0000000000000007E-2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0.01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0.01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0.01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0.01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0.01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0.15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0.01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8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34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cm="1">
        <f t="array" ref="I181">_xlfn.IFS(D181&gt;500,1%,D181&gt;1200,3%,D181&gt;1700,7%,D181&gt;2800,15%)</f>
        <v>0.01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34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cm="1">
        <f t="array" ref="I182">_xlfn.IFS(D182&gt;500,1%,D182&gt;1200,3%,D182&gt;1700,7%,D182&gt;2800,15%)</f>
        <v>0.01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34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cm="1">
        <f t="array" ref="I183">_xlfn.IFS(D183&gt;500,1%,D183&gt;1200,3%,D183&gt;1700,7%,D183&gt;2800,15%)</f>
        <v>0.01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34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cm="1">
        <f t="array" ref="I184">_xlfn.IFS(D184&gt;500,1%,D184&gt;1200,3%,D184&gt;1700,7%,D184&gt;2800,15%)</f>
        <v>0.01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34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cm="1">
        <f t="array" ref="I185">_xlfn.IFS(D185&gt;500,1%,D185&gt;1200,3%,D185&gt;1700,7%,D185&gt;2800,15%)</f>
        <v>0.01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34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cm="1">
        <f t="array" ref="I186">_xlfn.IFS(D186&gt;500,1%,D186&gt;1200,3%,D186&gt;1700,7%,D186&gt;2800,15%)</f>
        <v>0.01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34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cm="1">
        <f t="array" ref="I187">_xlfn.IFS(D187&gt;500,1%,D187&gt;1200,3%,D187&gt;1700,7%,D187&gt;2800,15%)</f>
        <v>0.01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34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cm="1">
        <f t="array" ref="I188">_xlfn.IFS(D188&gt;500,1%,D188&gt;1200,3%,D188&gt;1700,7%,D188&gt;2800,15%)</f>
        <v>0.01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34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e" cm="1">
        <f t="array" ref="I189">_xlfn.IFS(D189&gt;500,1%,D189&gt;1200,3%,D189&gt;1700,7%,D189&gt;2800,15%)</f>
        <v>#N/A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34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cm="1">
        <f t="array" ref="I190">_xlfn.IFS(D190&gt;500,1%,D190&gt;1200,3%,D190&gt;1700,7%,D190&gt;2800,15%)</f>
        <v>0.01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34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e" cm="1">
        <f t="array" ref="I191">_xlfn.IFS(D191&gt;500,1%,D191&gt;1200,3%,D191&gt;1700,7%,D191&gt;2800,15%)</f>
        <v>#N/A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34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e" cm="1">
        <f t="array" ref="I192">_xlfn.IFS(D192&gt;500,1%,D192&gt;1200,3%,D192&gt;1700,7%,D192&gt;2800,15%)</f>
        <v>#N/A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34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e" cm="1">
        <f t="array" ref="I193">_xlfn.IFS(D193&gt;500,1%,D193&gt;1200,3%,D193&gt;1700,7%,D193&gt;2800,15%)</f>
        <v>#N/A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34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e" cm="1">
        <f t="array" ref="I194">_xlfn.IFS(D194&gt;500,1%,D194&gt;1200,3%,D194&gt;1700,7%,D194&gt;2800,15%)</f>
        <v>#N/A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34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e" cm="1">
        <f t="array" ref="I195">_xlfn.IFS(D195&gt;500,1%,D195&gt;1200,3%,D195&gt;1700,7%,D195&gt;2800,15%)</f>
        <v>#N/A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34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cm="1">
        <f t="array" ref="I196">_xlfn.IFS(D196&gt;500,1%,D196&gt;1200,3%,D196&gt;1700,7%,D196&gt;2800,15%)</f>
        <v>0.01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34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e" cm="1">
        <f t="array" ref="I197">_xlfn.IFS(D197&gt;500,1%,D197&gt;1200,3%,D197&gt;1700,7%,D197&gt;2800,15%)</f>
        <v>#N/A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34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e" cm="1">
        <f t="array" ref="I198">_xlfn.IFS(D198&gt;500,1%,D198&gt;1200,3%,D198&gt;1700,7%,D198&gt;2800,15%)</f>
        <v>#N/A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34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cm="1">
        <f t="array" ref="I199">_xlfn.IFS(D199&gt;500,1%,D199&gt;1200,3%,D199&gt;1700,7%,D199&gt;2800,15%)</f>
        <v>0.01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34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cm="1">
        <f t="array" ref="I200">_xlfn.IFS(D200&gt;500,1%,D200&gt;1200,3%,D200&gt;1700,7%,D200&gt;2800,15%)</f>
        <v>0.01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35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35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35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35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8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IF(AND(D210&gt;2000,B210=E210,C210="laptop"),"Yes","No")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IF(AND(D211&gt;2000,B211=E211,C211="laptop"),"Yes","No")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No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john.gomes86@gmail.com</cp:lastModifiedBy>
  <dcterms:created xsi:type="dcterms:W3CDTF">2023-06-08T11:58:49Z</dcterms:created>
  <dcterms:modified xsi:type="dcterms:W3CDTF">2023-08-26T04:04:07Z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