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h\Dropbox\Python\CensusData_Practice\cap_gis_project\inputs\"/>
    </mc:Choice>
  </mc:AlternateContent>
  <xr:revisionPtr revIDLastSave="0" documentId="13_ncr:1_{2DACD48D-24FE-4028-BBCF-37B172735996}" xr6:coauthVersionLast="47" xr6:coauthVersionMax="47" xr10:uidLastSave="{00000000-0000-0000-0000-000000000000}"/>
  <bookViews>
    <workbookView xWindow="23880" yWindow="-120" windowWidth="29040" windowHeight="15840" firstSheet="1" activeTab="5" xr2:uid="{52EB1D55-FC8F-476B-AD65-F44ADB45BF51}"/>
  </bookViews>
  <sheets>
    <sheet name="Sheet1" sheetId="1" state="hidden" r:id="rId1"/>
    <sheet name="instructions" sheetId="7" r:id="rId2"/>
    <sheet name="&gt;&gt;&gt;&gt;&gt;&gt;" sheetId="10" r:id="rId3"/>
    <sheet name="parameters" sheetId="5" r:id="rId4"/>
    <sheet name="states" sheetId="3" r:id="rId5"/>
    <sheet name="logic" sheetId="2" r:id="rId6"/>
    <sheet name="logic (4)" sheetId="9" state="hidden" r:id="rId7"/>
    <sheet name="states_dict" sheetId="4" state="hidden" r:id="rId8"/>
  </sheets>
  <definedNames>
    <definedName name="_Hlk57796589" localSheetId="0">Sheet1!$A$27</definedName>
    <definedName name="B25002_001E" localSheetId="5">logic!$A$6</definedName>
    <definedName name="B25002_001E" localSheetId="6">'logic (4)'!$A$6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7" i="3"/>
  <c r="F15" i="1"/>
  <c r="F12" i="1"/>
  <c r="F24" i="1" l="1"/>
  <c r="F14" i="1"/>
  <c r="F11" i="1"/>
  <c r="F10" i="1"/>
  <c r="F8" i="1"/>
  <c r="F7" i="1"/>
  <c r="D8" i="1"/>
  <c r="D7" i="1"/>
  <c r="F3" i="1"/>
  <c r="E23" i="1"/>
  <c r="F23" i="1" s="1"/>
  <c r="F22" i="1" l="1"/>
  <c r="F21" i="1" s="1"/>
</calcChain>
</file>

<file path=xl/sharedStrings.xml><?xml version="1.0" encoding="utf-8"?>
<sst xmlns="http://schemas.openxmlformats.org/spreadsheetml/2006/main" count="538" uniqueCount="352">
  <si>
    <t xml:space="preserve">US Census Data, at US Tract and County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</si>
  <si>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Race and Ethnicity 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</si>
  <si>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Country of Origin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</si>
  <si>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Median Household Income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</si>
  <si>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Number of Households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</si>
  <si>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Number of Housing Units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</si>
  <si>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By occupancy status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</si>
  <si>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Vacant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</si>
  <si>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Occupied</t>
    </r>
  </si>
  <si>
    <r>
      <t>b.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By tenure</t>
    </r>
  </si>
  <si>
    <r>
      <t xml:space="preserve">  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Owner Occupied Houses</t>
    </r>
  </si>
  <si>
    <r>
      <t xml:space="preserve">                                                             </t>
    </r>
    <r>
      <rPr>
        <sz val="11"/>
        <color theme="1"/>
        <rFont val="Calibri"/>
        <family val="2"/>
        <scheme val="minor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Renter Occupied Households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</si>
  <si>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Auto Ownership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</si>
  <si>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Age Breakouts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</si>
  <si>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Minority-owned businesses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</si>
  <si>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u/>
        <sz val="11"/>
        <color rgb="FF008080"/>
        <rFont val="Calibri"/>
        <family val="2"/>
        <scheme val="minor"/>
      </rPr>
      <t>Language spoken at home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</si>
  <si>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u/>
        <sz val="11"/>
        <color rgb="FF008080"/>
        <rFont val="Calibri"/>
        <family val="2"/>
        <scheme val="minor"/>
      </rPr>
      <t>Broadband Access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</si>
  <si>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80% AMI (CAP Services does work in these areas)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</si>
  <si>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Distressed (CAP Services does work in these areas)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</si>
  <si>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Opportunity Zones (CAP Services does not work in these areas)</t>
    </r>
  </si>
  <si>
    <t>GIS Request</t>
  </si>
  <si>
    <t># Attributes per DataSet</t>
  </si>
  <si>
    <t>B01001(A-I)</t>
  </si>
  <si>
    <t>Census Datasets</t>
  </si>
  <si>
    <t># Datasets</t>
  </si>
  <si>
    <t>Total Attributes</t>
  </si>
  <si>
    <t># Attributes</t>
  </si>
  <si>
    <t>From 001E to 031E</t>
  </si>
  <si>
    <t>Comments</t>
  </si>
  <si>
    <t xml:space="preserve"> A full catalog of immigration related tables can be find here: https://www.census.gov/topics/population/foreign-born/guidance/acs-guidance/acs-by-subject.html#par_textimage_3</t>
  </si>
  <si>
    <t xml:space="preserve">B16008, DP02 </t>
  </si>
  <si>
    <t>From 001E to 052E &amp; From 001E to 156E</t>
  </si>
  <si>
    <t>S1903_C01</t>
  </si>
  <si>
    <t>From 001E to 040E</t>
  </si>
  <si>
    <t>B25002_002E</t>
  </si>
  <si>
    <t>B25007</t>
  </si>
  <si>
    <t>From 001E to 012E</t>
  </si>
  <si>
    <t>From 013E to 021E</t>
  </si>
  <si>
    <t>https://www.census.gov/topics/housing.html</t>
  </si>
  <si>
    <t>DP02</t>
  </si>
  <si>
    <t>I am not counting as I quoted this table above</t>
  </si>
  <si>
    <t>B16005E</t>
  </si>
  <si>
    <t>From 001E to 011E</t>
  </si>
  <si>
    <t>B01002 and B01002(A-I)</t>
  </si>
  <si>
    <t>From 001E to 003E</t>
  </si>
  <si>
    <t xml:space="preserve">Total columns </t>
  </si>
  <si>
    <t>B08015, B08006, B08134</t>
  </si>
  <si>
    <t>----</t>
  </si>
  <si>
    <t>From 001E to 003E, From 001E to 051E, From 001E to 120E</t>
  </si>
  <si>
    <t>B28011</t>
  </si>
  <si>
    <t>From 001E to 008E</t>
  </si>
  <si>
    <t>I found 22 more tables related to this topic</t>
  </si>
  <si>
    <t>B01001_001E</t>
  </si>
  <si>
    <t>Schema Name</t>
  </si>
  <si>
    <t>Human Friendly Name</t>
  </si>
  <si>
    <t>GIS Name</t>
  </si>
  <si>
    <t>Definition</t>
  </si>
  <si>
    <t>Refers to the coded name the US Census Bureau assigns to specific attributes within a dataset.  For instance, B01001_001E means Estimate Total (Sex and Age)</t>
  </si>
  <si>
    <t>Estimate!!Total</t>
  </si>
  <si>
    <t>Refers to the human friendly name the US Census Bureau assigns to specific attributes within a dataset.  For instance, Estimate Total (Sex and Age) means  B01001_001E</t>
  </si>
  <si>
    <t>Refers to the human friendly name assigned by IFF's GIS expert</t>
  </si>
  <si>
    <t>Description</t>
  </si>
  <si>
    <t>Refers to the scope of the attribute in question</t>
  </si>
  <si>
    <t>Mgr_Name</t>
  </si>
  <si>
    <t>Refers to the human friendly name assigned by Research Manager</t>
  </si>
  <si>
    <t>No longer need</t>
  </si>
  <si>
    <t>Already acquired</t>
  </si>
  <si>
    <t xml:space="preserve"> </t>
  </si>
  <si>
    <t>Tot_Pop</t>
  </si>
  <si>
    <t>B25002_001E</t>
  </si>
  <si>
    <t>Estimate!!Total:!!Occupied</t>
  </si>
  <si>
    <t xml:space="preserve">Total Housing </t>
  </si>
  <si>
    <t>Total Population</t>
  </si>
  <si>
    <t>Tot_Hous</t>
  </si>
  <si>
    <t xml:space="preserve">Total Occupied Housing </t>
  </si>
  <si>
    <t>Tot_OccHou</t>
  </si>
  <si>
    <t>B25002_003E</t>
  </si>
  <si>
    <t>Estimate!!Total:!!Vacant</t>
  </si>
  <si>
    <t xml:space="preserve">Total Vacant Housing </t>
  </si>
  <si>
    <t>Tot_VacHou</t>
  </si>
  <si>
    <t>B25007_001E</t>
  </si>
  <si>
    <t>Total Housing Units by Tenure</t>
  </si>
  <si>
    <t>Tot_HousTen</t>
  </si>
  <si>
    <t>B25007_002E</t>
  </si>
  <si>
    <t>Total Housing Units by occupied Tenure</t>
  </si>
  <si>
    <t>Tot_HoccTen</t>
  </si>
  <si>
    <t>B25007_012E</t>
  </si>
  <si>
    <t>Estimate!!Total:!!Owner occupied</t>
  </si>
  <si>
    <t>Estimate!!Total:!!Renter occupied</t>
  </si>
  <si>
    <t>Total Housing Units by Renter Tenure</t>
  </si>
  <si>
    <t>Tot_HrenTen</t>
  </si>
  <si>
    <t>B08015_001E</t>
  </si>
  <si>
    <t>Auto Ownership</t>
  </si>
  <si>
    <t>B16005E_001E</t>
  </si>
  <si>
    <t>Language spoken at home</t>
  </si>
  <si>
    <t>Broadband Access</t>
  </si>
  <si>
    <t>Aut_Own</t>
  </si>
  <si>
    <t>Lang_Hom</t>
  </si>
  <si>
    <t>Int_Acc</t>
  </si>
  <si>
    <t>Estimate!!Aggregate number of vehicles</t>
  </si>
  <si>
    <t xml:space="preserve"> (car, truck, or van) used in commuting</t>
  </si>
  <si>
    <t>B10058_001E</t>
  </si>
  <si>
    <t>Employment Status</t>
  </si>
  <si>
    <t>Employent</t>
  </si>
  <si>
    <t>EMPLOYMENT STATUS OF GRANDPARENTS LIVING WITH OWN GRANDCHILDREN UNDER 18 YEARS BY RESPONSIBILITY FOR OWN GRANDCHILDREN AND AGE OF GRANDPARENT</t>
  </si>
  <si>
    <t>B16005_001E</t>
  </si>
  <si>
    <t>Nativity by Language Spoken at Home by Ability to Speak English for the Population 5 Years and Over</t>
  </si>
  <si>
    <t>Language spoken at home under 5</t>
  </si>
  <si>
    <t>Lang_HomU5</t>
  </si>
  <si>
    <t>B02001_001E</t>
  </si>
  <si>
    <t>Race</t>
  </si>
  <si>
    <t>B02001_002E</t>
  </si>
  <si>
    <t>Estimate!!Total:!!White alone</t>
  </si>
  <si>
    <t>White only</t>
  </si>
  <si>
    <t>White</t>
  </si>
  <si>
    <t>Race and white only</t>
  </si>
  <si>
    <t>B03002_001E</t>
  </si>
  <si>
    <t>Hispanic or Latino by Race</t>
  </si>
  <si>
    <t>HispLatin</t>
  </si>
  <si>
    <t>Race and Hispanic or Latino Origin</t>
  </si>
  <si>
    <t>B08134_001E</t>
  </si>
  <si>
    <t>Means of Transportation to Wor</t>
  </si>
  <si>
    <t>Mtransp</t>
  </si>
  <si>
    <t>Workers 16 years and over who did not work at home</t>
  </si>
  <si>
    <t>state_number</t>
  </si>
  <si>
    <t>state_name</t>
  </si>
  <si>
    <t>Refers to the coded number the US Census Bureau assigns states</t>
  </si>
  <si>
    <t>Refers to the human friendly name the US Census Bureau assigns states</t>
  </si>
  <si>
    <t>states</t>
  </si>
  <si>
    <t>state_id</t>
  </si>
  <si>
    <t>Alabama</t>
  </si>
  <si>
    <t>Alaska</t>
  </si>
  <si>
    <t>Arizona</t>
  </si>
  <si>
    <t>Arkansas</t>
  </si>
  <si>
    <t>California</t>
  </si>
  <si>
    <t>Colorado</t>
  </si>
  <si>
    <t>Delaware</t>
  </si>
  <si>
    <t>District of Columbia</t>
  </si>
  <si>
    <t>Connecticut</t>
  </si>
  <si>
    <t>Florida</t>
  </si>
  <si>
    <t>Georgia</t>
  </si>
  <si>
    <t>Idaho</t>
  </si>
  <si>
    <t>Hawaii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</si>
  <si>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</si>
  <si>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</si>
  <si>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</si>
  <si>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</si>
  <si>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</si>
  <si>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</si>
  <si>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</si>
  <si>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</si>
  <si>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</si>
  <si>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</si>
  <si>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</si>
  <si>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</si>
  <si>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</si>
  <si>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</si>
  <si>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</si>
  <si>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</si>
  <si>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</si>
  <si>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</si>
  <si>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</si>
  <si>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</si>
  <si>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</si>
  <si>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</si>
  <si>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</si>
  <si>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</si>
  <si>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</si>
  <si>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</si>
  <si>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</si>
  <si>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</si>
  <si>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</si>
  <si>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</si>
  <si>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</si>
  <si>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</si>
  <si>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Utah</t>
  </si>
  <si>
    <t>Virginia</t>
  </si>
  <si>
    <t>Washington</t>
  </si>
  <si>
    <t>West Virginia</t>
  </si>
  <si>
    <t>Wisconsin</t>
  </si>
  <si>
    <t>Wyoming</t>
  </si>
  <si>
    <t>Puerto Rico</t>
  </si>
  <si>
    <t>num</t>
  </si>
  <si>
    <t>Instructions:</t>
  </si>
  <si>
    <t>Write all the states you want to learn about in column A.  Please, do not insert any value</t>
  </si>
  <si>
    <t>in column B.</t>
  </si>
  <si>
    <t>item</t>
  </si>
  <si>
    <t>American Community Survey Type</t>
  </si>
  <si>
    <t>parameter</t>
  </si>
  <si>
    <t>*  American Community Survey Type: can be "acs5" or "acs1"</t>
  </si>
  <si>
    <t>acs5</t>
  </si>
  <si>
    <t>No Definition</t>
  </si>
  <si>
    <t>https://www.census.gov/programs-surveys/geography/technical-documentation/naming-convention/cartographic-boundary-file/carto-boundary-summary-level.html</t>
  </si>
  <si>
    <t>Year</t>
  </si>
  <si>
    <t>Summary Level</t>
  </si>
  <si>
    <t>Naming Friendliness</t>
  </si>
  <si>
    <t>Table Type</t>
  </si>
  <si>
    <t>detail</t>
  </si>
  <si>
    <t>*  Year is higher or equal than 2011 and less or equal to 2019</t>
  </si>
  <si>
    <t>Open Excel file GIS_Census.xlsx</t>
  </si>
  <si>
    <t>In the "parameters tab", fill parameters according to your needs. Nontheless, you must remember the following:</t>
  </si>
  <si>
    <t>1. If you are using "acs1" the summary level CANNOT be 140. "acs1" type is less granular, so 050 and 040 are the only levels available.</t>
  </si>
  <si>
    <t>In the "logic tab", fill parameters according to your needs. Nontheless, you must remember the following:</t>
  </si>
  <si>
    <t>if you are NOT sure about the table type you are dealing with</t>
  </si>
  <si>
    <t>The American Community Survey (ACS) provides four different sets of data tables:</t>
  </si>
  <si>
    <r>
      <t>Detailed tables</t>
    </r>
    <r>
      <rPr>
        <sz val="11"/>
        <color rgb="FF000000"/>
        <rFont val="Arial"/>
        <family val="2"/>
      </rPr>
      <t>. These provide the most detailed set of variables. Table names begin with B followed by a numeric code.</t>
    </r>
  </si>
  <si>
    <r>
      <t>Data profile tables</t>
    </r>
    <r>
      <rPr>
        <sz val="11"/>
        <color rgb="FF000000"/>
        <rFont val="Arial"/>
        <family val="2"/>
      </rPr>
      <t>. These tables are designed to provide information on a broad array of characteristics for a given geography. There are data profile tables on:</t>
    </r>
  </si>
  <si>
    <t>1. Social Characteristics (DP02),</t>
  </si>
  <si>
    <t>2. Economic Characteristics (DP03),</t>
  </si>
  <si>
    <t>3. Housing Characteristics (DP04), and</t>
  </si>
  <si>
    <t>4. Demographic Characteristics (DP05).</t>
  </si>
  <si>
    <t>Table names (beginning in DP) are shown in parentheses above.</t>
  </si>
  <si>
    <r>
      <t>Subject tables</t>
    </r>
    <r>
      <rPr>
        <sz val="11"/>
        <color rgb="FF000000"/>
        <rFont val="Arial"/>
        <family val="2"/>
      </rPr>
      <t>. These tables are designed to provide information on narrower topics for a broader range of geographies. Table names begin with S.</t>
    </r>
  </si>
  <si>
    <r>
      <t>Comparison profile tables</t>
    </r>
    <r>
      <rPr>
        <sz val="11"/>
        <color rgb="FF000000"/>
        <rFont val="Arial"/>
        <family val="2"/>
      </rPr>
      <t>. These tables provide information on changes in characteristics in particular geographies over time, including statistical significance testing. Table names begin with CP.</t>
    </r>
  </si>
  <si>
    <t>if you are NOT sure about the summary level you are looking for</t>
  </si>
  <si>
    <t>This file only provides data for State, State-County and State-County-Census Tract. To learn more bout the cartographic boundary file summary level, go visit:</t>
  </si>
  <si>
    <t>Do the preliminary work</t>
  </si>
  <si>
    <t xml:space="preserve">You are expected to change the data input. However, do not change column names and the order by which the parameters are displayed. </t>
  </si>
  <si>
    <t>Furthermore, do not write anything on the areas highlighted in gray.</t>
  </si>
  <si>
    <t xml:space="preserve">2. You CANNOT mix certain table types, so you should download every type separately. </t>
  </si>
  <si>
    <t xml:space="preserve">For example, your "logic tab" CANNOT have at the same time the following attributes B25002_001E (a detail attribute from a detail table) </t>
  </si>
  <si>
    <t>and DP03_0001E (a detail attribute from a profile table) because the script will fail.</t>
  </si>
  <si>
    <t xml:space="preserve">3. Adjust parameter table according to the data type you are using. Options are ‘detail’ (detail tables), ‘subject’ (subject tables), </t>
  </si>
  <si>
    <t>‘profile’ (data profile tables), ‘cprofile’ (comparison profile tables).</t>
  </si>
  <si>
    <t xml:space="preserve">4. Adjust your the "Naming Friendliness" parameter by using the most appropiate logic column name for your work. </t>
  </si>
  <si>
    <t>and ‘GIS_Name’ (names created by the GIS analyst to create a visualizations).</t>
  </si>
  <si>
    <t>For instance, a GIS analyst would be more interested in pulling data with "GIS Name" column names. Options are ‘Schema Name’ (the census coded names),</t>
  </si>
  <si>
    <t xml:space="preserve">‘Human Friendly Name’ (the human names assigned by the census bureau), ‘Mgr_Name’ (names assigned by the team of researchers), </t>
  </si>
  <si>
    <t xml:space="preserve">1. The "logic tab" MUST have NO data gaps. This means that each schema name MUST have a human friendly name, mgr_name, a GIS_name and a description. </t>
  </si>
  <si>
    <t xml:space="preserve">If you have no definition at hand, you should type down "No Definition". This script uses this information not only to pull the data from the census bureau, </t>
  </si>
  <si>
    <t>but also to document the data search. This script will delete ALL lines that are NOT complete.</t>
  </si>
  <si>
    <t xml:space="preserve">You can pull data until 2011. However, you should be aware that the census bureau work is dynamic, </t>
  </si>
  <si>
    <t>which means that attributes that are tracked in 2019 are NOT necessarily available in previous year. The script will throw an error message when the attribute does NOT exist.</t>
  </si>
  <si>
    <t>Instructions</t>
  </si>
  <si>
    <t>This page was left blank on purpose</t>
  </si>
  <si>
    <t>B28011_002E</t>
  </si>
  <si>
    <t>B01002_001E</t>
  </si>
  <si>
    <t>Estimate!!Median age --!!Total:</t>
  </si>
  <si>
    <t>Median Age</t>
  </si>
  <si>
    <t>Med_age</t>
  </si>
  <si>
    <t>C02003_001E</t>
  </si>
  <si>
    <t>Estimate!!Total:</t>
  </si>
  <si>
    <t>Tt_PopRace</t>
  </si>
  <si>
    <t>C02003_002E</t>
  </si>
  <si>
    <t>Estimate!!Total:!!Population of one race:</t>
  </si>
  <si>
    <t>C02003_003E</t>
  </si>
  <si>
    <t>Estimate!!Total:!!Population of one race:!!White</t>
  </si>
  <si>
    <t>C02003_004E</t>
  </si>
  <si>
    <t>Estimate!!Total:!!Population of one race:!!Black or African American</t>
  </si>
  <si>
    <t>C02003_005E</t>
  </si>
  <si>
    <t>Estimate!!Total:!!Population of one race:!!American Indian and Alaska Native</t>
  </si>
  <si>
    <t>C02003_006E</t>
  </si>
  <si>
    <t>Estimate!!Total:!!Population of one race:!!Asian</t>
  </si>
  <si>
    <t>C02003_007E</t>
  </si>
  <si>
    <t>Estimate!!Total:!!Population of one race:!!Native Hawaiian and Other Pacific Islander</t>
  </si>
  <si>
    <t>C02003_008E</t>
  </si>
  <si>
    <t>Estimate!!Total:!!Population of one race:!!Some other race</t>
  </si>
  <si>
    <t>C02003_009E</t>
  </si>
  <si>
    <t>Estimate!!Total:!!Population of two or more races:</t>
  </si>
  <si>
    <t>C02003_010E</t>
  </si>
  <si>
    <t>Estimate!!Total:!!Population of two or more races:!!Two races including Some other race</t>
  </si>
  <si>
    <t>C02003_011E</t>
  </si>
  <si>
    <t>Estimate!!Total:!!Population of two or more races:!!Two races excluding Some other race, and three or more races</t>
  </si>
  <si>
    <t>C02003_012E</t>
  </si>
  <si>
    <t>Estimate!!Total:!!Population of two or more races:!!Population of two races:</t>
  </si>
  <si>
    <t>C02003_013E</t>
  </si>
  <si>
    <t>Estimate!!Total:!!Population of two or more races:!!Population of two races:!!White; Black or African American</t>
  </si>
  <si>
    <t>C02003_014E</t>
  </si>
  <si>
    <t>Estimate!!Total:!!Population of two or more races:!!Population of two races:!!White; American Indian and Alaska Native</t>
  </si>
  <si>
    <t>C02003_015E</t>
  </si>
  <si>
    <t>Estimate!!Total:!!Population of two or more races:!!Population of two races:!!White; Asian</t>
  </si>
  <si>
    <t>C02003_016E</t>
  </si>
  <si>
    <t>Estimate!!Total:!!Population of two or more races:!!Population of two races:!!Black or African American; American Indian and Alaska Native</t>
  </si>
  <si>
    <t>C02003_017E</t>
  </si>
  <si>
    <t>Estimate!!Total:!!Population of two or more races:!!Population of two races:!!All other two race combinations</t>
  </si>
  <si>
    <t>C02003_018E</t>
  </si>
  <si>
    <t>Estimate!!Total:!!Population of two or more races:!!Population of three races</t>
  </si>
  <si>
    <t>C02003_019E</t>
  </si>
  <si>
    <t>Estimate!!Total:!!Population of two or more races:!!Population of four or more races</t>
  </si>
  <si>
    <t>Tt_PopRace1</t>
  </si>
  <si>
    <t>Tt_PopRace2</t>
  </si>
  <si>
    <t>Tt_PopRace3</t>
  </si>
  <si>
    <t>Tt_PopRace4</t>
  </si>
  <si>
    <t>Tt_PopRace5</t>
  </si>
  <si>
    <t>Tt_PopRace6</t>
  </si>
  <si>
    <t>Tt_PopRace7</t>
  </si>
  <si>
    <t>Tt_PopRace8</t>
  </si>
  <si>
    <t>Tt_PopRace9</t>
  </si>
  <si>
    <t>Tt_PopRace10</t>
  </si>
  <si>
    <t>Tt_PopRace11</t>
  </si>
  <si>
    <t>Tt_PopRace12</t>
  </si>
  <si>
    <t>Tt_PopRace13</t>
  </si>
  <si>
    <t>Tt_PopRace14</t>
  </si>
  <si>
    <t>Tt_PopRace15</t>
  </si>
  <si>
    <t>Tt_PopRace16</t>
  </si>
  <si>
    <t>Tt_PopRace17</t>
  </si>
  <si>
    <t>Tt_PopRace18</t>
  </si>
  <si>
    <t>Total Population1</t>
  </si>
  <si>
    <t>Total Population2</t>
  </si>
  <si>
    <t>Total Population5</t>
  </si>
  <si>
    <t>Total Population7</t>
  </si>
  <si>
    <t>Total Population8</t>
  </si>
  <si>
    <t>Total Population11</t>
  </si>
  <si>
    <t>Total Population14</t>
  </si>
  <si>
    <t>Total Population17</t>
  </si>
  <si>
    <t>Total Population3</t>
  </si>
  <si>
    <t>Total Population4</t>
  </si>
  <si>
    <t>Total Population6</t>
  </si>
  <si>
    <t>Total Population9</t>
  </si>
  <si>
    <t>Total Population10</t>
  </si>
  <si>
    <t>Total Population12</t>
  </si>
  <si>
    <t>Total Population13</t>
  </si>
  <si>
    <t>Total Population15</t>
  </si>
  <si>
    <t>Total Population16</t>
  </si>
  <si>
    <t>Total Population18</t>
  </si>
  <si>
    <t>B19013_001E</t>
  </si>
  <si>
    <t>Estimate!!Median household income in the past 12 months (in 2019 inflation-adjusted dollars)</t>
  </si>
  <si>
    <t>Median Household Income</t>
  </si>
  <si>
    <t>Med_HHY</t>
  </si>
  <si>
    <t>C15002A_001E</t>
  </si>
  <si>
    <t>SEX BY EDUCATIONAL ATTAINMENT FOR THE POPULATION 25 YEARS AND OVER (WHITE ALONE)</t>
  </si>
  <si>
    <t>TtPop_25PL</t>
  </si>
  <si>
    <t>C15002A_007E</t>
  </si>
  <si>
    <t>Estimate!!Total:!!Female:</t>
  </si>
  <si>
    <t>TtF_25PL</t>
  </si>
  <si>
    <t>C15002A_011E</t>
  </si>
  <si>
    <t>Estimate!!Total:!!Female:!!Bachelor's degree or higher</t>
  </si>
  <si>
    <t>TtF_BachD</t>
  </si>
  <si>
    <t>C15002A_009E</t>
  </si>
  <si>
    <t>Estimate!!Total:!!Female:!!High school graduate (includes equivalency)</t>
  </si>
  <si>
    <t>TtF_HSGrad</t>
  </si>
  <si>
    <t>C15002A_008E</t>
  </si>
  <si>
    <t>Estimate!!Total:!!Female:!!Less than high school diploma</t>
  </si>
  <si>
    <t>F_SomeHS</t>
  </si>
  <si>
    <t>C15002A_010E</t>
  </si>
  <si>
    <t>Estimate!!Total:!!Female:!!Some college or associate's degree</t>
  </si>
  <si>
    <t>F_SomeColl</t>
  </si>
  <si>
    <t>C15002A_002E</t>
  </si>
  <si>
    <t>Estimate!!Total:!!Male:</t>
  </si>
  <si>
    <t>TtM_25PL</t>
  </si>
  <si>
    <t>C15002A_006E</t>
  </si>
  <si>
    <t>Estimate!!Total:!!Male:!!Bachelor's degree or higher</t>
  </si>
  <si>
    <t>TtM_BachD</t>
  </si>
  <si>
    <t>C15002A_004E</t>
  </si>
  <si>
    <t>Estimate!!Total:!!Male:!!High school graduate (includes equivalency)</t>
  </si>
  <si>
    <t>TtM_HSGrad</t>
  </si>
  <si>
    <t>C15002A_003E</t>
  </si>
  <si>
    <t>Estimate!!Total:!!Male:!!Less than high school diploma</t>
  </si>
  <si>
    <t>M_SomeHS</t>
  </si>
  <si>
    <t>C15002A_005E</t>
  </si>
  <si>
    <t>Estimate!!Total:!!Male:!!Some college or associate's degree</t>
  </si>
  <si>
    <t>M_SomeColl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</si>
</sst>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rgb="FF00808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 tint="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3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horizontal="left" vertical="center" indent="5"/>
    </xf>
    <xf numFmtId="0" fontId="0" fillId="0" borderId="1" xfId="0" applyBorder="1"/>
    <xf numFmtId="0" fontId="0" fillId="0" borderId="1" xfId="0" quotePrefix="1" applyBorder="1"/>
    <xf numFmtId="0" fontId="6" fillId="0" borderId="1" xfId="1" applyBorder="1"/>
    <xf numFmtId="0" fontId="0" fillId="0" borderId="1" xfId="0" applyBorder="1" applyAlignment="1">
      <alignment horizontal="left" vertical="center" indent="10"/>
    </xf>
    <xf numFmtId="0" fontId="4" fillId="0" borderId="1" xfId="0" applyFont="1" applyBorder="1" applyAlignment="1">
      <alignment horizontal="left" vertical="center" indent="15"/>
    </xf>
    <xf numFmtId="0" fontId="0" fillId="4" borderId="1" xfId="0" applyFill="1" applyBorder="1" applyAlignment="1">
      <alignment horizontal="left" vertical="center" indent="5"/>
    </xf>
    <xf numFmtId="0" fontId="0" fillId="4" borderId="1" xfId="0" applyFill="1" applyBorder="1"/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 indent="5"/>
    </xf>
    <xf numFmtId="0" fontId="1" fillId="2" borderId="0" xfId="0" applyFont="1" applyFill="1"/>
    <xf numFmtId="0" fontId="7" fillId="6" borderId="0" xfId="0" applyFont="1" applyFill="1"/>
    <xf numFmtId="0" fontId="8" fillId="6" borderId="0" xfId="0" applyFont="1" applyFill="1" applyAlignment="1">
      <alignment horizontal="left" vertical="top" wrapText="1"/>
    </xf>
    <xf numFmtId="0" fontId="8" fillId="6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5" borderId="0" xfId="0" applyFill="1"/>
    <xf numFmtId="0" fontId="8" fillId="5" borderId="0" xfId="0" applyFont="1" applyFill="1"/>
    <xf numFmtId="0" fontId="9" fillId="5" borderId="0" xfId="0" applyFont="1" applyFill="1"/>
    <xf numFmtId="0" fontId="8" fillId="6" borderId="0" xfId="0" applyFont="1" applyFill="1" applyAlignment="1">
      <alignment horizontal="left" vertical="top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2"/>
    </xf>
    <xf numFmtId="0" fontId="11" fillId="0" borderId="0" xfId="0" applyFont="1" applyAlignment="1">
      <alignment horizontal="left" vertical="center" indent="2"/>
    </xf>
    <xf numFmtId="0" fontId="13" fillId="0" borderId="0" xfId="0" applyFont="1" applyAlignment="1">
      <alignment horizontal="left" vertical="center" indent="3"/>
    </xf>
    <xf numFmtId="0" fontId="13" fillId="0" borderId="0" xfId="0" applyFont="1" applyAlignment="1">
      <alignment horizontal="left" vertical="center" indent="4"/>
    </xf>
    <xf numFmtId="0" fontId="0" fillId="0" borderId="0" xfId="0" applyAlignment="1">
      <alignment horizontal="left" indent="5"/>
    </xf>
    <xf numFmtId="0" fontId="6" fillId="0" borderId="0" xfId="1" applyAlignment="1">
      <alignment horizontal="left" vertical="center" indent="5"/>
    </xf>
    <xf numFmtId="0" fontId="0" fillId="0" borderId="0" xfId="0" applyAlignment="1">
      <alignment horizontal="left" vertical="center" indent="5"/>
    </xf>
    <xf numFmtId="0" fontId="11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5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indent="6"/>
    </xf>
    <xf numFmtId="0" fontId="12" fillId="0" borderId="0" xfId="0" applyFont="1" applyAlignment="1">
      <alignment horizontal="left" vertical="center" indent="7"/>
    </xf>
    <xf numFmtId="0" fontId="11" fillId="0" borderId="0" xfId="0" applyFont="1" applyAlignment="1">
      <alignment horizontal="left" vertical="center" indent="7"/>
    </xf>
    <xf numFmtId="0" fontId="15" fillId="2" borderId="0" xfId="0" applyFont="1" applyFill="1" applyAlignment="1">
      <alignment horizontal="left" vertical="center"/>
    </xf>
    <xf numFmtId="0" fontId="10" fillId="2" borderId="0" xfId="0" applyFont="1" applyFill="1"/>
    <xf numFmtId="0" fontId="8" fillId="6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377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73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E37C8C-B24D-4802-B343-47E9F60873BB}" name="states" displayName="states" ref="A1:C53" totalsRowShown="0" headerRowDxfId="0">
  <autoFilter ref="A1:C53" xr:uid="{61DAB1DE-EC00-4365-95BD-078A220343CA}"/>
  <tableColumns count="3">
    <tableColumn id="1" xr3:uid="{12609189-6101-4486-B08E-F59EF9161FEB}" name="num"/>
    <tableColumn id="2" xr3:uid="{8194FAA3-5061-4DF5-94B9-B3BC3E1AA691}" name="states"/>
    <tableColumn id="3" xr3:uid="{ECC8E5D1-2594-499F-BC63-C733751DD578}" name="state_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nsus.gov/topics/housing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nsus.gov/programs-surveys/geography/technical-documentation/naming-convention/cartographic-boundary-file/carto-boundary-summary-level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7A34-1487-4034-A2EB-CFBCB0103C26}">
  <dimension ref="A1:G29"/>
  <sheetViews>
    <sheetView showGridLines="0" zoomScale="110" zoomScaleNormal="110" workbookViewId="0">
      <selection activeCell="A15" sqref="A15"/>
    </sheetView>
  </sheetViews>
  <sheetFormatPr defaultRowHeight="15" x14ac:dyDescent="0.25"/>
  <cols>
    <col min="1" max="1" width="76.5703125" customWidth="1"/>
    <col min="2" max="2" width="26" customWidth="1"/>
    <col min="3" max="3" width="14.5703125" customWidth="1"/>
    <col min="4" max="4" width="51.5703125" bestFit="1" customWidth="1"/>
    <col min="5" max="5" width="16.85546875" bestFit="1" customWidth="1"/>
    <col min="6" max="6" width="19.85546875" customWidth="1"/>
    <col min="7" max="7" width="166.140625" bestFit="1" customWidth="1"/>
  </cols>
  <sheetData>
    <row r="1" spans="1:7" x14ac:dyDescent="0.25">
      <c r="A1" s="5" t="s">
        <v>20</v>
      </c>
      <c r="B1" s="5" t="s">
        <v>23</v>
      </c>
      <c r="C1" s="5" t="s">
        <v>24</v>
      </c>
      <c r="D1" s="5" t="s">
        <v>21</v>
      </c>
      <c r="E1" s="5" t="s">
        <v>26</v>
      </c>
      <c r="F1" s="5" t="s">
        <v>25</v>
      </c>
      <c r="G1" s="5" t="s">
        <v>28</v>
      </c>
    </row>
    <row r="2" spans="1:7" x14ac:dyDescent="0.25">
      <c r="A2" s="6" t="s">
        <v>0</v>
      </c>
      <c r="B2" s="7"/>
      <c r="C2" s="7"/>
      <c r="D2" s="7"/>
      <c r="E2" s="7"/>
      <c r="F2" s="7"/>
      <c r="G2" s="7"/>
    </row>
    <row r="3" spans="1:7" x14ac:dyDescent="0.25">
      <c r="A3" s="8" t="s">
        <v>3</v>
      </c>
      <c r="B3" s="9" t="s">
        <v>32</v>
      </c>
      <c r="C3" s="9">
        <v>1</v>
      </c>
      <c r="D3" s="9" t="s">
        <v>33</v>
      </c>
      <c r="E3" s="9">
        <v>40</v>
      </c>
      <c r="F3" s="9">
        <f>E3</f>
        <v>40</v>
      </c>
      <c r="G3" s="9"/>
    </row>
    <row r="4" spans="1:7" x14ac:dyDescent="0.25">
      <c r="A4" s="8" t="s">
        <v>4</v>
      </c>
      <c r="B4" s="9" t="s">
        <v>39</v>
      </c>
      <c r="C4" s="9"/>
      <c r="D4" s="10" t="s">
        <v>47</v>
      </c>
      <c r="E4" s="9"/>
      <c r="F4" s="9"/>
      <c r="G4" s="9" t="s">
        <v>40</v>
      </c>
    </row>
    <row r="5" spans="1:7" x14ac:dyDescent="0.25">
      <c r="A5" s="8" t="s">
        <v>5</v>
      </c>
      <c r="B5" s="7"/>
      <c r="C5" s="7"/>
      <c r="D5" s="7"/>
      <c r="E5" s="7"/>
      <c r="F5" s="7"/>
      <c r="G5" s="11" t="s">
        <v>38</v>
      </c>
    </row>
    <row r="6" spans="1:7" x14ac:dyDescent="0.25">
      <c r="A6" s="12" t="s">
        <v>6</v>
      </c>
      <c r="B6" s="7"/>
      <c r="C6" s="7"/>
      <c r="D6" s="7"/>
      <c r="E6" s="7"/>
      <c r="F6" s="7"/>
      <c r="G6" s="7"/>
    </row>
    <row r="7" spans="1:7" x14ac:dyDescent="0.25">
      <c r="A7" s="13" t="s">
        <v>7</v>
      </c>
      <c r="B7" s="9" t="s">
        <v>34</v>
      </c>
      <c r="C7" s="9">
        <v>1</v>
      </c>
      <c r="D7" s="9" t="str">
        <f>B7</f>
        <v>B25002_002E</v>
      </c>
      <c r="E7" s="9">
        <v>1</v>
      </c>
      <c r="F7" s="9">
        <f t="shared" ref="F7:F12" si="0">C7*E7</f>
        <v>1</v>
      </c>
      <c r="G7" s="9"/>
    </row>
    <row r="8" spans="1:7" x14ac:dyDescent="0.25">
      <c r="A8" s="13" t="s">
        <v>8</v>
      </c>
      <c r="B8" s="9" t="s">
        <v>34</v>
      </c>
      <c r="C8" s="9">
        <v>1</v>
      </c>
      <c r="D8" s="9" t="str">
        <f>B8</f>
        <v>B25002_002E</v>
      </c>
      <c r="E8" s="9">
        <v>1</v>
      </c>
      <c r="F8" s="9">
        <f t="shared" si="0"/>
        <v>1</v>
      </c>
      <c r="G8" s="9"/>
    </row>
    <row r="9" spans="1:7" x14ac:dyDescent="0.25">
      <c r="A9" s="12" t="s">
        <v>9</v>
      </c>
      <c r="B9" s="9"/>
      <c r="C9" s="9"/>
      <c r="D9" s="9"/>
      <c r="E9" s="9"/>
      <c r="F9" s="9"/>
      <c r="G9" s="9"/>
    </row>
    <row r="10" spans="1:7" x14ac:dyDescent="0.25">
      <c r="A10" s="13" t="s">
        <v>10</v>
      </c>
      <c r="B10" s="9" t="s">
        <v>35</v>
      </c>
      <c r="C10" s="9">
        <v>1</v>
      </c>
      <c r="D10" s="9" t="s">
        <v>36</v>
      </c>
      <c r="E10" s="9">
        <v>12</v>
      </c>
      <c r="F10" s="9">
        <f t="shared" si="0"/>
        <v>12</v>
      </c>
      <c r="G10" s="9"/>
    </row>
    <row r="11" spans="1:7" x14ac:dyDescent="0.25">
      <c r="A11" s="13" t="s">
        <v>11</v>
      </c>
      <c r="B11" s="9" t="s">
        <v>35</v>
      </c>
      <c r="C11" s="9">
        <v>1</v>
      </c>
      <c r="D11" s="9" t="s">
        <v>37</v>
      </c>
      <c r="E11" s="9">
        <v>9</v>
      </c>
      <c r="F11" s="9">
        <f t="shared" si="0"/>
        <v>9</v>
      </c>
      <c r="G11" s="9"/>
    </row>
    <row r="12" spans="1:7" x14ac:dyDescent="0.25">
      <c r="A12" s="8" t="s">
        <v>12</v>
      </c>
      <c r="B12" s="9" t="s">
        <v>46</v>
      </c>
      <c r="C12" s="9">
        <v>3</v>
      </c>
      <c r="D12" s="9" t="s">
        <v>48</v>
      </c>
      <c r="E12" s="9">
        <v>174</v>
      </c>
      <c r="F12" s="9">
        <f t="shared" si="0"/>
        <v>522</v>
      </c>
      <c r="G12" s="9"/>
    </row>
    <row r="13" spans="1:7" x14ac:dyDescent="0.25">
      <c r="A13" s="14" t="s">
        <v>14</v>
      </c>
      <c r="B13" s="15"/>
      <c r="C13" s="15"/>
      <c r="D13" s="15"/>
      <c r="E13" s="15"/>
      <c r="F13" s="15"/>
      <c r="G13" s="9"/>
    </row>
    <row r="14" spans="1:7" x14ac:dyDescent="0.25">
      <c r="A14" s="8" t="s">
        <v>15</v>
      </c>
      <c r="B14" s="9" t="s">
        <v>41</v>
      </c>
      <c r="C14" s="9">
        <v>1</v>
      </c>
      <c r="D14" s="9" t="s">
        <v>42</v>
      </c>
      <c r="E14" s="9">
        <v>11</v>
      </c>
      <c r="F14" s="9">
        <f t="shared" ref="F14:F15" si="1">C14*E14</f>
        <v>11</v>
      </c>
      <c r="G14" s="9"/>
    </row>
    <row r="15" spans="1:7" x14ac:dyDescent="0.25">
      <c r="A15" s="8" t="s">
        <v>16</v>
      </c>
      <c r="B15" s="9" t="s">
        <v>49</v>
      </c>
      <c r="C15" s="9">
        <v>1</v>
      </c>
      <c r="D15" s="9" t="s">
        <v>50</v>
      </c>
      <c r="E15" s="9">
        <v>8</v>
      </c>
      <c r="F15" s="9">
        <f t="shared" si="1"/>
        <v>8</v>
      </c>
      <c r="G15" s="9" t="s">
        <v>51</v>
      </c>
    </row>
    <row r="16" spans="1:7" x14ac:dyDescent="0.25">
      <c r="A16" s="16"/>
      <c r="B16" s="7"/>
      <c r="C16" s="7"/>
      <c r="D16" s="7"/>
      <c r="E16" s="7"/>
      <c r="F16" s="7"/>
      <c r="G16" s="7"/>
    </row>
    <row r="18" spans="1:7" x14ac:dyDescent="0.25">
      <c r="A18" t="s">
        <v>67</v>
      </c>
    </row>
    <row r="20" spans="1:7" x14ac:dyDescent="0.25">
      <c r="A20" s="1"/>
    </row>
    <row r="21" spans="1:7" s="2" customFormat="1" x14ac:dyDescent="0.25">
      <c r="A21" s="2" t="s">
        <v>65</v>
      </c>
      <c r="E21" s="4" t="s">
        <v>45</v>
      </c>
      <c r="F21" s="3">
        <f>SUM(F3:F20)</f>
        <v>604</v>
      </c>
    </row>
    <row r="22" spans="1:7" x14ac:dyDescent="0.25">
      <c r="A22" s="17" t="s">
        <v>1</v>
      </c>
      <c r="B22" s="9" t="s">
        <v>22</v>
      </c>
      <c r="C22" s="9">
        <v>9</v>
      </c>
      <c r="D22" s="9" t="s">
        <v>27</v>
      </c>
      <c r="E22" s="9">
        <v>31</v>
      </c>
      <c r="F22" s="9">
        <f>C22*E22</f>
        <v>279</v>
      </c>
      <c r="G22" s="9"/>
    </row>
    <row r="23" spans="1:7" x14ac:dyDescent="0.25">
      <c r="A23" s="17" t="s">
        <v>2</v>
      </c>
      <c r="B23" s="9" t="s">
        <v>30</v>
      </c>
      <c r="C23" s="9">
        <v>2</v>
      </c>
      <c r="D23" s="9" t="s">
        <v>31</v>
      </c>
      <c r="E23" s="9">
        <f>156+52</f>
        <v>208</v>
      </c>
      <c r="F23" s="9">
        <f>E23</f>
        <v>208</v>
      </c>
      <c r="G23" s="9" t="s">
        <v>29</v>
      </c>
    </row>
    <row r="24" spans="1:7" x14ac:dyDescent="0.25">
      <c r="A24" s="8" t="s">
        <v>13</v>
      </c>
      <c r="B24" s="9" t="s">
        <v>43</v>
      </c>
      <c r="C24" s="9">
        <v>10</v>
      </c>
      <c r="D24" s="9" t="s">
        <v>44</v>
      </c>
      <c r="E24" s="9">
        <v>3</v>
      </c>
      <c r="F24" s="9">
        <f>C24*E24</f>
        <v>30</v>
      </c>
      <c r="G24" s="9"/>
    </row>
    <row r="26" spans="1:7" x14ac:dyDescent="0.25">
      <c r="A26" s="2" t="s">
        <v>66</v>
      </c>
    </row>
    <row r="27" spans="1:7" x14ac:dyDescent="0.25">
      <c r="A27" s="14" t="s">
        <v>17</v>
      </c>
      <c r="B27" s="15"/>
      <c r="C27" s="15"/>
      <c r="D27" s="15"/>
      <c r="E27" s="15"/>
      <c r="F27" s="15"/>
      <c r="G27" s="9"/>
    </row>
    <row r="28" spans="1:7" x14ac:dyDescent="0.25">
      <c r="A28" s="14" t="s">
        <v>18</v>
      </c>
      <c r="B28" s="15"/>
      <c r="C28" s="15"/>
      <c r="D28" s="15"/>
      <c r="E28" s="15"/>
      <c r="F28" s="15"/>
      <c r="G28" s="9"/>
    </row>
    <row r="29" spans="1:7" x14ac:dyDescent="0.25">
      <c r="A29" s="14" t="s">
        <v>19</v>
      </c>
      <c r="B29" s="15"/>
      <c r="C29" s="15"/>
      <c r="D29" s="15"/>
      <c r="E29" s="15"/>
      <c r="F29" s="15"/>
      <c r="G29" s="9"/>
    </row>
  </sheetData>
  <hyperlinks>
    <hyperlink ref="G5" r:id="rId1" xr:uid="{6B8FE0FE-9C8F-4CEA-9698-A2A07E03F84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4C20-E8DC-4441-81E5-676A0F881997}">
  <sheetPr>
    <tabColor rgb="FFFF0000"/>
  </sheetPr>
  <dimension ref="A1:Q56"/>
  <sheetViews>
    <sheetView showGridLines="0" topLeftCell="A25" workbookViewId="0">
      <selection activeCell="B40" sqref="B40"/>
    </sheetView>
  </sheetViews>
  <sheetFormatPr defaultRowHeight="15" x14ac:dyDescent="0.25"/>
  <cols>
    <col min="1" max="1" width="9.140625" style="34" customWidth="1"/>
  </cols>
  <sheetData>
    <row r="1" spans="1:17" ht="30.75" customHeight="1" x14ac:dyDescent="0.25">
      <c r="A1" s="43" t="s">
        <v>233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3" spans="1:17" ht="31.5" customHeight="1" x14ac:dyDescent="0.25">
      <c r="A3" s="39" t="s">
        <v>216</v>
      </c>
    </row>
    <row r="4" spans="1:17" x14ac:dyDescent="0.25">
      <c r="A4" s="36"/>
    </row>
    <row r="5" spans="1:17" x14ac:dyDescent="0.25">
      <c r="A5" s="31" t="s">
        <v>199</v>
      </c>
    </row>
    <row r="6" spans="1:17" x14ac:dyDescent="0.25">
      <c r="A6" s="30"/>
    </row>
    <row r="7" spans="1:17" x14ac:dyDescent="0.25">
      <c r="A7" s="31" t="s">
        <v>217</v>
      </c>
    </row>
    <row r="8" spans="1:17" x14ac:dyDescent="0.25">
      <c r="A8" s="31" t="s">
        <v>218</v>
      </c>
    </row>
    <row r="9" spans="1:17" x14ac:dyDescent="0.25">
      <c r="A9" s="30"/>
    </row>
    <row r="10" spans="1:17" x14ac:dyDescent="0.25">
      <c r="A10" s="31" t="s">
        <v>200</v>
      </c>
    </row>
    <row r="11" spans="1:17" x14ac:dyDescent="0.25">
      <c r="A11" s="30"/>
    </row>
    <row r="12" spans="1:17" x14ac:dyDescent="0.25">
      <c r="A12" s="38" t="s">
        <v>201</v>
      </c>
    </row>
    <row r="13" spans="1:17" x14ac:dyDescent="0.25">
      <c r="A13" s="36"/>
    </row>
    <row r="14" spans="1:17" x14ac:dyDescent="0.25">
      <c r="A14" s="38" t="s">
        <v>219</v>
      </c>
    </row>
    <row r="15" spans="1:17" x14ac:dyDescent="0.25">
      <c r="A15" s="41" t="s">
        <v>220</v>
      </c>
    </row>
    <row r="16" spans="1:17" x14ac:dyDescent="0.25">
      <c r="A16" s="41" t="s">
        <v>221</v>
      </c>
    </row>
    <row r="17" spans="1:1" x14ac:dyDescent="0.25">
      <c r="A17" s="36"/>
    </row>
    <row r="18" spans="1:1" x14ac:dyDescent="0.25">
      <c r="A18" s="38" t="s">
        <v>222</v>
      </c>
    </row>
    <row r="19" spans="1:1" x14ac:dyDescent="0.25">
      <c r="A19" s="40" t="s">
        <v>223</v>
      </c>
    </row>
    <row r="20" spans="1:1" x14ac:dyDescent="0.25">
      <c r="A20" s="36"/>
    </row>
    <row r="21" spans="1:1" x14ac:dyDescent="0.25">
      <c r="A21" s="38" t="s">
        <v>224</v>
      </c>
    </row>
    <row r="22" spans="1:1" x14ac:dyDescent="0.25">
      <c r="A22" s="41" t="s">
        <v>226</v>
      </c>
    </row>
    <row r="23" spans="1:1" x14ac:dyDescent="0.25">
      <c r="A23" s="41" t="s">
        <v>227</v>
      </c>
    </row>
    <row r="24" spans="1:1" x14ac:dyDescent="0.25">
      <c r="A24" s="41" t="s">
        <v>225</v>
      </c>
    </row>
    <row r="25" spans="1:1" x14ac:dyDescent="0.25">
      <c r="A25" s="36"/>
    </row>
    <row r="26" spans="1:1" x14ac:dyDescent="0.25">
      <c r="A26" s="31" t="s">
        <v>202</v>
      </c>
    </row>
    <row r="27" spans="1:1" x14ac:dyDescent="0.25">
      <c r="A27" s="36"/>
    </row>
    <row r="28" spans="1:1" x14ac:dyDescent="0.25">
      <c r="A28" s="38" t="s">
        <v>228</v>
      </c>
    </row>
    <row r="29" spans="1:1" s="29" customFormat="1" x14ac:dyDescent="0.25">
      <c r="A29" s="41" t="s">
        <v>229</v>
      </c>
    </row>
    <row r="30" spans="1:1" s="29" customFormat="1" x14ac:dyDescent="0.25">
      <c r="A30" s="41" t="s">
        <v>230</v>
      </c>
    </row>
    <row r="31" spans="1:1" x14ac:dyDescent="0.25">
      <c r="A31" s="36"/>
    </row>
    <row r="32" spans="1:1" x14ac:dyDescent="0.25">
      <c r="A32" s="31" t="s">
        <v>231</v>
      </c>
    </row>
    <row r="33" spans="1:1" x14ac:dyDescent="0.25">
      <c r="A33" s="31" t="s">
        <v>232</v>
      </c>
    </row>
    <row r="34" spans="1:1" x14ac:dyDescent="0.25">
      <c r="A34" s="31"/>
    </row>
    <row r="35" spans="1:1" ht="31.5" customHeight="1" x14ac:dyDescent="0.25">
      <c r="A35" s="39" t="s">
        <v>203</v>
      </c>
    </row>
    <row r="37" spans="1:1" x14ac:dyDescent="0.25">
      <c r="A37" s="31" t="s">
        <v>204</v>
      </c>
    </row>
    <row r="38" spans="1:1" x14ac:dyDescent="0.25">
      <c r="A38" s="30"/>
    </row>
    <row r="39" spans="1:1" x14ac:dyDescent="0.25">
      <c r="A39" s="33" t="s">
        <v>205</v>
      </c>
    </row>
    <row r="40" spans="1:1" x14ac:dyDescent="0.25">
      <c r="A40" s="33" t="s">
        <v>206</v>
      </c>
    </row>
    <row r="41" spans="1:1" x14ac:dyDescent="0.25">
      <c r="A41" s="36"/>
    </row>
    <row r="42" spans="1:1" s="29" customFormat="1" x14ac:dyDescent="0.25">
      <c r="A42" s="42" t="s">
        <v>207</v>
      </c>
    </row>
    <row r="43" spans="1:1" s="29" customFormat="1" x14ac:dyDescent="0.25">
      <c r="A43" s="42" t="s">
        <v>208</v>
      </c>
    </row>
    <row r="44" spans="1:1" s="29" customFormat="1" x14ac:dyDescent="0.25">
      <c r="A44" s="42" t="s">
        <v>209</v>
      </c>
    </row>
    <row r="45" spans="1:1" s="29" customFormat="1" x14ac:dyDescent="0.25">
      <c r="A45" s="42" t="s">
        <v>210</v>
      </c>
    </row>
    <row r="46" spans="1:1" x14ac:dyDescent="0.25">
      <c r="A46" s="36"/>
    </row>
    <row r="47" spans="1:1" s="29" customFormat="1" x14ac:dyDescent="0.25">
      <c r="A47" s="42" t="s">
        <v>211</v>
      </c>
    </row>
    <row r="48" spans="1:1" s="29" customFormat="1" x14ac:dyDescent="0.25">
      <c r="A48" s="37"/>
    </row>
    <row r="49" spans="1:1" x14ac:dyDescent="0.25">
      <c r="A49" s="32" t="s">
        <v>212</v>
      </c>
    </row>
    <row r="50" spans="1:1" x14ac:dyDescent="0.25">
      <c r="A50" s="32" t="s">
        <v>213</v>
      </c>
    </row>
    <row r="52" spans="1:1" ht="31.5" customHeight="1" x14ac:dyDescent="0.25">
      <c r="A52" s="39" t="s">
        <v>214</v>
      </c>
    </row>
    <row r="54" spans="1:1" x14ac:dyDescent="0.25">
      <c r="A54" s="31" t="s">
        <v>215</v>
      </c>
    </row>
    <row r="55" spans="1:1" ht="9" customHeight="1" x14ac:dyDescent="0.25">
      <c r="A55" s="36"/>
    </row>
    <row r="56" spans="1:1" x14ac:dyDescent="0.25">
      <c r="A56" s="35" t="s">
        <v>192</v>
      </c>
    </row>
  </sheetData>
  <hyperlinks>
    <hyperlink ref="A56" r:id="rId1" xr:uid="{124CDCDA-11DE-46AC-82C3-1C133E9DC686}"/>
  </hyperlinks>
  <pageMargins left="0.7" right="0.7" top="0.75" bottom="0.75" header="0.3" footer="0.3"/>
  <pageSetup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50EA-A2EC-42A2-92BA-707B3D349137}">
  <dimension ref="B4"/>
  <sheetViews>
    <sheetView showGridLines="0" workbookViewId="0">
      <selection activeCell="M15" sqref="M15"/>
    </sheetView>
  </sheetViews>
  <sheetFormatPr defaultRowHeight="15" x14ac:dyDescent="0.25"/>
  <sheetData>
    <row r="4" spans="2:2" x14ac:dyDescent="0.25">
      <c r="B4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8E20-C812-40D9-8CDF-C1CD55ED8437}">
  <dimension ref="A1:B13"/>
  <sheetViews>
    <sheetView workbookViewId="0">
      <selection activeCell="B12" sqref="B12"/>
    </sheetView>
  </sheetViews>
  <sheetFormatPr defaultRowHeight="15" x14ac:dyDescent="0.25"/>
  <cols>
    <col min="1" max="2" width="39.7109375" customWidth="1"/>
  </cols>
  <sheetData>
    <row r="1" spans="1:2" x14ac:dyDescent="0.25">
      <c r="A1" s="19" t="s">
        <v>56</v>
      </c>
      <c r="B1" s="19"/>
    </row>
    <row r="2" spans="1:2" x14ac:dyDescent="0.25">
      <c r="A2" s="45" t="s">
        <v>126</v>
      </c>
      <c r="B2" s="45"/>
    </row>
    <row r="3" spans="1:2" ht="9" customHeight="1" x14ac:dyDescent="0.25">
      <c r="A3" s="20"/>
      <c r="B3" s="20"/>
    </row>
    <row r="4" spans="1:2" x14ac:dyDescent="0.25">
      <c r="A4" s="45" t="s">
        <v>189</v>
      </c>
      <c r="B4" s="45"/>
    </row>
    <row r="5" spans="1:2" ht="7.5" customHeight="1" x14ac:dyDescent="0.25">
      <c r="A5" s="20"/>
      <c r="B5" s="20"/>
    </row>
    <row r="6" spans="1:2" ht="15" customHeight="1" x14ac:dyDescent="0.25">
      <c r="A6" s="45" t="s">
        <v>198</v>
      </c>
      <c r="B6" s="45"/>
    </row>
    <row r="7" spans="1:2" ht="6.75" customHeight="1" x14ac:dyDescent="0.25">
      <c r="A7" s="20"/>
      <c r="B7" s="20"/>
    </row>
    <row r="8" spans="1:2" x14ac:dyDescent="0.25">
      <c r="A8" s="18" t="s">
        <v>186</v>
      </c>
      <c r="B8" s="18" t="s">
        <v>188</v>
      </c>
    </row>
    <row r="9" spans="1:2" x14ac:dyDescent="0.25">
      <c r="A9" s="24" t="s">
        <v>187</v>
      </c>
      <c r="B9" t="s">
        <v>190</v>
      </c>
    </row>
    <row r="10" spans="1:2" x14ac:dyDescent="0.25">
      <c r="A10" s="24" t="s">
        <v>193</v>
      </c>
      <c r="B10">
        <v>2019</v>
      </c>
    </row>
    <row r="11" spans="1:2" x14ac:dyDescent="0.25">
      <c r="A11" s="24" t="s">
        <v>194</v>
      </c>
      <c r="B11">
        <v>140</v>
      </c>
    </row>
    <row r="12" spans="1:2" x14ac:dyDescent="0.25">
      <c r="A12" s="24" t="s">
        <v>195</v>
      </c>
      <c r="B12" t="s">
        <v>55</v>
      </c>
    </row>
    <row r="13" spans="1:2" x14ac:dyDescent="0.25">
      <c r="A13" s="24" t="s">
        <v>196</v>
      </c>
      <c r="B13" t="s">
        <v>197</v>
      </c>
    </row>
  </sheetData>
  <mergeCells count="3">
    <mergeCell ref="A2:B2"/>
    <mergeCell ref="A4:B4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1A26-085D-4326-AABF-762F0D10B25C}">
  <dimension ref="A1:B58"/>
  <sheetViews>
    <sheetView workbookViewId="0">
      <selection activeCell="A8" sqref="A8"/>
    </sheetView>
  </sheetViews>
  <sheetFormatPr defaultRowHeight="15" x14ac:dyDescent="0.25"/>
  <cols>
    <col min="1" max="2" width="39.7109375" customWidth="1"/>
  </cols>
  <sheetData>
    <row r="1" spans="1:2" x14ac:dyDescent="0.25">
      <c r="A1" s="27" t="s">
        <v>183</v>
      </c>
      <c r="B1" s="25"/>
    </row>
    <row r="2" spans="1:2" x14ac:dyDescent="0.25">
      <c r="A2" s="26" t="s">
        <v>184</v>
      </c>
      <c r="B2" s="25"/>
    </row>
    <row r="3" spans="1:2" x14ac:dyDescent="0.25">
      <c r="A3" s="26" t="s">
        <v>185</v>
      </c>
      <c r="B3" s="25"/>
    </row>
    <row r="4" spans="1:2" x14ac:dyDescent="0.25">
      <c r="A4" s="19" t="s">
        <v>56</v>
      </c>
      <c r="B4" s="19" t="s">
        <v>56</v>
      </c>
    </row>
    <row r="5" spans="1:2" ht="41.25" customHeight="1" x14ac:dyDescent="0.25">
      <c r="A5" s="20" t="s">
        <v>127</v>
      </c>
      <c r="B5" s="20" t="s">
        <v>126</v>
      </c>
    </row>
    <row r="6" spans="1:2" x14ac:dyDescent="0.25">
      <c r="A6" s="18" t="s">
        <v>125</v>
      </c>
      <c r="B6" s="18" t="s">
        <v>124</v>
      </c>
    </row>
    <row r="7" spans="1:2" x14ac:dyDescent="0.25">
      <c r="A7" t="s">
        <v>143</v>
      </c>
      <c r="B7" s="24">
        <f>IFERROR(IF(A7="","",INDEX(states[state_id],MATCH(A7,states[states],0))),"Check the spelling you used!")</f>
        <v>17</v>
      </c>
    </row>
    <row r="8" spans="1:2" x14ac:dyDescent="0.25">
      <c r="B8" s="24" t="str">
        <f>IFERROR(IF(A8="","",INDEX(states[state_id],MATCH(A8,states[states],0))),"Check the spelling you used!")</f>
        <v/>
      </c>
    </row>
    <row r="9" spans="1:2" x14ac:dyDescent="0.25">
      <c r="B9" s="24" t="str">
        <f>IFERROR(IF(A9="","",INDEX(states[state_id],MATCH(A9,states[states],0))),"Check the spelling you used!")</f>
        <v/>
      </c>
    </row>
    <row r="10" spans="1:2" x14ac:dyDescent="0.25">
      <c r="B10" s="24" t="str">
        <f>IFERROR(IF(A10="","",INDEX(states[state_id],MATCH(A10,states[states],0))),"Check the spelling you used!")</f>
        <v/>
      </c>
    </row>
    <row r="11" spans="1:2" x14ac:dyDescent="0.25">
      <c r="B11" s="24" t="str">
        <f>IFERROR(IF(A11="","",INDEX(states[state_id],MATCH(A11,states[states],0))),"Check the spelling you used!")</f>
        <v/>
      </c>
    </row>
    <row r="12" spans="1:2" x14ac:dyDescent="0.25">
      <c r="B12" s="24" t="str">
        <f>IFERROR(IF(A12="","",INDEX(states[state_id],MATCH(A12,states[states],0))),"Check the spelling you used!")</f>
        <v/>
      </c>
    </row>
    <row r="13" spans="1:2" x14ac:dyDescent="0.25">
      <c r="B13" s="24" t="str">
        <f>IFERROR(IF(A13="","",INDEX(states[state_id],MATCH(A13,states[states],0))),"Check the spelling you used!")</f>
        <v/>
      </c>
    </row>
    <row r="14" spans="1:2" x14ac:dyDescent="0.25">
      <c r="B14" s="24" t="str">
        <f>IFERROR(IF(A14="","",INDEX(states[state_id],MATCH(A14,states[states],0))),"Check the spelling you used!")</f>
        <v/>
      </c>
    </row>
    <row r="15" spans="1:2" x14ac:dyDescent="0.25">
      <c r="B15" s="24" t="str">
        <f>IFERROR(IF(A15="","",INDEX(states[state_id],MATCH(A15,states[states],0))),"Check the spelling you used!")</f>
        <v/>
      </c>
    </row>
    <row r="16" spans="1:2" x14ac:dyDescent="0.25">
      <c r="B16" s="24" t="str">
        <f>IFERROR(IF(A16="","",INDEX(states[state_id],MATCH(A16,states[states],0))),"Check the spelling you used!")</f>
        <v/>
      </c>
    </row>
    <row r="17" spans="2:2" x14ac:dyDescent="0.25">
      <c r="B17" s="24" t="str">
        <f>IFERROR(IF(A17="","",INDEX(states[state_id],MATCH(A17,states[states],0))),"Check the spelling you used!")</f>
        <v/>
      </c>
    </row>
    <row r="18" spans="2:2" x14ac:dyDescent="0.25">
      <c r="B18" s="24" t="str">
        <f>IFERROR(IF(A18="","",INDEX(states[state_id],MATCH(A18,states[states],0))),"Check the spelling you used!")</f>
        <v/>
      </c>
    </row>
    <row r="19" spans="2:2" x14ac:dyDescent="0.25">
      <c r="B19" s="24" t="str">
        <f>IFERROR(IF(A19="","",INDEX(states[state_id],MATCH(A19,states[states],0))),"Check the spelling you used!")</f>
        <v/>
      </c>
    </row>
    <row r="20" spans="2:2" x14ac:dyDescent="0.25">
      <c r="B20" s="24" t="str">
        <f>IFERROR(IF(A20="","",INDEX(states[state_id],MATCH(A20,states[states],0))),"Check the spelling you used!")</f>
        <v/>
      </c>
    </row>
    <row r="21" spans="2:2" x14ac:dyDescent="0.25">
      <c r="B21" s="24" t="str">
        <f>IFERROR(IF(A21="","",INDEX(states[state_id],MATCH(A21,states[states],0))),"Check the spelling you used!")</f>
        <v/>
      </c>
    </row>
    <row r="22" spans="2:2" x14ac:dyDescent="0.25">
      <c r="B22" s="24" t="str">
        <f>IFERROR(IF(A22="","",INDEX(states[state_id],MATCH(A22,states[states],0))),"Check the spelling you used!")</f>
        <v/>
      </c>
    </row>
    <row r="23" spans="2:2" x14ac:dyDescent="0.25">
      <c r="B23" s="24" t="str">
        <f>IFERROR(IF(A23="","",INDEX(states[state_id],MATCH(A23,states[states],0))),"Check the spelling you used!")</f>
        <v/>
      </c>
    </row>
    <row r="24" spans="2:2" x14ac:dyDescent="0.25">
      <c r="B24" s="24" t="str">
        <f>IFERROR(IF(A24="","",INDEX(states[state_id],MATCH(A24,states[states],0))),"Check the spelling you used!")</f>
        <v/>
      </c>
    </row>
    <row r="25" spans="2:2" x14ac:dyDescent="0.25">
      <c r="B25" s="24" t="str">
        <f>IFERROR(IF(A25="","",INDEX(states[state_id],MATCH(A25,states[states],0))),"Check the spelling you used!")</f>
        <v/>
      </c>
    </row>
    <row r="26" spans="2:2" x14ac:dyDescent="0.25">
      <c r="B26" s="24" t="str">
        <f>IFERROR(IF(A26="","",INDEX(states[state_id],MATCH(A26,states[states],0))),"Check the spelling you used!")</f>
        <v/>
      </c>
    </row>
    <row r="27" spans="2:2" x14ac:dyDescent="0.25">
      <c r="B27" s="24" t="str">
        <f>IFERROR(IF(A27="","",INDEX(states[state_id],MATCH(A27,states[states],0))),"Check the spelling you used!")</f>
        <v/>
      </c>
    </row>
    <row r="28" spans="2:2" x14ac:dyDescent="0.25">
      <c r="B28" s="24" t="str">
        <f>IFERROR(IF(A28="","",INDEX(states[state_id],MATCH(A28,states[states],0))),"Check the spelling you used!")</f>
        <v/>
      </c>
    </row>
    <row r="29" spans="2:2" x14ac:dyDescent="0.25">
      <c r="B29" s="24" t="str">
        <f>IFERROR(IF(A29="","",INDEX(states[state_id],MATCH(A29,states[states],0))),"Check the spelling you used!")</f>
        <v/>
      </c>
    </row>
    <row r="30" spans="2:2" x14ac:dyDescent="0.25">
      <c r="B30" s="24" t="str">
        <f>IFERROR(IF(A30="","",INDEX(states[state_id],MATCH(A30,states[states],0))),"Check the spelling you used!")</f>
        <v/>
      </c>
    </row>
    <row r="31" spans="2:2" x14ac:dyDescent="0.25">
      <c r="B31" s="24" t="str">
        <f>IFERROR(IF(A31="","",INDEX(states[state_id],MATCH(A31,states[states],0))),"Check the spelling you used!")</f>
        <v/>
      </c>
    </row>
    <row r="32" spans="2:2" x14ac:dyDescent="0.25">
      <c r="B32" s="24" t="str">
        <f>IFERROR(IF(A32="","",INDEX(states[state_id],MATCH(A32,states[states],0))),"Check the spelling you used!")</f>
        <v/>
      </c>
    </row>
    <row r="33" spans="2:2" x14ac:dyDescent="0.25">
      <c r="B33" s="24" t="str">
        <f>IFERROR(IF(A33="","",INDEX(states[state_id],MATCH(A33,states[states],0))),"Check the spelling you used!")</f>
        <v/>
      </c>
    </row>
    <row r="34" spans="2:2" x14ac:dyDescent="0.25">
      <c r="B34" s="24" t="str">
        <f>IFERROR(IF(A34="","",INDEX(states[state_id],MATCH(A34,states[states],0))),"Check the spelling you used!")</f>
        <v/>
      </c>
    </row>
    <row r="35" spans="2:2" x14ac:dyDescent="0.25">
      <c r="B35" s="24" t="str">
        <f>IFERROR(IF(A35="","",INDEX(states[state_id],MATCH(A35,states[states],0))),"Check the spelling you used!")</f>
        <v/>
      </c>
    </row>
    <row r="36" spans="2:2" x14ac:dyDescent="0.25">
      <c r="B36" s="24" t="str">
        <f>IFERROR(IF(A36="","",INDEX(states[state_id],MATCH(A36,states[states],0))),"Check the spelling you used!")</f>
        <v/>
      </c>
    </row>
    <row r="37" spans="2:2" x14ac:dyDescent="0.25">
      <c r="B37" s="24" t="str">
        <f>IFERROR(IF(A37="","",INDEX(states[state_id],MATCH(A37,states[states],0))),"Check the spelling you used!")</f>
        <v/>
      </c>
    </row>
    <row r="38" spans="2:2" x14ac:dyDescent="0.25">
      <c r="B38" s="24" t="str">
        <f>IFERROR(IF(A38="","",INDEX(states[state_id],MATCH(A38,states[states],0))),"Check the spelling you used!")</f>
        <v/>
      </c>
    </row>
    <row r="39" spans="2:2" x14ac:dyDescent="0.25">
      <c r="B39" s="24" t="str">
        <f>IFERROR(IF(A39="","",INDEX(states[state_id],MATCH(A39,states[states],0))),"Check the spelling you used!")</f>
        <v/>
      </c>
    </row>
    <row r="40" spans="2:2" x14ac:dyDescent="0.25">
      <c r="B40" s="24" t="str">
        <f>IFERROR(IF(A40="","",INDEX(states[state_id],MATCH(A40,states[states],0))),"Check the spelling you used!")</f>
        <v/>
      </c>
    </row>
    <row r="41" spans="2:2" x14ac:dyDescent="0.25">
      <c r="B41" s="24" t="str">
        <f>IFERROR(IF(A41="","",INDEX(states[state_id],MATCH(A41,states[states],0))),"Check the spelling you used!")</f>
        <v/>
      </c>
    </row>
    <row r="42" spans="2:2" x14ac:dyDescent="0.25">
      <c r="B42" s="24" t="str">
        <f>IFERROR(IF(A42="","",INDEX(states[state_id],MATCH(A42,states[states],0))),"Check the spelling you used!")</f>
        <v/>
      </c>
    </row>
    <row r="43" spans="2:2" x14ac:dyDescent="0.25">
      <c r="B43" s="24" t="str">
        <f>IFERROR(IF(A43="","",INDEX(states[state_id],MATCH(A43,states[states],0))),"Check the spelling you used!")</f>
        <v/>
      </c>
    </row>
    <row r="44" spans="2:2" x14ac:dyDescent="0.25">
      <c r="B44" s="24" t="str">
        <f>IFERROR(IF(A44="","",INDEX(states[state_id],MATCH(A44,states[states],0))),"Check the spelling you used!")</f>
        <v/>
      </c>
    </row>
    <row r="45" spans="2:2" x14ac:dyDescent="0.25">
      <c r="B45" s="24" t="str">
        <f>IFERROR(IF(A45="","",INDEX(states[state_id],MATCH(A45,states[states],0))),"Check the spelling you used!")</f>
        <v/>
      </c>
    </row>
    <row r="46" spans="2:2" x14ac:dyDescent="0.25">
      <c r="B46" s="24" t="str">
        <f>IFERROR(IF(A46="","",INDEX(states[state_id],MATCH(A46,states[states],0))),"Check the spelling you used!")</f>
        <v/>
      </c>
    </row>
    <row r="47" spans="2:2" x14ac:dyDescent="0.25">
      <c r="B47" s="24" t="str">
        <f>IFERROR(IF(A47="","",INDEX(states[state_id],MATCH(A47,states[states],0))),"Check the spelling you used!")</f>
        <v/>
      </c>
    </row>
    <row r="48" spans="2:2" x14ac:dyDescent="0.25">
      <c r="B48" s="24" t="str">
        <f>IFERROR(IF(A48="","",INDEX(states[state_id],MATCH(A48,states[states],0))),"Check the spelling you used!")</f>
        <v/>
      </c>
    </row>
    <row r="49" spans="2:2" x14ac:dyDescent="0.25">
      <c r="B49" s="24" t="str">
        <f>IFERROR(IF(A49="","",INDEX(states[state_id],MATCH(A49,states[states],0))),"Check the spelling you used!")</f>
        <v/>
      </c>
    </row>
    <row r="50" spans="2:2" x14ac:dyDescent="0.25">
      <c r="B50" s="24" t="str">
        <f>IFERROR(IF(A50="","",INDEX(states[state_id],MATCH(A50,states[states],0))),"Check the spelling you used!")</f>
        <v/>
      </c>
    </row>
    <row r="51" spans="2:2" x14ac:dyDescent="0.25">
      <c r="B51" s="24" t="str">
        <f>IFERROR(IF(A51="","",INDEX(states[state_id],MATCH(A51,states[states],0))),"Check the spelling you used!")</f>
        <v/>
      </c>
    </row>
    <row r="52" spans="2:2" x14ac:dyDescent="0.25">
      <c r="B52" s="24" t="str">
        <f>IFERROR(IF(A52="","",INDEX(states[state_id],MATCH(A52,states[states],0))),"Check the spelling you used!")</f>
        <v/>
      </c>
    </row>
    <row r="53" spans="2:2" x14ac:dyDescent="0.25">
      <c r="B53" s="24" t="str">
        <f>IFERROR(IF(A53="","",INDEX(states[state_id],MATCH(A53,states[states],0))),"Check the spelling you used!")</f>
        <v/>
      </c>
    </row>
    <row r="54" spans="2:2" x14ac:dyDescent="0.25">
      <c r="B54" s="24" t="str">
        <f>IFERROR(IF(A54="","",INDEX(states[state_id],MATCH(A54,states[states],0))),"Check the spelling you used!")</f>
        <v/>
      </c>
    </row>
    <row r="55" spans="2:2" x14ac:dyDescent="0.25">
      <c r="B55" s="24" t="str">
        <f>IFERROR(IF(A55="","",INDEX(states[state_id],MATCH(A55,states[states],0))),"Check the spelling you used!")</f>
        <v/>
      </c>
    </row>
    <row r="56" spans="2:2" x14ac:dyDescent="0.25">
      <c r="B56" s="24" t="str">
        <f>IFERROR(IF(A56="","",INDEX(states[state_id],MATCH(A56,states[states],0))),"Check the spelling you used!")</f>
        <v/>
      </c>
    </row>
    <row r="57" spans="2:2" x14ac:dyDescent="0.25">
      <c r="B57" s="24" t="str">
        <f>IFERROR(IF(A57="","",INDEX(states[state_id],MATCH(A57,states[states],0))),"Check the spelling you used!")</f>
        <v/>
      </c>
    </row>
    <row r="58" spans="2:2" x14ac:dyDescent="0.25">
      <c r="B58" s="24" t="str">
        <f>IFERROR(IF(A58="","",INDEX(states[state_id],MATCH(A58,states[states],0))),"Check the spelling you used!")</f>
        <v/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DE7B-7360-455C-B5F1-83136E8DF013}">
  <dimension ref="A1:E53"/>
  <sheetViews>
    <sheetView tabSelected="1" zoomScaleNormal="100" workbookViewId="0">
      <selection activeCell="D53" sqref="D53"/>
    </sheetView>
  </sheetViews>
  <sheetFormatPr defaultRowHeight="15" x14ac:dyDescent="0.25"/>
  <cols>
    <col min="1" max="1" width="22.42578125" customWidth="1"/>
    <col min="2" max="2" width="76.42578125" customWidth="1"/>
    <col min="3" max="3" width="35.5703125" customWidth="1"/>
    <col min="4" max="4" width="31.42578125" customWidth="1"/>
    <col min="5" max="5" width="34" customWidth="1"/>
  </cols>
  <sheetData>
    <row r="1" spans="1:5" x14ac:dyDescent="0.25">
      <c r="A1" s="19" t="s">
        <v>56</v>
      </c>
      <c r="B1" s="19" t="s">
        <v>56</v>
      </c>
      <c r="C1" s="19" t="s">
        <v>56</v>
      </c>
      <c r="D1" s="19" t="s">
        <v>56</v>
      </c>
      <c r="E1" s="19" t="s">
        <v>56</v>
      </c>
    </row>
    <row r="2" spans="1:5" ht="100.5" customHeight="1" x14ac:dyDescent="0.25">
      <c r="A2" s="20" t="s">
        <v>57</v>
      </c>
      <c r="B2" s="21" t="s">
        <v>59</v>
      </c>
      <c r="C2" s="21" t="s">
        <v>64</v>
      </c>
      <c r="D2" s="21" t="s">
        <v>60</v>
      </c>
      <c r="E2" s="21" t="s">
        <v>62</v>
      </c>
    </row>
    <row r="3" spans="1:5" x14ac:dyDescent="0.25">
      <c r="A3" s="18" t="s">
        <v>53</v>
      </c>
      <c r="B3" s="18" t="s">
        <v>54</v>
      </c>
      <c r="C3" s="18" t="s">
        <v>63</v>
      </c>
      <c r="D3" s="18" t="s">
        <v>55</v>
      </c>
      <c r="E3" s="18" t="s">
        <v>61</v>
      </c>
    </row>
    <row r="4" spans="1:5" x14ac:dyDescent="0.25">
      <c r="A4" t="s">
        <v>52</v>
      </c>
      <c r="B4" t="s">
        <v>58</v>
      </c>
      <c r="C4" t="s">
        <v>72</v>
      </c>
      <c r="D4" t="s">
        <v>68</v>
      </c>
      <c r="E4" t="s">
        <v>191</v>
      </c>
    </row>
    <row r="5" spans="1:5" x14ac:dyDescent="0.25">
      <c r="A5" t="s">
        <v>69</v>
      </c>
      <c r="B5" t="s">
        <v>58</v>
      </c>
      <c r="C5" t="s">
        <v>71</v>
      </c>
      <c r="D5" t="s">
        <v>73</v>
      </c>
      <c r="E5" t="s">
        <v>191</v>
      </c>
    </row>
    <row r="6" spans="1:5" x14ac:dyDescent="0.25">
      <c r="A6" t="s">
        <v>34</v>
      </c>
      <c r="B6" t="s">
        <v>70</v>
      </c>
      <c r="C6" t="s">
        <v>74</v>
      </c>
      <c r="D6" t="s">
        <v>75</v>
      </c>
      <c r="E6" t="s">
        <v>191</v>
      </c>
    </row>
    <row r="7" spans="1:5" x14ac:dyDescent="0.25">
      <c r="A7" t="s">
        <v>76</v>
      </c>
      <c r="B7" t="s">
        <v>77</v>
      </c>
      <c r="C7" t="s">
        <v>78</v>
      </c>
      <c r="D7" t="s">
        <v>79</v>
      </c>
      <c r="E7" t="s">
        <v>191</v>
      </c>
    </row>
    <row r="8" spans="1:5" x14ac:dyDescent="0.25">
      <c r="A8" t="s">
        <v>80</v>
      </c>
      <c r="B8" t="s">
        <v>58</v>
      </c>
      <c r="C8" t="s">
        <v>81</v>
      </c>
      <c r="D8" t="s">
        <v>82</v>
      </c>
      <c r="E8" t="s">
        <v>191</v>
      </c>
    </row>
    <row r="9" spans="1:5" x14ac:dyDescent="0.25">
      <c r="A9" t="s">
        <v>83</v>
      </c>
      <c r="B9" t="s">
        <v>87</v>
      </c>
      <c r="C9" t="s">
        <v>84</v>
      </c>
      <c r="D9" t="s">
        <v>85</v>
      </c>
      <c r="E9" t="s">
        <v>191</v>
      </c>
    </row>
    <row r="10" spans="1:5" x14ac:dyDescent="0.25">
      <c r="A10" t="s">
        <v>86</v>
      </c>
      <c r="B10" t="s">
        <v>88</v>
      </c>
      <c r="C10" t="s">
        <v>89</v>
      </c>
      <c r="D10" t="s">
        <v>90</v>
      </c>
      <c r="E10" t="s">
        <v>191</v>
      </c>
    </row>
    <row r="11" spans="1:5" x14ac:dyDescent="0.25">
      <c r="A11" t="s">
        <v>91</v>
      </c>
      <c r="B11" t="s">
        <v>99</v>
      </c>
      <c r="C11" t="s">
        <v>92</v>
      </c>
      <c r="D11" t="s">
        <v>96</v>
      </c>
      <c r="E11" t="s">
        <v>100</v>
      </c>
    </row>
    <row r="12" spans="1:5" x14ac:dyDescent="0.25">
      <c r="A12" t="s">
        <v>93</v>
      </c>
      <c r="B12" t="s">
        <v>58</v>
      </c>
      <c r="C12" t="s">
        <v>94</v>
      </c>
      <c r="D12" t="s">
        <v>97</v>
      </c>
      <c r="E12" t="s">
        <v>191</v>
      </c>
    </row>
    <row r="13" spans="1:5" x14ac:dyDescent="0.25">
      <c r="A13" t="s">
        <v>235</v>
      </c>
      <c r="B13" t="s">
        <v>58</v>
      </c>
      <c r="C13" s="22" t="s">
        <v>95</v>
      </c>
      <c r="D13" t="s">
        <v>98</v>
      </c>
      <c r="E13" s="22" t="s">
        <v>191</v>
      </c>
    </row>
    <row r="14" spans="1:5" x14ac:dyDescent="0.25">
      <c r="A14" t="s">
        <v>101</v>
      </c>
      <c r="B14" t="s">
        <v>58</v>
      </c>
      <c r="C14" t="s">
        <v>102</v>
      </c>
      <c r="D14" t="s">
        <v>103</v>
      </c>
      <c r="E14" s="22" t="s">
        <v>191</v>
      </c>
    </row>
    <row r="15" spans="1:5" x14ac:dyDescent="0.25">
      <c r="A15" t="s">
        <v>105</v>
      </c>
      <c r="B15" t="s">
        <v>58</v>
      </c>
      <c r="C15" t="s">
        <v>107</v>
      </c>
      <c r="D15" t="s">
        <v>108</v>
      </c>
      <c r="E15" t="s">
        <v>106</v>
      </c>
    </row>
    <row r="16" spans="1:5" x14ac:dyDescent="0.25">
      <c r="A16" t="s">
        <v>109</v>
      </c>
      <c r="B16" t="s">
        <v>58</v>
      </c>
      <c r="C16" t="s">
        <v>110</v>
      </c>
      <c r="D16" t="s">
        <v>110</v>
      </c>
      <c r="E16" t="s">
        <v>191</v>
      </c>
    </row>
    <row r="17" spans="1:5" x14ac:dyDescent="0.25">
      <c r="A17" t="s">
        <v>111</v>
      </c>
      <c r="B17" t="s">
        <v>112</v>
      </c>
      <c r="C17" s="22" t="s">
        <v>113</v>
      </c>
      <c r="D17" t="s">
        <v>114</v>
      </c>
      <c r="E17" s="22" t="s">
        <v>115</v>
      </c>
    </row>
    <row r="18" spans="1:5" x14ac:dyDescent="0.25">
      <c r="A18" t="s">
        <v>86</v>
      </c>
      <c r="B18" t="s">
        <v>58</v>
      </c>
      <c r="C18" t="s">
        <v>117</v>
      </c>
      <c r="D18" t="s">
        <v>118</v>
      </c>
      <c r="E18" t="s">
        <v>119</v>
      </c>
    </row>
    <row r="19" spans="1:5" x14ac:dyDescent="0.25">
      <c r="A19" t="s">
        <v>120</v>
      </c>
      <c r="B19" t="s">
        <v>58</v>
      </c>
      <c r="C19" t="s">
        <v>121</v>
      </c>
      <c r="D19" t="s">
        <v>122</v>
      </c>
      <c r="E19" t="s">
        <v>123</v>
      </c>
    </row>
    <row r="20" spans="1:5" x14ac:dyDescent="0.25">
      <c r="A20" t="s">
        <v>236</v>
      </c>
      <c r="B20" t="s">
        <v>237</v>
      </c>
      <c r="C20" t="s">
        <v>238</v>
      </c>
      <c r="D20" t="s">
        <v>239</v>
      </c>
      <c r="E20" t="s">
        <v>191</v>
      </c>
    </row>
    <row r="21" spans="1:5" x14ac:dyDescent="0.25">
      <c r="A21" t="s">
        <v>240</v>
      </c>
      <c r="B21" t="s">
        <v>241</v>
      </c>
      <c r="C21" t="s">
        <v>72</v>
      </c>
      <c r="D21" t="s">
        <v>242</v>
      </c>
      <c r="E21" t="s">
        <v>191</v>
      </c>
    </row>
    <row r="22" spans="1:5" x14ac:dyDescent="0.25">
      <c r="A22" t="s">
        <v>243</v>
      </c>
      <c r="B22" t="s">
        <v>244</v>
      </c>
      <c r="C22" t="s">
        <v>297</v>
      </c>
      <c r="D22" t="s">
        <v>279</v>
      </c>
      <c r="E22" t="s">
        <v>191</v>
      </c>
    </row>
    <row r="23" spans="1:5" x14ac:dyDescent="0.25">
      <c r="A23" t="s">
        <v>245</v>
      </c>
      <c r="B23" t="s">
        <v>246</v>
      </c>
      <c r="C23" t="s">
        <v>298</v>
      </c>
      <c r="D23" t="s">
        <v>280</v>
      </c>
      <c r="E23" t="s">
        <v>191</v>
      </c>
    </row>
    <row r="24" spans="1:5" x14ac:dyDescent="0.25">
      <c r="A24" t="s">
        <v>247</v>
      </c>
      <c r="B24" t="s">
        <v>248</v>
      </c>
      <c r="C24" t="s">
        <v>305</v>
      </c>
      <c r="D24" t="s">
        <v>281</v>
      </c>
      <c r="E24" t="s">
        <v>191</v>
      </c>
    </row>
    <row r="25" spans="1:5" x14ac:dyDescent="0.25">
      <c r="A25" t="s">
        <v>249</v>
      </c>
      <c r="B25" t="s">
        <v>250</v>
      </c>
      <c r="C25" t="s">
        <v>306</v>
      </c>
      <c r="D25" t="s">
        <v>282</v>
      </c>
      <c r="E25" t="s">
        <v>191</v>
      </c>
    </row>
    <row r="26" spans="1:5" x14ac:dyDescent="0.25">
      <c r="A26" t="s">
        <v>251</v>
      </c>
      <c r="B26" t="s">
        <v>252</v>
      </c>
      <c r="C26" t="s">
        <v>299</v>
      </c>
      <c r="D26" t="s">
        <v>283</v>
      </c>
      <c r="E26" t="s">
        <v>191</v>
      </c>
    </row>
    <row r="27" spans="1:5" x14ac:dyDescent="0.25">
      <c r="A27" t="s">
        <v>253</v>
      </c>
      <c r="B27" t="s">
        <v>254</v>
      </c>
      <c r="C27" t="s">
        <v>307</v>
      </c>
      <c r="D27" t="s">
        <v>284</v>
      </c>
      <c r="E27" t="s">
        <v>191</v>
      </c>
    </row>
    <row r="28" spans="1:5" x14ac:dyDescent="0.25">
      <c r="A28" t="s">
        <v>255</v>
      </c>
      <c r="B28" t="s">
        <v>256</v>
      </c>
      <c r="C28" t="s">
        <v>300</v>
      </c>
      <c r="D28" t="s">
        <v>285</v>
      </c>
      <c r="E28" t="s">
        <v>191</v>
      </c>
    </row>
    <row r="29" spans="1:5" x14ac:dyDescent="0.25">
      <c r="A29" t="s">
        <v>257</v>
      </c>
      <c r="B29" t="s">
        <v>258</v>
      </c>
      <c r="C29" t="s">
        <v>301</v>
      </c>
      <c r="D29" t="s">
        <v>286</v>
      </c>
      <c r="E29" t="s">
        <v>191</v>
      </c>
    </row>
    <row r="30" spans="1:5" x14ac:dyDescent="0.25">
      <c r="A30" t="s">
        <v>259</v>
      </c>
      <c r="B30" t="s">
        <v>260</v>
      </c>
      <c r="C30" t="s">
        <v>308</v>
      </c>
      <c r="D30" t="s">
        <v>287</v>
      </c>
      <c r="E30" t="s">
        <v>191</v>
      </c>
    </row>
    <row r="31" spans="1:5" x14ac:dyDescent="0.25">
      <c r="A31" t="s">
        <v>261</v>
      </c>
      <c r="B31" t="s">
        <v>262</v>
      </c>
      <c r="C31" t="s">
        <v>309</v>
      </c>
      <c r="D31" t="s">
        <v>288</v>
      </c>
      <c r="E31" t="s">
        <v>191</v>
      </c>
    </row>
    <row r="32" spans="1:5" x14ac:dyDescent="0.25">
      <c r="A32" t="s">
        <v>263</v>
      </c>
      <c r="B32" t="s">
        <v>264</v>
      </c>
      <c r="C32" t="s">
        <v>302</v>
      </c>
      <c r="D32" t="s">
        <v>289</v>
      </c>
      <c r="E32" t="s">
        <v>191</v>
      </c>
    </row>
    <row r="33" spans="1:5" x14ac:dyDescent="0.25">
      <c r="A33" t="s">
        <v>265</v>
      </c>
      <c r="B33" t="s">
        <v>266</v>
      </c>
      <c r="C33" t="s">
        <v>310</v>
      </c>
      <c r="D33" t="s">
        <v>290</v>
      </c>
      <c r="E33" t="s">
        <v>191</v>
      </c>
    </row>
    <row r="34" spans="1:5" x14ac:dyDescent="0.25">
      <c r="A34" t="s">
        <v>267</v>
      </c>
      <c r="B34" t="s">
        <v>268</v>
      </c>
      <c r="C34" t="s">
        <v>311</v>
      </c>
      <c r="D34" t="s">
        <v>291</v>
      </c>
      <c r="E34" t="s">
        <v>191</v>
      </c>
    </row>
    <row r="35" spans="1:5" x14ac:dyDescent="0.25">
      <c r="A35" t="s">
        <v>269</v>
      </c>
      <c r="B35" t="s">
        <v>270</v>
      </c>
      <c r="C35" t="s">
        <v>303</v>
      </c>
      <c r="D35" t="s">
        <v>292</v>
      </c>
      <c r="E35" t="s">
        <v>191</v>
      </c>
    </row>
    <row r="36" spans="1:5" x14ac:dyDescent="0.25">
      <c r="A36" t="s">
        <v>271</v>
      </c>
      <c r="B36" t="s">
        <v>272</v>
      </c>
      <c r="C36" t="s">
        <v>312</v>
      </c>
      <c r="D36" t="s">
        <v>293</v>
      </c>
      <c r="E36" t="s">
        <v>191</v>
      </c>
    </row>
    <row r="37" spans="1:5" x14ac:dyDescent="0.25">
      <c r="A37" t="s">
        <v>273</v>
      </c>
      <c r="B37" t="s">
        <v>274</v>
      </c>
      <c r="C37" t="s">
        <v>313</v>
      </c>
      <c r="D37" t="s">
        <v>294</v>
      </c>
      <c r="E37" t="s">
        <v>191</v>
      </c>
    </row>
    <row r="38" spans="1:5" x14ac:dyDescent="0.25">
      <c r="A38" t="s">
        <v>275</v>
      </c>
      <c r="B38" t="s">
        <v>276</v>
      </c>
      <c r="C38" t="s">
        <v>304</v>
      </c>
      <c r="D38" t="s">
        <v>295</v>
      </c>
      <c r="E38" t="s">
        <v>191</v>
      </c>
    </row>
    <row r="39" spans="1:5" x14ac:dyDescent="0.25">
      <c r="A39" t="s">
        <v>277</v>
      </c>
      <c r="B39" t="s">
        <v>278</v>
      </c>
      <c r="C39" t="s">
        <v>314</v>
      </c>
      <c r="D39" t="s">
        <v>296</v>
      </c>
      <c r="E39" t="s">
        <v>191</v>
      </c>
    </row>
    <row r="40" spans="1:5" x14ac:dyDescent="0.25">
      <c r="A40" t="s">
        <v>111</v>
      </c>
      <c r="B40" t="s">
        <v>112</v>
      </c>
      <c r="C40" t="s">
        <v>113</v>
      </c>
      <c r="D40" t="s">
        <v>114</v>
      </c>
      <c r="E40" t="s">
        <v>191</v>
      </c>
    </row>
    <row r="41" spans="1:5" x14ac:dyDescent="0.25">
      <c r="A41" t="s">
        <v>86</v>
      </c>
      <c r="B41" t="s">
        <v>58</v>
      </c>
      <c r="C41" t="s">
        <v>117</v>
      </c>
      <c r="D41" t="s">
        <v>118</v>
      </c>
      <c r="E41" t="s">
        <v>191</v>
      </c>
    </row>
    <row r="42" spans="1:5" x14ac:dyDescent="0.25">
      <c r="A42" t="s">
        <v>315</v>
      </c>
      <c r="B42" t="s">
        <v>316</v>
      </c>
      <c r="C42" t="s">
        <v>317</v>
      </c>
      <c r="D42" t="s">
        <v>318</v>
      </c>
      <c r="E42" t="s">
        <v>191</v>
      </c>
    </row>
    <row r="43" spans="1:5" x14ac:dyDescent="0.25">
      <c r="A43" t="s">
        <v>319</v>
      </c>
      <c r="B43" t="s">
        <v>241</v>
      </c>
      <c r="C43" t="s">
        <v>320</v>
      </c>
      <c r="D43" t="s">
        <v>321</v>
      </c>
      <c r="E43" t="s">
        <v>191</v>
      </c>
    </row>
    <row r="44" spans="1:5" x14ac:dyDescent="0.25">
      <c r="A44" t="s">
        <v>322</v>
      </c>
      <c r="B44" t="s">
        <v>323</v>
      </c>
      <c r="C44" t="s">
        <v>320</v>
      </c>
      <c r="D44" t="s">
        <v>324</v>
      </c>
      <c r="E44" t="s">
        <v>191</v>
      </c>
    </row>
    <row r="45" spans="1:5" x14ac:dyDescent="0.25">
      <c r="A45" t="s">
        <v>325</v>
      </c>
      <c r="B45" t="s">
        <v>326</v>
      </c>
      <c r="C45" t="s">
        <v>320</v>
      </c>
      <c r="D45" t="s">
        <v>327</v>
      </c>
      <c r="E45" t="s">
        <v>191</v>
      </c>
    </row>
    <row r="46" spans="1:5" x14ac:dyDescent="0.25">
      <c r="A46" t="s">
        <v>328</v>
      </c>
      <c r="B46" t="s">
        <v>329</v>
      </c>
      <c r="C46" t="s">
        <v>320</v>
      </c>
      <c r="D46" t="s">
        <v>330</v>
      </c>
      <c r="E46" t="s">
        <v>191</v>
      </c>
    </row>
    <row r="47" spans="1:5" x14ac:dyDescent="0.25">
      <c r="A47" t="s">
        <v>331</v>
      </c>
      <c r="B47" t="s">
        <v>332</v>
      </c>
      <c r="C47" t="s">
        <v>320</v>
      </c>
      <c r="D47" t="s">
        <v>333</v>
      </c>
      <c r="E47" t="s">
        <v>191</v>
      </c>
    </row>
    <row r="48" spans="1:5" x14ac:dyDescent="0.25">
      <c r="A48" t="s">
        <v>334</v>
      </c>
      <c r="B48" t="s">
        <v>335</v>
      </c>
      <c r="C48" t="s">
        <v>320</v>
      </c>
      <c r="D48" t="s">
        <v>336</v>
      </c>
      <c r="E48" t="s">
        <v>191</v>
      </c>
    </row>
    <row r="49" spans="1:5" x14ac:dyDescent="0.25">
      <c r="A49" t="s">
        <v>337</v>
      </c>
      <c r="B49" t="s">
        <v>338</v>
      </c>
      <c r="C49" t="s">
        <v>320</v>
      </c>
      <c r="D49" t="s">
        <v>339</v>
      </c>
      <c r="E49" t="s">
        <v>191</v>
      </c>
    </row>
    <row r="50" spans="1:5" x14ac:dyDescent="0.25">
      <c r="A50" t="s">
        <v>340</v>
      </c>
      <c r="B50" t="s">
        <v>341</v>
      </c>
      <c r="C50" t="s">
        <v>320</v>
      </c>
      <c r="D50" t="s">
        <v>342</v>
      </c>
      <c r="E50" t="s">
        <v>191</v>
      </c>
    </row>
    <row r="51" spans="1:5" x14ac:dyDescent="0.25">
      <c r="A51" t="s">
        <v>343</v>
      </c>
      <c r="B51" t="s">
        <v>344</v>
      </c>
      <c r="C51" t="s">
        <v>320</v>
      </c>
      <c r="D51" t="s">
        <v>345</v>
      </c>
      <c r="E51" t="s">
        <v>191</v>
      </c>
    </row>
    <row r="52" spans="1:5" x14ac:dyDescent="0.25">
      <c r="A52" t="s">
        <v>346</v>
      </c>
      <c r="B52" t="s">
        <v>347</v>
      </c>
      <c r="C52" t="s">
        <v>320</v>
      </c>
      <c r="D52" t="s">
        <v>348</v>
      </c>
      <c r="E52" t="s">
        <v>191</v>
      </c>
    </row>
    <row r="53" spans="1:5" x14ac:dyDescent="0.25">
      <c r="A53" t="s">
        <v>349</v>
      </c>
      <c r="B53" t="s">
        <v>350</v>
      </c>
      <c r="C53" t="s">
        <v>320</v>
      </c>
      <c r="D53" t="s">
        <v>351</v>
      </c>
      <c r="E53" t="s">
        <v>191</v>
      </c>
    </row>
  </sheetData>
  <phoneticPr fontId="1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AE89-2A58-4E5B-A067-4DC4926860BA}">
  <dimension ref="A1:E18"/>
  <sheetViews>
    <sheetView zoomScaleNormal="100" workbookViewId="0">
      <selection activeCell="D3" sqref="D3"/>
    </sheetView>
  </sheetViews>
  <sheetFormatPr defaultRowHeight="15" x14ac:dyDescent="0.25"/>
  <cols>
    <col min="1" max="1" width="22.42578125" customWidth="1"/>
    <col min="2" max="2" width="35.5703125" bestFit="1" customWidth="1"/>
    <col min="3" max="3" width="35.5703125" customWidth="1"/>
    <col min="4" max="4" width="31.42578125" customWidth="1"/>
    <col min="5" max="5" width="34" customWidth="1"/>
  </cols>
  <sheetData>
    <row r="1" spans="1:5" x14ac:dyDescent="0.25">
      <c r="A1" s="19" t="s">
        <v>56</v>
      </c>
      <c r="B1" s="19" t="s">
        <v>56</v>
      </c>
      <c r="C1" s="19" t="s">
        <v>56</v>
      </c>
      <c r="D1" s="19" t="s">
        <v>56</v>
      </c>
      <c r="E1" s="19" t="s">
        <v>56</v>
      </c>
    </row>
    <row r="2" spans="1:5" ht="100.5" customHeight="1" x14ac:dyDescent="0.25">
      <c r="A2" s="28" t="s">
        <v>57</v>
      </c>
      <c r="B2" s="21" t="s">
        <v>59</v>
      </c>
      <c r="C2" s="21" t="s">
        <v>64</v>
      </c>
      <c r="D2" s="21" t="s">
        <v>60</v>
      </c>
      <c r="E2" s="21" t="s">
        <v>62</v>
      </c>
    </row>
    <row r="3" spans="1:5" x14ac:dyDescent="0.25">
      <c r="A3" s="18" t="s">
        <v>53</v>
      </c>
      <c r="B3" s="18" t="s">
        <v>54</v>
      </c>
      <c r="C3" s="18" t="s">
        <v>63</v>
      </c>
      <c r="D3" s="18" t="s">
        <v>55</v>
      </c>
      <c r="E3" s="18" t="s">
        <v>61</v>
      </c>
    </row>
    <row r="4" spans="1:5" x14ac:dyDescent="0.25">
      <c r="A4" t="s">
        <v>52</v>
      </c>
      <c r="B4" t="s">
        <v>58</v>
      </c>
      <c r="C4" t="s">
        <v>72</v>
      </c>
      <c r="D4" t="s">
        <v>68</v>
      </c>
      <c r="E4" t="s">
        <v>191</v>
      </c>
    </row>
    <row r="5" spans="1:5" x14ac:dyDescent="0.25">
      <c r="A5" t="s">
        <v>69</v>
      </c>
      <c r="B5" t="s">
        <v>58</v>
      </c>
      <c r="C5" t="s">
        <v>71</v>
      </c>
      <c r="D5" t="s">
        <v>73</v>
      </c>
      <c r="E5" t="s">
        <v>191</v>
      </c>
    </row>
    <row r="6" spans="1:5" x14ac:dyDescent="0.25">
      <c r="A6" t="s">
        <v>34</v>
      </c>
      <c r="B6" t="s">
        <v>70</v>
      </c>
      <c r="C6" t="s">
        <v>74</v>
      </c>
      <c r="D6" t="s">
        <v>75</v>
      </c>
      <c r="E6" t="s">
        <v>191</v>
      </c>
    </row>
    <row r="7" spans="1:5" x14ac:dyDescent="0.25">
      <c r="A7" t="s">
        <v>76</v>
      </c>
      <c r="B7" t="s">
        <v>77</v>
      </c>
      <c r="C7" t="s">
        <v>78</v>
      </c>
      <c r="D7" t="s">
        <v>79</v>
      </c>
      <c r="E7" t="s">
        <v>191</v>
      </c>
    </row>
    <row r="8" spans="1:5" x14ac:dyDescent="0.25">
      <c r="A8" t="s">
        <v>80</v>
      </c>
      <c r="B8" t="s">
        <v>58</v>
      </c>
      <c r="C8" t="s">
        <v>81</v>
      </c>
      <c r="D8" t="s">
        <v>82</v>
      </c>
      <c r="E8" t="s">
        <v>191</v>
      </c>
    </row>
    <row r="9" spans="1:5" x14ac:dyDescent="0.25">
      <c r="A9" t="s">
        <v>83</v>
      </c>
      <c r="B9" t="s">
        <v>87</v>
      </c>
      <c r="C9" t="s">
        <v>84</v>
      </c>
      <c r="D9" t="s">
        <v>85</v>
      </c>
      <c r="E9" t="s">
        <v>191</v>
      </c>
    </row>
    <row r="10" spans="1:5" x14ac:dyDescent="0.25">
      <c r="A10" t="s">
        <v>86</v>
      </c>
      <c r="B10" t="s">
        <v>88</v>
      </c>
      <c r="C10" t="s">
        <v>89</v>
      </c>
      <c r="D10" t="s">
        <v>90</v>
      </c>
      <c r="E10" t="s">
        <v>191</v>
      </c>
    </row>
    <row r="11" spans="1:5" x14ac:dyDescent="0.25">
      <c r="A11" t="s">
        <v>91</v>
      </c>
      <c r="B11" t="s">
        <v>99</v>
      </c>
      <c r="C11" t="s">
        <v>92</v>
      </c>
      <c r="D11" t="s">
        <v>96</v>
      </c>
      <c r="E11" t="s">
        <v>100</v>
      </c>
    </row>
    <row r="12" spans="1:5" x14ac:dyDescent="0.25">
      <c r="A12" t="s">
        <v>93</v>
      </c>
      <c r="B12" t="s">
        <v>58</v>
      </c>
      <c r="C12" t="s">
        <v>94</v>
      </c>
      <c r="D12" t="s">
        <v>97</v>
      </c>
      <c r="E12" t="s">
        <v>191</v>
      </c>
    </row>
    <row r="13" spans="1:5" ht="90" x14ac:dyDescent="0.25">
      <c r="A13" t="s">
        <v>101</v>
      </c>
      <c r="B13" t="s">
        <v>58</v>
      </c>
      <c r="C13" s="22" t="s">
        <v>102</v>
      </c>
      <c r="D13" t="s">
        <v>103</v>
      </c>
      <c r="E13" s="22" t="s">
        <v>104</v>
      </c>
    </row>
    <row r="14" spans="1:5" ht="45" x14ac:dyDescent="0.25">
      <c r="A14" t="s">
        <v>105</v>
      </c>
      <c r="B14" t="s">
        <v>58</v>
      </c>
      <c r="C14" t="s">
        <v>107</v>
      </c>
      <c r="D14" t="s">
        <v>108</v>
      </c>
      <c r="E14" s="22" t="s">
        <v>106</v>
      </c>
    </row>
    <row r="15" spans="1:5" x14ac:dyDescent="0.25">
      <c r="A15" t="s">
        <v>109</v>
      </c>
      <c r="B15" t="s">
        <v>58</v>
      </c>
      <c r="C15" t="s">
        <v>110</v>
      </c>
      <c r="D15" t="s">
        <v>110</v>
      </c>
      <c r="E15" t="s">
        <v>191</v>
      </c>
    </row>
    <row r="16" spans="1:5" x14ac:dyDescent="0.25">
      <c r="A16" t="s">
        <v>111</v>
      </c>
      <c r="B16" t="s">
        <v>112</v>
      </c>
      <c r="C16" t="s">
        <v>113</v>
      </c>
      <c r="D16" t="s">
        <v>114</v>
      </c>
      <c r="E16" t="s">
        <v>115</v>
      </c>
    </row>
    <row r="17" spans="1:5" x14ac:dyDescent="0.25">
      <c r="A17" t="s">
        <v>116</v>
      </c>
      <c r="B17" t="s">
        <v>58</v>
      </c>
      <c r="C17" s="22" t="s">
        <v>117</v>
      </c>
      <c r="D17" t="s">
        <v>118</v>
      </c>
      <c r="E17" s="22" t="s">
        <v>119</v>
      </c>
    </row>
    <row r="18" spans="1:5" x14ac:dyDescent="0.25">
      <c r="A18" t="s">
        <v>120</v>
      </c>
      <c r="B18" t="s">
        <v>58</v>
      </c>
      <c r="C18" t="s">
        <v>121</v>
      </c>
      <c r="D18" t="s">
        <v>122</v>
      </c>
      <c r="E18" t="s">
        <v>123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D129-43E5-44AA-9EEB-A2C2E9F10964}">
  <dimension ref="A1:O53"/>
  <sheetViews>
    <sheetView workbookViewId="0">
      <selection activeCell="N20" sqref="N20"/>
    </sheetView>
  </sheetViews>
  <sheetFormatPr defaultRowHeight="15" x14ac:dyDescent="0.25"/>
  <cols>
    <col min="2" max="2" width="18.7109375" bestFit="1" customWidth="1"/>
    <col min="3" max="3" width="10.28515625" customWidth="1"/>
  </cols>
  <sheetData>
    <row r="1" spans="1:3" x14ac:dyDescent="0.25">
      <c r="A1" s="23" t="s">
        <v>182</v>
      </c>
      <c r="B1" s="23" t="s">
        <v>128</v>
      </c>
      <c r="C1" s="23" t="s">
        <v>129</v>
      </c>
    </row>
    <row r="2" spans="1:3" x14ac:dyDescent="0.25">
      <c r="A2">
        <v>1</v>
      </c>
      <c r="B2" t="s">
        <v>130</v>
      </c>
      <c r="C2">
        <v>1</v>
      </c>
    </row>
    <row r="3" spans="1:3" x14ac:dyDescent="0.25">
      <c r="A3">
        <v>2</v>
      </c>
      <c r="B3" t="s">
        <v>131</v>
      </c>
      <c r="C3">
        <v>2</v>
      </c>
    </row>
    <row r="4" spans="1:3" x14ac:dyDescent="0.25">
      <c r="A4">
        <v>3</v>
      </c>
      <c r="B4" t="s">
        <v>132</v>
      </c>
      <c r="C4">
        <v>4</v>
      </c>
    </row>
    <row r="5" spans="1:3" x14ac:dyDescent="0.25">
      <c r="A5">
        <v>4</v>
      </c>
      <c r="B5" t="s">
        <v>133</v>
      </c>
      <c r="C5">
        <v>5</v>
      </c>
    </row>
    <row r="6" spans="1:3" x14ac:dyDescent="0.25">
      <c r="A6">
        <v>5</v>
      </c>
      <c r="B6" t="s">
        <v>134</v>
      </c>
      <c r="C6">
        <v>6</v>
      </c>
    </row>
    <row r="7" spans="1:3" x14ac:dyDescent="0.25">
      <c r="A7">
        <v>6</v>
      </c>
      <c r="B7" t="s">
        <v>135</v>
      </c>
      <c r="C7">
        <v>8</v>
      </c>
    </row>
    <row r="8" spans="1:3" x14ac:dyDescent="0.25">
      <c r="A8">
        <v>7</v>
      </c>
      <c r="B8" t="s">
        <v>136</v>
      </c>
      <c r="C8">
        <v>10</v>
      </c>
    </row>
    <row r="9" spans="1:3" x14ac:dyDescent="0.25">
      <c r="A9">
        <v>8</v>
      </c>
      <c r="B9" t="s">
        <v>137</v>
      </c>
      <c r="C9">
        <v>11</v>
      </c>
    </row>
    <row r="10" spans="1:3" x14ac:dyDescent="0.25">
      <c r="A10">
        <v>9</v>
      </c>
      <c r="B10" t="s">
        <v>138</v>
      </c>
      <c r="C10">
        <v>9</v>
      </c>
    </row>
    <row r="11" spans="1:3" x14ac:dyDescent="0.25">
      <c r="A11">
        <v>10</v>
      </c>
      <c r="B11" t="s">
        <v>139</v>
      </c>
      <c r="C11">
        <v>12</v>
      </c>
    </row>
    <row r="12" spans="1:3" x14ac:dyDescent="0.25">
      <c r="A12">
        <v>11</v>
      </c>
      <c r="B12" t="s">
        <v>140</v>
      </c>
      <c r="C12">
        <v>13</v>
      </c>
    </row>
    <row r="13" spans="1:3" x14ac:dyDescent="0.25">
      <c r="A13">
        <v>12</v>
      </c>
      <c r="B13" t="s">
        <v>141</v>
      </c>
      <c r="C13">
        <v>16</v>
      </c>
    </row>
    <row r="14" spans="1:3" x14ac:dyDescent="0.25">
      <c r="A14">
        <v>13</v>
      </c>
      <c r="B14" t="s">
        <v>142</v>
      </c>
      <c r="C14">
        <v>15</v>
      </c>
    </row>
    <row r="15" spans="1:3" x14ac:dyDescent="0.25">
      <c r="A15">
        <v>14</v>
      </c>
      <c r="B15" t="s">
        <v>143</v>
      </c>
      <c r="C15">
        <v>17</v>
      </c>
    </row>
    <row r="16" spans="1:3" x14ac:dyDescent="0.25">
      <c r="A16">
        <v>15</v>
      </c>
      <c r="B16" t="s">
        <v>144</v>
      </c>
      <c r="C16">
        <v>18</v>
      </c>
    </row>
    <row r="17" spans="1:15" x14ac:dyDescent="0.25">
      <c r="A17">
        <v>16</v>
      </c>
      <c r="B17" t="s">
        <v>145</v>
      </c>
      <c r="C17">
        <v>19</v>
      </c>
    </row>
    <row r="18" spans="1:15" x14ac:dyDescent="0.25">
      <c r="A18">
        <v>17</v>
      </c>
      <c r="B18" t="s">
        <v>146</v>
      </c>
      <c r="C18">
        <v>20</v>
      </c>
    </row>
    <row r="19" spans="1:15" x14ac:dyDescent="0.25">
      <c r="A19">
        <v>18</v>
      </c>
      <c r="B19" t="s">
        <v>147</v>
      </c>
      <c r="C19">
        <v>21</v>
      </c>
    </row>
    <row r="20" spans="1:15" x14ac:dyDescent="0.25">
      <c r="A20">
        <v>19</v>
      </c>
      <c r="B20" t="s">
        <v>148</v>
      </c>
      <c r="C20">
        <v>22</v>
      </c>
    </row>
    <row r="21" spans="1:15" x14ac:dyDescent="0.25">
      <c r="A21">
        <v>20</v>
      </c>
      <c r="B21" t="s">
        <v>149</v>
      </c>
      <c r="C21">
        <v>23</v>
      </c>
    </row>
    <row r="22" spans="1:15" x14ac:dyDescent="0.25">
      <c r="A22">
        <v>21</v>
      </c>
      <c r="B22" t="s">
        <v>150</v>
      </c>
      <c r="C22">
        <v>24</v>
      </c>
    </row>
    <row r="23" spans="1:15" x14ac:dyDescent="0.25">
      <c r="A23">
        <v>22</v>
      </c>
      <c r="B23" t="s">
        <v>151</v>
      </c>
      <c r="C23">
        <v>25</v>
      </c>
    </row>
    <row r="24" spans="1:15" x14ac:dyDescent="0.25">
      <c r="A24">
        <v>23</v>
      </c>
      <c r="B24" t="s">
        <v>152</v>
      </c>
      <c r="C24">
        <v>26</v>
      </c>
    </row>
    <row r="25" spans="1:15" x14ac:dyDescent="0.25">
      <c r="A25">
        <v>24</v>
      </c>
      <c r="B25" t="s">
        <v>153</v>
      </c>
      <c r="C25">
        <v>27</v>
      </c>
    </row>
    <row r="26" spans="1:15" x14ac:dyDescent="0.25">
      <c r="A26">
        <v>25</v>
      </c>
      <c r="B26" t="s">
        <v>154</v>
      </c>
      <c r="C26">
        <v>28</v>
      </c>
      <c r="O26" t="s">
        <v>143</v>
      </c>
    </row>
    <row r="27" spans="1:15" x14ac:dyDescent="0.25">
      <c r="A27">
        <v>26</v>
      </c>
      <c r="B27" t="s">
        <v>155</v>
      </c>
      <c r="C27">
        <v>29</v>
      </c>
      <c r="O27" t="s">
        <v>152</v>
      </c>
    </row>
    <row r="28" spans="1:15" x14ac:dyDescent="0.25">
      <c r="A28">
        <v>27</v>
      </c>
      <c r="B28" t="s">
        <v>156</v>
      </c>
      <c r="C28">
        <v>30</v>
      </c>
      <c r="O28" t="s">
        <v>144</v>
      </c>
    </row>
    <row r="29" spans="1:15" x14ac:dyDescent="0.25">
      <c r="A29">
        <v>28</v>
      </c>
      <c r="B29" t="s">
        <v>157</v>
      </c>
      <c r="C29">
        <v>31</v>
      </c>
      <c r="O29" t="s">
        <v>179</v>
      </c>
    </row>
    <row r="30" spans="1:15" x14ac:dyDescent="0.25">
      <c r="A30">
        <v>29</v>
      </c>
      <c r="B30" t="s">
        <v>158</v>
      </c>
      <c r="C30">
        <v>32</v>
      </c>
      <c r="O30" t="s">
        <v>155</v>
      </c>
    </row>
    <row r="31" spans="1:15" x14ac:dyDescent="0.25">
      <c r="A31">
        <v>30</v>
      </c>
      <c r="B31" t="s">
        <v>159</v>
      </c>
      <c r="C31">
        <v>33</v>
      </c>
      <c r="O31" t="s">
        <v>165</v>
      </c>
    </row>
    <row r="32" spans="1:15" x14ac:dyDescent="0.25">
      <c r="A32">
        <v>31</v>
      </c>
      <c r="B32" t="s">
        <v>160</v>
      </c>
      <c r="C32">
        <v>34</v>
      </c>
      <c r="O32" t="s">
        <v>153</v>
      </c>
    </row>
    <row r="33" spans="1:15" x14ac:dyDescent="0.25">
      <c r="A33">
        <v>32</v>
      </c>
      <c r="B33" t="s">
        <v>161</v>
      </c>
      <c r="C33">
        <v>35</v>
      </c>
      <c r="O33" t="s">
        <v>145</v>
      </c>
    </row>
    <row r="34" spans="1:15" x14ac:dyDescent="0.25">
      <c r="A34">
        <v>33</v>
      </c>
      <c r="B34" t="s">
        <v>162</v>
      </c>
      <c r="C34">
        <v>36</v>
      </c>
      <c r="O34" t="s">
        <v>146</v>
      </c>
    </row>
    <row r="35" spans="1:15" x14ac:dyDescent="0.25">
      <c r="A35">
        <v>34</v>
      </c>
      <c r="B35" t="s">
        <v>163</v>
      </c>
      <c r="C35">
        <v>37</v>
      </c>
      <c r="O35" t="s">
        <v>147</v>
      </c>
    </row>
    <row r="36" spans="1:15" x14ac:dyDescent="0.25">
      <c r="A36">
        <v>35</v>
      </c>
      <c r="B36" t="s">
        <v>164</v>
      </c>
      <c r="C36">
        <v>38</v>
      </c>
    </row>
    <row r="37" spans="1:15" x14ac:dyDescent="0.25">
      <c r="A37">
        <v>36</v>
      </c>
      <c r="B37" t="s">
        <v>165</v>
      </c>
      <c r="C37">
        <v>39</v>
      </c>
    </row>
    <row r="38" spans="1:15" x14ac:dyDescent="0.25">
      <c r="A38">
        <v>37</v>
      </c>
      <c r="B38" t="s">
        <v>166</v>
      </c>
      <c r="C38">
        <v>40</v>
      </c>
    </row>
    <row r="39" spans="1:15" x14ac:dyDescent="0.25">
      <c r="A39">
        <v>38</v>
      </c>
      <c r="B39" t="s">
        <v>167</v>
      </c>
      <c r="C39">
        <v>41</v>
      </c>
    </row>
    <row r="40" spans="1:15" x14ac:dyDescent="0.25">
      <c r="A40">
        <v>39</v>
      </c>
      <c r="B40" t="s">
        <v>168</v>
      </c>
      <c r="C40">
        <v>42</v>
      </c>
    </row>
    <row r="41" spans="1:15" x14ac:dyDescent="0.25">
      <c r="A41">
        <v>40</v>
      </c>
      <c r="B41" t="s">
        <v>169</v>
      </c>
      <c r="C41">
        <v>44</v>
      </c>
    </row>
    <row r="42" spans="1:15" x14ac:dyDescent="0.25">
      <c r="A42">
        <v>41</v>
      </c>
      <c r="B42" t="s">
        <v>170</v>
      </c>
      <c r="C42">
        <v>45</v>
      </c>
    </row>
    <row r="43" spans="1:15" x14ac:dyDescent="0.25">
      <c r="A43">
        <v>42</v>
      </c>
      <c r="B43" t="s">
        <v>171</v>
      </c>
      <c r="C43">
        <v>46</v>
      </c>
    </row>
    <row r="44" spans="1:15" x14ac:dyDescent="0.25">
      <c r="A44">
        <v>43</v>
      </c>
      <c r="B44" t="s">
        <v>172</v>
      </c>
      <c r="C44">
        <v>47</v>
      </c>
    </row>
    <row r="45" spans="1:15" x14ac:dyDescent="0.25">
      <c r="A45">
        <v>44</v>
      </c>
      <c r="B45" t="s">
        <v>173</v>
      </c>
      <c r="C45">
        <v>48</v>
      </c>
    </row>
    <row r="46" spans="1:15" x14ac:dyDescent="0.25">
      <c r="A46">
        <v>45</v>
      </c>
      <c r="B46" t="s">
        <v>174</v>
      </c>
      <c r="C46">
        <v>50</v>
      </c>
    </row>
    <row r="47" spans="1:15" x14ac:dyDescent="0.25">
      <c r="A47">
        <v>46</v>
      </c>
      <c r="B47" t="s">
        <v>175</v>
      </c>
      <c r="C47">
        <v>49</v>
      </c>
    </row>
    <row r="48" spans="1:15" x14ac:dyDescent="0.25">
      <c r="A48">
        <v>47</v>
      </c>
      <c r="B48" t="s">
        <v>176</v>
      </c>
      <c r="C48">
        <v>51</v>
      </c>
    </row>
    <row r="49" spans="1:3" x14ac:dyDescent="0.25">
      <c r="A49">
        <v>48</v>
      </c>
      <c r="B49" t="s">
        <v>177</v>
      </c>
      <c r="C49">
        <v>53</v>
      </c>
    </row>
    <row r="50" spans="1:3" x14ac:dyDescent="0.25">
      <c r="A50">
        <v>49</v>
      </c>
      <c r="B50" t="s">
        <v>178</v>
      </c>
      <c r="C50">
        <v>54</v>
      </c>
    </row>
    <row r="51" spans="1:3" x14ac:dyDescent="0.25">
      <c r="A51">
        <v>50</v>
      </c>
      <c r="B51" t="s">
        <v>179</v>
      </c>
      <c r="C51">
        <v>55</v>
      </c>
    </row>
    <row r="52" spans="1:3" x14ac:dyDescent="0.25">
      <c r="A52">
        <v>51</v>
      </c>
      <c r="B52" t="s">
        <v>180</v>
      </c>
      <c r="C52">
        <v>56</v>
      </c>
    </row>
    <row r="53" spans="1:3" x14ac:dyDescent="0.25">
      <c r="A53">
        <v>52</v>
      </c>
      <c r="B53" t="s">
        <v>181</v>
      </c>
      <c r="C53">
        <v>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DF7E7C0F6FB8459F043A51B66E3111" ma:contentTypeVersion="11" ma:contentTypeDescription="Create a new document." ma:contentTypeScope="" ma:versionID="98fa9de54b6ff716d16a2dabff0486ec">
  <xsd:schema xmlns:xsd="http://www.w3.org/2001/XMLSchema" xmlns:xs="http://www.w3.org/2001/XMLSchema" xmlns:p="http://schemas.microsoft.com/office/2006/metadata/properties" xmlns:ns2="f6d1eebb-f13d-4d65-b81d-da603847acbe" xmlns:ns3="c4b13c19-0c06-4134-8f25-4be47a514ff4" targetNamespace="http://schemas.microsoft.com/office/2006/metadata/properties" ma:root="true" ma:fieldsID="d702ad1acaf1941f959fdf74bcf0ab5f" ns2:_="" ns3:_="">
    <xsd:import namespace="f6d1eebb-f13d-4d65-b81d-da603847acbe"/>
    <xsd:import namespace="c4b13c19-0c06-4134-8f25-4be47a514f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1eebb-f13d-4d65-b81d-da603847ac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13c19-0c06-4134-8f25-4be47a514f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2894E8-D9A1-47C4-9D45-1C19669E00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d1eebb-f13d-4d65-b81d-da603847acbe"/>
    <ds:schemaRef ds:uri="c4b13c19-0c06-4134-8f25-4be47a514f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BB5C22-5168-4B36-B1F9-82C32D4858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3179F8-1CE7-4121-ACE3-BD130FC16D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instructions</vt:lpstr>
      <vt:lpstr>&gt;&gt;&gt;&gt;&gt;&gt;</vt:lpstr>
      <vt:lpstr>parameters</vt:lpstr>
      <vt:lpstr>states</vt:lpstr>
      <vt:lpstr>logic</vt:lpstr>
      <vt:lpstr>logic (4)</vt:lpstr>
      <vt:lpstr>states_dict</vt:lpstr>
      <vt:lpstr>Sheet1!_Hlk57796589</vt:lpstr>
      <vt:lpstr>logic!B25002_001E</vt:lpstr>
      <vt:lpstr>'logic (4)'!B25002_001E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Escobar, John</dc:creator>
  <cp:lastModifiedBy>John Hill Escobar Olmos</cp:lastModifiedBy>
  <dcterms:created xsi:type="dcterms:W3CDTF">2020-12-18T15:31:27Z</dcterms:created>
  <dcterms:modified xsi:type="dcterms:W3CDTF">2021-07-03T00:24:30Z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0x0101006FDF7E7C0F6FB8459F043A51B66E3111</vt:lpwstr>
  </property>
</Properties>
</file>