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J4" i="1"/>
  <c r="J3" i="1"/>
  <c r="J2" i="1"/>
  <c r="J10" i="1"/>
  <c r="J9" i="1"/>
  <c r="J8" i="1"/>
  <c r="J7" i="1"/>
  <c r="J20" i="1"/>
  <c r="J19" i="1"/>
  <c r="J18" i="1"/>
  <c r="J17" i="1"/>
  <c r="J14" i="1"/>
  <c r="J13" i="1"/>
  <c r="J12" i="1"/>
  <c r="J15" i="1"/>
  <c r="I20" i="1"/>
  <c r="I19" i="1"/>
  <c r="I18" i="1"/>
  <c r="I17" i="1"/>
  <c r="I5" i="1"/>
  <c r="I4" i="1"/>
  <c r="I3" i="1"/>
  <c r="I2" i="1"/>
  <c r="I10" i="1"/>
  <c r="I9" i="1"/>
  <c r="I8" i="1"/>
  <c r="I7" i="1"/>
  <c r="I15" i="1"/>
  <c r="I14" i="1"/>
  <c r="I13" i="1"/>
  <c r="I12" i="1"/>
  <c r="E20" i="1"/>
  <c r="E19" i="1"/>
  <c r="E18" i="1"/>
  <c r="E17" i="1"/>
  <c r="E5" i="1"/>
  <c r="E4" i="1"/>
  <c r="E3" i="1"/>
  <c r="E2" i="1"/>
  <c r="E10" i="1"/>
  <c r="E9" i="1"/>
  <c r="E8" i="1"/>
  <c r="E7" i="1"/>
  <c r="E12" i="1"/>
  <c r="E13" i="1"/>
  <c r="E14" i="1"/>
  <c r="E15" i="1"/>
  <c r="H5" i="1" l="1"/>
  <c r="H4" i="1"/>
  <c r="H3" i="1"/>
  <c r="H2" i="1"/>
  <c r="H10" i="1"/>
  <c r="H9" i="1"/>
  <c r="H8" i="1"/>
  <c r="H7" i="1"/>
  <c r="H15" i="1"/>
  <c r="H14" i="1"/>
  <c r="H13" i="1"/>
  <c r="H12" i="1"/>
  <c r="H20" i="1"/>
  <c r="H19" i="1"/>
  <c r="H18" i="1"/>
  <c r="H17" i="1"/>
  <c r="K17" i="1" l="1"/>
  <c r="L17" i="1" s="1"/>
  <c r="K13" i="1"/>
  <c r="L13" i="1" s="1"/>
  <c r="K12" i="1"/>
  <c r="L12" i="1" s="1"/>
  <c r="K10" i="1"/>
  <c r="L10" i="1" s="1"/>
  <c r="K5" i="1"/>
  <c r="L5" i="1" s="1"/>
  <c r="K4" i="1"/>
  <c r="L4" i="1" s="1"/>
  <c r="K3" i="1"/>
  <c r="L3" i="1" s="1"/>
  <c r="K18" i="1" l="1"/>
  <c r="L18" i="1" s="1"/>
  <c r="K20" i="1"/>
  <c r="L20" i="1" s="1"/>
  <c r="K19" i="1"/>
  <c r="L19" i="1" s="1"/>
  <c r="K15" i="1"/>
  <c r="L15" i="1" s="1"/>
  <c r="K14" i="1"/>
  <c r="L14" i="1" s="1"/>
  <c r="K7" i="1"/>
  <c r="L7" i="1" s="1"/>
  <c r="K8" i="1"/>
  <c r="L8" i="1" s="1"/>
  <c r="K9" i="1"/>
  <c r="L9" i="1" s="1"/>
  <c r="K2" i="1"/>
  <c r="L2" i="1" l="1"/>
</calcChain>
</file>

<file path=xl/sharedStrings.xml><?xml version="1.0" encoding="utf-8"?>
<sst xmlns="http://schemas.openxmlformats.org/spreadsheetml/2006/main" count="27" uniqueCount="12">
  <si>
    <t>player buy price</t>
  </si>
  <si>
    <t>player sell price</t>
  </si>
  <si>
    <t>vendor markup</t>
  </si>
  <si>
    <t>amount needed / day</t>
  </si>
  <si>
    <t>amount created / day</t>
  </si>
  <si>
    <t>amount in stock</t>
  </si>
  <si>
    <t>grain</t>
  </si>
  <si>
    <t>amount globally</t>
  </si>
  <si>
    <t>monthly production modifier</t>
  </si>
  <si>
    <t>monthly stock modifier</t>
  </si>
  <si>
    <t>amount of all resources globally</t>
  </si>
  <si>
    <t>rarity of this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</si>
</sst>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2" fillId="3" borderId="1" xfId="2"/>
    <xf numFmtId="2" fontId="0" fillId="0" borderId="0" xfId="0" applyNumberFormat="1"/>
    <xf numFmtId="164" fontId="0" fillId="0" borderId="0" xfId="0" applyNumberForma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J5" sqref="J2:J5"/>
    </sheetView>
  </sheetViews>
  <sheetFormatPr defaultRowHeight="15" x14ac:dyDescent="0.25"/>
  <cols>
    <col min="2" max="2" width="21.140625" customWidth="1"/>
    <col min="3" max="3" width="20.5703125" customWidth="1"/>
    <col min="4" max="4" width="29.42578125" customWidth="1"/>
    <col min="5" max="5" width="22.140625" customWidth="1"/>
    <col min="6" max="6" width="23" customWidth="1"/>
    <col min="7" max="8" width="23.42578125" customWidth="1"/>
    <col min="9" max="9" width="30.85546875" customWidth="1"/>
    <col min="10" max="10" width="21.42578125" customWidth="1"/>
    <col min="11" max="11" width="18" customWidth="1"/>
    <col min="12" max="12" width="22.7109375" customWidth="1"/>
  </cols>
  <sheetData>
    <row r="1" spans="1:12" x14ac:dyDescent="0.25">
      <c r="B1" s="2" t="s">
        <v>5</v>
      </c>
      <c r="C1" s="2" t="s">
        <v>7</v>
      </c>
      <c r="D1" s="2" t="s">
        <v>10</v>
      </c>
      <c r="E1" t="s">
        <v>11</v>
      </c>
      <c r="F1" s="2" t="s">
        <v>3</v>
      </c>
      <c r="G1" s="2" t="s">
        <v>4</v>
      </c>
      <c r="H1" t="s">
        <v>9</v>
      </c>
      <c r="I1" t="s">
        <v>8</v>
      </c>
      <c r="J1" s="1" t="s">
        <v>1</v>
      </c>
      <c r="K1" s="1" t="s">
        <v>0</v>
      </c>
      <c r="L1" t="s">
        <v>2</v>
      </c>
    </row>
    <row r="2" spans="1:12" x14ac:dyDescent="0.25">
      <c r="A2" t="s">
        <v>6</v>
      </c>
      <c r="B2">
        <v>30000</v>
      </c>
      <c r="C2">
        <v>300000</v>
      </c>
      <c r="D2">
        <v>10000000</v>
      </c>
      <c r="E2">
        <f t="shared" ref="E2:E5" si="0">((D2-C2)/D2)*100</f>
        <v>97</v>
      </c>
      <c r="F2">
        <v>100</v>
      </c>
      <c r="G2">
        <v>100</v>
      </c>
      <c r="H2">
        <f t="shared" ref="H2:H5" si="1">(B2/(F2*30))</f>
        <v>10</v>
      </c>
      <c r="I2">
        <f t="shared" ref="I2:I5" si="2">G2*E2</f>
        <v>9700</v>
      </c>
      <c r="J2" s="4">
        <f t="shared" ref="J2:J5" si="3">(E2*E2*100)*((((C2-B2)/C2))/(H2+I2))</f>
        <v>87.210092687950564</v>
      </c>
      <c r="K2" s="4">
        <f>(J2*(1.5+(F2-G2)/B2))</f>
        <v>130.81513903192584</v>
      </c>
      <c r="L2" s="3">
        <f>K2/J2</f>
        <v>1.5</v>
      </c>
    </row>
    <row r="3" spans="1:12" x14ac:dyDescent="0.25">
      <c r="A3" t="s">
        <v>6</v>
      </c>
      <c r="B3">
        <v>30000</v>
      </c>
      <c r="C3">
        <v>300000</v>
      </c>
      <c r="D3">
        <v>10000000</v>
      </c>
      <c r="E3">
        <f t="shared" si="0"/>
        <v>97</v>
      </c>
      <c r="F3">
        <v>200</v>
      </c>
      <c r="G3">
        <v>100</v>
      </c>
      <c r="H3">
        <f t="shared" si="1"/>
        <v>5</v>
      </c>
      <c r="I3">
        <f t="shared" si="2"/>
        <v>9700</v>
      </c>
      <c r="J3" s="4">
        <f t="shared" si="3"/>
        <v>87.255023183925815</v>
      </c>
      <c r="K3" s="4">
        <f>(J3*(1.5+(F3-G3)/B3))</f>
        <v>131.17338485316847</v>
      </c>
      <c r="L3" s="3">
        <f>K3/J3</f>
        <v>1.5033333333333332</v>
      </c>
    </row>
    <row r="4" spans="1:12" x14ac:dyDescent="0.25">
      <c r="A4" t="s">
        <v>6</v>
      </c>
      <c r="B4">
        <v>30000</v>
      </c>
      <c r="C4">
        <v>300000</v>
      </c>
      <c r="D4">
        <v>10000000</v>
      </c>
      <c r="E4">
        <f t="shared" si="0"/>
        <v>97</v>
      </c>
      <c r="F4">
        <v>300</v>
      </c>
      <c r="G4">
        <v>100</v>
      </c>
      <c r="H4">
        <f t="shared" si="1"/>
        <v>3.3333333333333335</v>
      </c>
      <c r="I4">
        <f t="shared" si="2"/>
        <v>9700</v>
      </c>
      <c r="J4" s="4">
        <f t="shared" si="3"/>
        <v>87.270010305736847</v>
      </c>
      <c r="K4" s="4">
        <f t="shared" ref="K4:K5" si="4">(J4*(1.5+(F4-G4)/B4))</f>
        <v>131.48681552731017</v>
      </c>
      <c r="L4" s="3">
        <f t="shared" ref="L4:L5" si="5">K4/J4</f>
        <v>1.5066666666666666</v>
      </c>
    </row>
    <row r="5" spans="1:12" x14ac:dyDescent="0.25">
      <c r="A5" t="s">
        <v>6</v>
      </c>
      <c r="B5">
        <v>30000</v>
      </c>
      <c r="C5">
        <v>300000</v>
      </c>
      <c r="D5">
        <v>10000000</v>
      </c>
      <c r="E5">
        <f t="shared" si="0"/>
        <v>97</v>
      </c>
      <c r="F5">
        <v>400</v>
      </c>
      <c r="G5">
        <v>100</v>
      </c>
      <c r="H5">
        <f t="shared" si="1"/>
        <v>2.5</v>
      </c>
      <c r="I5">
        <f t="shared" si="2"/>
        <v>9700</v>
      </c>
      <c r="J5" s="4">
        <f t="shared" si="3"/>
        <v>87.277505797474873</v>
      </c>
      <c r="K5" s="4">
        <f t="shared" si="4"/>
        <v>131.78903375418707</v>
      </c>
      <c r="L5" s="3">
        <f t="shared" si="5"/>
        <v>1.5100000000000002</v>
      </c>
    </row>
    <row r="6" spans="1:12" x14ac:dyDescent="0.25">
      <c r="J6" s="4"/>
      <c r="K6" s="4"/>
      <c r="L6" s="3"/>
    </row>
    <row r="7" spans="1:12" x14ac:dyDescent="0.25">
      <c r="A7" t="s">
        <v>6</v>
      </c>
      <c r="B7">
        <v>1000</v>
      </c>
      <c r="C7">
        <v>300000</v>
      </c>
      <c r="D7">
        <v>10000000</v>
      </c>
      <c r="E7">
        <f t="shared" ref="E7:E10" si="6">((D7-C7)/D7)*100</f>
        <v>97</v>
      </c>
      <c r="F7">
        <v>100</v>
      </c>
      <c r="G7">
        <v>100</v>
      </c>
      <c r="H7">
        <f t="shared" ref="H7:H10" si="7">(B7/(F7*30))</f>
        <v>0.33333333333333331</v>
      </c>
      <c r="I7">
        <f t="shared" ref="I7:I10" si="8">G7*E7</f>
        <v>9700</v>
      </c>
      <c r="J7" s="4">
        <f t="shared" ref="J7:J10" si="9">(E7*E7*100)*((((C7-B7)/C7))/(H7+I7))</f>
        <v>96.673344558606232</v>
      </c>
      <c r="K7" s="4">
        <f>(J7*(1.5+(F7-G7)/B7))</f>
        <v>145.01001683790935</v>
      </c>
      <c r="L7" s="3">
        <f>K7/J7</f>
        <v>1.5</v>
      </c>
    </row>
    <row r="8" spans="1:12" x14ac:dyDescent="0.25">
      <c r="A8" t="s">
        <v>6</v>
      </c>
      <c r="B8">
        <v>7500</v>
      </c>
      <c r="C8">
        <v>300000</v>
      </c>
      <c r="D8">
        <v>10000000</v>
      </c>
      <c r="E8">
        <f t="shared" si="6"/>
        <v>97</v>
      </c>
      <c r="F8">
        <v>100</v>
      </c>
      <c r="G8">
        <v>100</v>
      </c>
      <c r="H8">
        <f t="shared" si="7"/>
        <v>2.5</v>
      </c>
      <c r="I8">
        <f t="shared" si="8"/>
        <v>9700</v>
      </c>
      <c r="J8" s="4">
        <f t="shared" si="9"/>
        <v>94.550631280597784</v>
      </c>
      <c r="K8" s="4">
        <f>(J8*(1.5+(F8-G8)/B8))</f>
        <v>141.82594692089668</v>
      </c>
      <c r="L8" s="3">
        <f>K8/J8</f>
        <v>1.5</v>
      </c>
    </row>
    <row r="9" spans="1:12" x14ac:dyDescent="0.25">
      <c r="A9" t="s">
        <v>6</v>
      </c>
      <c r="B9">
        <v>15000</v>
      </c>
      <c r="C9">
        <v>300000</v>
      </c>
      <c r="D9">
        <v>10000000</v>
      </c>
      <c r="E9">
        <f t="shared" si="6"/>
        <v>97</v>
      </c>
      <c r="F9">
        <v>100</v>
      </c>
      <c r="G9">
        <v>100</v>
      </c>
      <c r="H9">
        <f t="shared" si="7"/>
        <v>5</v>
      </c>
      <c r="I9">
        <f t="shared" si="8"/>
        <v>9700</v>
      </c>
      <c r="J9" s="4">
        <f t="shared" si="9"/>
        <v>92.102524471921683</v>
      </c>
      <c r="K9" s="4">
        <f t="shared" ref="K9:K10" si="10">(J9*(1.5+(F9-G9)/B9))</f>
        <v>138.15378670788252</v>
      </c>
      <c r="L9" s="3">
        <f t="shared" ref="L9:L10" si="11">K9/J9</f>
        <v>1.5</v>
      </c>
    </row>
    <row r="10" spans="1:12" x14ac:dyDescent="0.25">
      <c r="A10" t="s">
        <v>6</v>
      </c>
      <c r="B10">
        <v>30000</v>
      </c>
      <c r="C10">
        <v>300000</v>
      </c>
      <c r="D10">
        <v>10000000</v>
      </c>
      <c r="E10">
        <f t="shared" si="6"/>
        <v>97</v>
      </c>
      <c r="F10">
        <v>100</v>
      </c>
      <c r="G10">
        <v>100</v>
      </c>
      <c r="H10">
        <f t="shared" si="7"/>
        <v>10</v>
      </c>
      <c r="I10">
        <f t="shared" si="8"/>
        <v>9700</v>
      </c>
      <c r="J10" s="4">
        <f t="shared" si="9"/>
        <v>87.210092687950564</v>
      </c>
      <c r="K10" s="4">
        <f t="shared" si="10"/>
        <v>130.81513903192584</v>
      </c>
      <c r="L10" s="3">
        <f t="shared" si="11"/>
        <v>1.5</v>
      </c>
    </row>
    <row r="11" spans="1:12" x14ac:dyDescent="0.25">
      <c r="J11" s="4"/>
      <c r="K11" s="4"/>
      <c r="L11" s="3"/>
    </row>
    <row r="12" spans="1:12" x14ac:dyDescent="0.25">
      <c r="A12" t="s">
        <v>6</v>
      </c>
      <c r="B12">
        <v>5000</v>
      </c>
      <c r="C12">
        <v>30000</v>
      </c>
      <c r="D12">
        <v>10000000</v>
      </c>
      <c r="E12">
        <f>((D12-C12)/D12)*100</f>
        <v>99.7</v>
      </c>
      <c r="F12">
        <v>100</v>
      </c>
      <c r="G12">
        <v>100</v>
      </c>
      <c r="H12">
        <f t="shared" ref="H12:H15" si="12">(B12/(F12*30))</f>
        <v>1.6666666666666667</v>
      </c>
      <c r="I12">
        <f>G12*E12</f>
        <v>9970</v>
      </c>
      <c r="J12" s="4">
        <f t="shared" ref="J12:J14" si="13">(E12*E12*100)*((((C12-B12)/C12))/(H12+I12))</f>
        <v>83.069446765836545</v>
      </c>
      <c r="K12" s="4">
        <f>(J12*(1.5+(F12-G12)/B12))</f>
        <v>124.60417014875482</v>
      </c>
      <c r="L12" s="3">
        <f>K12/J12</f>
        <v>1.5</v>
      </c>
    </row>
    <row r="13" spans="1:12" x14ac:dyDescent="0.25">
      <c r="A13" t="s">
        <v>6</v>
      </c>
      <c r="B13">
        <v>5000</v>
      </c>
      <c r="C13">
        <v>75000</v>
      </c>
      <c r="D13">
        <v>10000000</v>
      </c>
      <c r="E13">
        <f>((D13-C13)/D13)*100</f>
        <v>99.25</v>
      </c>
      <c r="F13">
        <v>100</v>
      </c>
      <c r="G13">
        <v>100</v>
      </c>
      <c r="H13">
        <f t="shared" si="12"/>
        <v>1.6666666666666667</v>
      </c>
      <c r="I13">
        <f t="shared" ref="I13:I15" si="14">G13*E13</f>
        <v>9925</v>
      </c>
      <c r="J13" s="4">
        <f t="shared" si="13"/>
        <v>92.617780389523176</v>
      </c>
      <c r="K13" s="4">
        <f>(J13*(1.5+(F13-G13)/B13))</f>
        <v>138.92667058428475</v>
      </c>
      <c r="L13" s="3">
        <f>K13/J13</f>
        <v>1.4999999999999998</v>
      </c>
    </row>
    <row r="14" spans="1:12" x14ac:dyDescent="0.25">
      <c r="A14" t="s">
        <v>6</v>
      </c>
      <c r="B14">
        <v>5000</v>
      </c>
      <c r="C14">
        <v>150000</v>
      </c>
      <c r="D14">
        <v>10000000</v>
      </c>
      <c r="E14">
        <f>((D14-C14)/D14)*100</f>
        <v>98.5</v>
      </c>
      <c r="F14">
        <v>100</v>
      </c>
      <c r="G14">
        <v>100</v>
      </c>
      <c r="H14">
        <f t="shared" si="12"/>
        <v>1.6666666666666667</v>
      </c>
      <c r="I14">
        <f t="shared" si="14"/>
        <v>9850</v>
      </c>
      <c r="J14" s="4">
        <f t="shared" si="13"/>
        <v>95.2005582811707</v>
      </c>
      <c r="K14" s="4">
        <f t="shared" ref="K14:K15" si="15">(J14*(1.5+(F14-G14)/B14))</f>
        <v>142.80083742175606</v>
      </c>
      <c r="L14" s="3">
        <f t="shared" ref="L14:L15" si="16">K14/J14</f>
        <v>1.5</v>
      </c>
    </row>
    <row r="15" spans="1:12" x14ac:dyDescent="0.25">
      <c r="A15" t="s">
        <v>6</v>
      </c>
      <c r="B15">
        <v>5000</v>
      </c>
      <c r="C15">
        <v>300000</v>
      </c>
      <c r="D15">
        <v>10000000</v>
      </c>
      <c r="E15">
        <f>((D15-C15)/D15)*100</f>
        <v>97</v>
      </c>
      <c r="F15">
        <v>100</v>
      </c>
      <c r="G15">
        <v>100</v>
      </c>
      <c r="H15">
        <f t="shared" si="12"/>
        <v>1.6666666666666667</v>
      </c>
      <c r="I15">
        <f t="shared" si="14"/>
        <v>9700</v>
      </c>
      <c r="J15" s="4">
        <f>(E15*E15*100)*((((C15-B15)/C15))/(H15+I15))</f>
        <v>95.366947259920977</v>
      </c>
      <c r="K15" s="4">
        <f t="shared" si="15"/>
        <v>143.05042088988148</v>
      </c>
      <c r="L15" s="3">
        <f t="shared" si="16"/>
        <v>1.5000000000000002</v>
      </c>
    </row>
    <row r="16" spans="1:12" x14ac:dyDescent="0.25">
      <c r="J16" s="4"/>
      <c r="K16" s="4"/>
      <c r="L16" s="3"/>
    </row>
    <row r="17" spans="1:12" x14ac:dyDescent="0.25">
      <c r="A17" t="s">
        <v>6</v>
      </c>
      <c r="B17">
        <v>30000</v>
      </c>
      <c r="C17">
        <v>300000</v>
      </c>
      <c r="D17">
        <v>10000000</v>
      </c>
      <c r="E17">
        <f t="shared" ref="E17:E20" si="17">((D17-C17)/D17)*100</f>
        <v>97</v>
      </c>
      <c r="F17">
        <v>100</v>
      </c>
      <c r="G17">
        <v>100</v>
      </c>
      <c r="H17">
        <f>(B17/(F17*30))</f>
        <v>10</v>
      </c>
      <c r="I17">
        <f t="shared" ref="I17:I20" si="18">G17*E17</f>
        <v>9700</v>
      </c>
      <c r="J17" s="4">
        <f t="shared" ref="J17:J20" si="19">(E17*E17*100)*((((C17-B17)/C17))/(H17+I17))</f>
        <v>87.210092687950564</v>
      </c>
      <c r="K17" s="4">
        <f>(J17*(1.5+(F17-G17)/B17))</f>
        <v>130.81513903192584</v>
      </c>
      <c r="L17" s="3">
        <f>K17/J17</f>
        <v>1.5</v>
      </c>
    </row>
    <row r="18" spans="1:12" x14ac:dyDescent="0.25">
      <c r="A18" t="s">
        <v>6</v>
      </c>
      <c r="B18">
        <v>30000</v>
      </c>
      <c r="C18">
        <v>300000</v>
      </c>
      <c r="D18">
        <v>10000000</v>
      </c>
      <c r="E18">
        <f t="shared" si="17"/>
        <v>97</v>
      </c>
      <c r="F18">
        <v>100</v>
      </c>
      <c r="G18">
        <v>200</v>
      </c>
      <c r="H18">
        <f>(B18/(F18*30))</f>
        <v>10</v>
      </c>
      <c r="I18">
        <f t="shared" si="18"/>
        <v>19400</v>
      </c>
      <c r="J18" s="4">
        <f t="shared" si="19"/>
        <v>43.627511591962907</v>
      </c>
      <c r="K18" s="4">
        <f>(J18*(1.5+(F18-G18)/B18))</f>
        <v>65.295842349304479</v>
      </c>
      <c r="L18" s="3">
        <f>K18/J18</f>
        <v>1.4966666666666666</v>
      </c>
    </row>
    <row r="19" spans="1:12" x14ac:dyDescent="0.25">
      <c r="A19" t="s">
        <v>6</v>
      </c>
      <c r="B19">
        <v>30000</v>
      </c>
      <c r="C19">
        <v>300000</v>
      </c>
      <c r="D19">
        <v>10000000</v>
      </c>
      <c r="E19">
        <f t="shared" si="17"/>
        <v>97</v>
      </c>
      <c r="F19">
        <v>100</v>
      </c>
      <c r="G19">
        <v>300</v>
      </c>
      <c r="H19">
        <f>(B19/(F19*30))</f>
        <v>10</v>
      </c>
      <c r="I19">
        <f t="shared" si="18"/>
        <v>29100</v>
      </c>
      <c r="J19" s="4">
        <f t="shared" si="19"/>
        <v>29.090003435245617</v>
      </c>
      <c r="K19" s="4">
        <f t="shared" ref="K19:K20" si="20">(J19*(1.5+(F19-G19)/B19))</f>
        <v>43.441071796633459</v>
      </c>
      <c r="L19" s="3">
        <f t="shared" ref="L19:L20" si="21">K19/J19</f>
        <v>1.4933333333333334</v>
      </c>
    </row>
    <row r="20" spans="1:12" x14ac:dyDescent="0.25">
      <c r="A20" t="s">
        <v>6</v>
      </c>
      <c r="B20">
        <v>30000</v>
      </c>
      <c r="C20">
        <v>300000</v>
      </c>
      <c r="D20">
        <v>10000000</v>
      </c>
      <c r="E20">
        <f t="shared" si="17"/>
        <v>97</v>
      </c>
      <c r="F20">
        <v>100</v>
      </c>
      <c r="G20">
        <v>400</v>
      </c>
      <c r="H20">
        <f>(B20/(F20*30))</f>
        <v>10</v>
      </c>
      <c r="I20">
        <f t="shared" si="18"/>
        <v>38800</v>
      </c>
      <c r="J20" s="4">
        <f t="shared" si="19"/>
        <v>21.819376449368718</v>
      </c>
      <c r="K20" s="4">
        <f t="shared" si="20"/>
        <v>32.510870909559387</v>
      </c>
      <c r="L20" s="3">
        <f t="shared" si="21"/>
        <v>1.4899999999999998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Linney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Holt Ripley</dc:creator>
  <cp:lastModifiedBy>John Holt Ripley</cp:lastModifiedBy>
  <dcterms:created xsi:type="dcterms:W3CDTF">2012-11-05T13:48:47Z</dcterms:created>
  <dcterms:modified xsi:type="dcterms:W3CDTF">2012-11-08T14:41:04Z</dcterms:modified>
</cp:coreProperties>
</file>