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1" l="1"/>
  <c r="I20" i="1" s="1"/>
  <c r="H19" i="1"/>
  <c r="H18" i="1"/>
  <c r="H17" i="1"/>
  <c r="I19" i="1"/>
  <c r="I18" i="1"/>
  <c r="I17" i="1"/>
  <c r="J17" i="1" s="1"/>
  <c r="K17" i="1" s="1"/>
  <c r="G20" i="1"/>
  <c r="D20" i="1"/>
  <c r="G19" i="1"/>
  <c r="D19" i="1"/>
  <c r="G18" i="1"/>
  <c r="D18" i="1"/>
  <c r="G17" i="1"/>
  <c r="D17" i="1"/>
  <c r="H15" i="1"/>
  <c r="G15" i="1"/>
  <c r="D15" i="1"/>
  <c r="H14" i="1"/>
  <c r="G14" i="1"/>
  <c r="D14" i="1"/>
  <c r="H13" i="1"/>
  <c r="G13" i="1"/>
  <c r="D13" i="1"/>
  <c r="I13" i="1" s="1"/>
  <c r="J13" i="1" s="1"/>
  <c r="K13" i="1" s="1"/>
  <c r="H12" i="1"/>
  <c r="G12" i="1"/>
  <c r="D12" i="1"/>
  <c r="I12" i="1" s="1"/>
  <c r="J12" i="1" s="1"/>
  <c r="K12" i="1" s="1"/>
  <c r="I7" i="1"/>
  <c r="H10" i="1"/>
  <c r="G10" i="1"/>
  <c r="I10" i="1" s="1"/>
  <c r="J10" i="1" s="1"/>
  <c r="K10" i="1" s="1"/>
  <c r="D10" i="1"/>
  <c r="H9" i="1"/>
  <c r="G9" i="1"/>
  <c r="D9" i="1"/>
  <c r="H8" i="1"/>
  <c r="G8" i="1"/>
  <c r="D8" i="1"/>
  <c r="H7" i="1"/>
  <c r="G7" i="1"/>
  <c r="D7" i="1"/>
  <c r="H5" i="1"/>
  <c r="G5" i="1"/>
  <c r="I5" i="1" s="1"/>
  <c r="J5" i="1" s="1"/>
  <c r="K5" i="1" s="1"/>
  <c r="D5" i="1"/>
  <c r="H4" i="1"/>
  <c r="G4" i="1"/>
  <c r="I4" i="1" s="1"/>
  <c r="J4" i="1" s="1"/>
  <c r="K4" i="1" s="1"/>
  <c r="D4" i="1"/>
  <c r="H3" i="1"/>
  <c r="G3" i="1"/>
  <c r="I3" i="1" s="1"/>
  <c r="J3" i="1" s="1"/>
  <c r="K3" i="1" s="1"/>
  <c r="D3" i="1"/>
  <c r="J2" i="1"/>
  <c r="J18" i="1" l="1"/>
  <c r="K18" i="1" s="1"/>
  <c r="J20" i="1"/>
  <c r="K20" i="1" s="1"/>
  <c r="J19" i="1"/>
  <c r="K19" i="1" s="1"/>
  <c r="I15" i="1"/>
  <c r="J15" i="1" s="1"/>
  <c r="K15" i="1" s="1"/>
  <c r="I14" i="1"/>
  <c r="J14" i="1" s="1"/>
  <c r="K14" i="1" s="1"/>
  <c r="J7" i="1"/>
  <c r="K7" i="1" s="1"/>
  <c r="I8" i="1"/>
  <c r="J8" i="1" s="1"/>
  <c r="K8" i="1" s="1"/>
  <c r="I9" i="1"/>
  <c r="J9" i="1" s="1"/>
  <c r="K9" i="1" s="1"/>
  <c r="G2" i="1"/>
  <c r="H2" i="1"/>
  <c r="D2" i="1"/>
  <c r="I2" i="1" s="1"/>
  <c r="K2" i="1" l="1"/>
</calcChain>
</file>

<file path=xl/sharedStrings.xml><?xml version="1.0" encoding="utf-8"?>
<sst xmlns="http://schemas.openxmlformats.org/spreadsheetml/2006/main" count="26" uniqueCount="11">
  <si>
    <t>player buy price</t>
  </si>
  <si>
    <t>player sell price</t>
  </si>
  <si>
    <t>vendor markup</t>
  </si>
  <si>
    <t>amount needed / day</t>
  </si>
  <si>
    <t>amount created / day</t>
  </si>
  <si>
    <t>amount in stock</t>
  </si>
  <si>
    <t>grain</t>
  </si>
  <si>
    <t>amount globally</t>
  </si>
  <si>
    <t>% globally</t>
  </si>
  <si>
    <t>monthly production modifier</t>
  </si>
  <si>
    <t>monthly stock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</si>
</sst>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3" fillId="4" borderId="1" xfId="3"/>
    <xf numFmtId="0" fontId="2" fillId="3" borderId="0" xfId="2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7" sqref="H17:H20"/>
    </sheetView>
  </sheetViews>
  <sheetFormatPr defaultRowHeight="15" x14ac:dyDescent="0.25"/>
  <cols>
    <col min="2" max="2" width="21.140625" customWidth="1"/>
    <col min="3" max="3" width="20.5703125" customWidth="1"/>
    <col min="4" max="4" width="15.5703125" customWidth="1"/>
    <col min="5" max="5" width="23" customWidth="1"/>
    <col min="6" max="7" width="23.42578125" customWidth="1"/>
    <col min="8" max="8" width="30.85546875" customWidth="1"/>
    <col min="9" max="9" width="21.42578125" customWidth="1"/>
    <col min="10" max="10" width="30.42578125" customWidth="1"/>
    <col min="11" max="11" width="22.7109375" customWidth="1"/>
  </cols>
  <sheetData>
    <row r="1" spans="1:11" x14ac:dyDescent="0.25">
      <c r="B1" s="2" t="s">
        <v>5</v>
      </c>
      <c r="C1" s="2" t="s">
        <v>7</v>
      </c>
      <c r="D1" t="s">
        <v>8</v>
      </c>
      <c r="E1" s="2" t="s">
        <v>3</v>
      </c>
      <c r="F1" s="2" t="s">
        <v>4</v>
      </c>
      <c r="G1" t="s">
        <v>10</v>
      </c>
      <c r="H1" t="s">
        <v>9</v>
      </c>
      <c r="I1" s="1" t="s">
        <v>1</v>
      </c>
      <c r="J1" s="1" t="s">
        <v>0</v>
      </c>
      <c r="K1" t="s">
        <v>2</v>
      </c>
    </row>
    <row r="2" spans="1:11" x14ac:dyDescent="0.25">
      <c r="A2" t="s">
        <v>6</v>
      </c>
      <c r="B2">
        <v>30000</v>
      </c>
      <c r="C2">
        <v>300000</v>
      </c>
      <c r="D2">
        <f>(B2/C2)*100</f>
        <v>10</v>
      </c>
      <c r="E2">
        <v>100</v>
      </c>
      <c r="F2">
        <v>100</v>
      </c>
      <c r="G2">
        <f>(B2/E2)/30</f>
        <v>10</v>
      </c>
      <c r="H2">
        <f>F2/300</f>
        <v>0.33333333333333331</v>
      </c>
      <c r="I2">
        <f>D2/(G2-H2)</f>
        <v>1.0344827586206897</v>
      </c>
      <c r="J2">
        <f>(I2*(1.5+(E2-F2)/B2))</f>
        <v>1.5517241379310347</v>
      </c>
      <c r="K2">
        <f>J2/I2</f>
        <v>1.5</v>
      </c>
    </row>
    <row r="3" spans="1:11" x14ac:dyDescent="0.25">
      <c r="A3" t="s">
        <v>6</v>
      </c>
      <c r="B3">
        <v>30000</v>
      </c>
      <c r="C3">
        <v>300000</v>
      </c>
      <c r="D3">
        <f>(B3/C3)*100</f>
        <v>10</v>
      </c>
      <c r="E3">
        <v>200</v>
      </c>
      <c r="F3">
        <v>100</v>
      </c>
      <c r="G3">
        <f>(B3/E3)/30</f>
        <v>5</v>
      </c>
      <c r="H3">
        <f>F3/300</f>
        <v>0.33333333333333331</v>
      </c>
      <c r="I3">
        <f>D3/(G3-H3)</f>
        <v>2.1428571428571428</v>
      </c>
      <c r="J3">
        <f>(I3*(1.5+(E3-F3)/B3))</f>
        <v>3.2214285714285715</v>
      </c>
      <c r="K3">
        <f>J3/I3</f>
        <v>1.5033333333333334</v>
      </c>
    </row>
    <row r="4" spans="1:11" x14ac:dyDescent="0.25">
      <c r="A4" t="s">
        <v>6</v>
      </c>
      <c r="B4">
        <v>30000</v>
      </c>
      <c r="C4">
        <v>300000</v>
      </c>
      <c r="D4">
        <f t="shared" ref="D4:D5" si="0">(B4/C4)*100</f>
        <v>10</v>
      </c>
      <c r="E4">
        <v>300</v>
      </c>
      <c r="F4">
        <v>100</v>
      </c>
      <c r="G4">
        <f t="shared" ref="G4:G5" si="1">(B4/E4)/30</f>
        <v>3.3333333333333335</v>
      </c>
      <c r="H4">
        <f t="shared" ref="H4:H5" si="2">F4/300</f>
        <v>0.33333333333333331</v>
      </c>
      <c r="I4">
        <f t="shared" ref="I4:I5" si="3">D4/(G4-H4)</f>
        <v>3.3333333333333335</v>
      </c>
      <c r="J4">
        <f t="shared" ref="J4:J5" si="4">(I4*(1.5+(E4-F4)/B4))</f>
        <v>5.0222222222222221</v>
      </c>
      <c r="K4">
        <f t="shared" ref="K4:K5" si="5">J4/I4</f>
        <v>1.5066666666666666</v>
      </c>
    </row>
    <row r="5" spans="1:11" x14ac:dyDescent="0.25">
      <c r="A5" t="s">
        <v>6</v>
      </c>
      <c r="B5">
        <v>30000</v>
      </c>
      <c r="C5">
        <v>300000</v>
      </c>
      <c r="D5">
        <f t="shared" si="0"/>
        <v>10</v>
      </c>
      <c r="E5">
        <v>400</v>
      </c>
      <c r="F5">
        <v>100</v>
      </c>
      <c r="G5">
        <f t="shared" si="1"/>
        <v>2.5</v>
      </c>
      <c r="H5">
        <f t="shared" si="2"/>
        <v>0.33333333333333331</v>
      </c>
      <c r="I5">
        <f t="shared" si="3"/>
        <v>4.6153846153846159</v>
      </c>
      <c r="J5">
        <f t="shared" si="4"/>
        <v>6.9692307692307702</v>
      </c>
      <c r="K5">
        <f t="shared" si="5"/>
        <v>1.51</v>
      </c>
    </row>
    <row r="7" spans="1:11" x14ac:dyDescent="0.25">
      <c r="A7" t="s">
        <v>6</v>
      </c>
      <c r="B7">
        <v>1000</v>
      </c>
      <c r="C7">
        <v>300000</v>
      </c>
      <c r="D7">
        <f>(B7/C7)*100</f>
        <v>0.33333333333333337</v>
      </c>
      <c r="E7">
        <v>100</v>
      </c>
      <c r="F7">
        <v>100</v>
      </c>
      <c r="G7">
        <f>(B7/E7)/30</f>
        <v>0.33333333333333331</v>
      </c>
      <c r="H7">
        <f>F7/300</f>
        <v>0.33333333333333331</v>
      </c>
      <c r="I7" s="3" t="e">
        <f>D7/(G7-H7)</f>
        <v>#DIV/0!</v>
      </c>
      <c r="J7" s="3" t="e">
        <f>(I7*(1.5+(E7-F7)/B7))</f>
        <v>#DIV/0!</v>
      </c>
      <c r="K7" s="3" t="e">
        <f>J7/I7</f>
        <v>#DIV/0!</v>
      </c>
    </row>
    <row r="8" spans="1:11" x14ac:dyDescent="0.25">
      <c r="A8" t="s">
        <v>6</v>
      </c>
      <c r="B8">
        <v>7500</v>
      </c>
      <c r="C8">
        <v>300000</v>
      </c>
      <c r="D8">
        <f>(B8/C8)*100</f>
        <v>2.5</v>
      </c>
      <c r="E8">
        <v>100</v>
      </c>
      <c r="F8">
        <v>100</v>
      </c>
      <c r="G8">
        <f>(B8/E8)/30</f>
        <v>2.5</v>
      </c>
      <c r="H8">
        <f>F8/300</f>
        <v>0.33333333333333331</v>
      </c>
      <c r="I8">
        <f>D8/(G8-H8)</f>
        <v>1.153846153846154</v>
      </c>
      <c r="J8">
        <f>(I8*(1.5+(E8-F8)/B8))</f>
        <v>1.7307692307692308</v>
      </c>
      <c r="K8">
        <f>J8/I8</f>
        <v>1.5</v>
      </c>
    </row>
    <row r="9" spans="1:11" x14ac:dyDescent="0.25">
      <c r="A9" t="s">
        <v>6</v>
      </c>
      <c r="B9">
        <v>15000</v>
      </c>
      <c r="C9">
        <v>300000</v>
      </c>
      <c r="D9">
        <f t="shared" ref="D9:D10" si="6">(B9/C9)*100</f>
        <v>5</v>
      </c>
      <c r="E9">
        <v>100</v>
      </c>
      <c r="F9">
        <v>100</v>
      </c>
      <c r="G9">
        <f t="shared" ref="G9:G10" si="7">(B9/E9)/30</f>
        <v>5</v>
      </c>
      <c r="H9">
        <f t="shared" ref="H9:H10" si="8">F9/300</f>
        <v>0.33333333333333331</v>
      </c>
      <c r="I9">
        <f t="shared" ref="I9:I10" si="9">D9/(G9-H9)</f>
        <v>1.0714285714285714</v>
      </c>
      <c r="J9">
        <f t="shared" ref="J9:J10" si="10">(I9*(1.5+(E9-F9)/B9))</f>
        <v>1.6071428571428572</v>
      </c>
      <c r="K9">
        <f t="shared" ref="K9:K10" si="11">J9/I9</f>
        <v>1.5</v>
      </c>
    </row>
    <row r="10" spans="1:11" x14ac:dyDescent="0.25">
      <c r="A10" t="s">
        <v>6</v>
      </c>
      <c r="B10">
        <v>30000</v>
      </c>
      <c r="C10">
        <v>300000</v>
      </c>
      <c r="D10">
        <f t="shared" si="6"/>
        <v>10</v>
      </c>
      <c r="E10">
        <v>100</v>
      </c>
      <c r="F10">
        <v>100</v>
      </c>
      <c r="G10">
        <f t="shared" si="7"/>
        <v>10</v>
      </c>
      <c r="H10">
        <f t="shared" si="8"/>
        <v>0.33333333333333331</v>
      </c>
      <c r="I10">
        <f t="shared" si="9"/>
        <v>1.0344827586206897</v>
      </c>
      <c r="J10">
        <f t="shared" si="10"/>
        <v>1.5517241379310347</v>
      </c>
      <c r="K10">
        <f t="shared" si="11"/>
        <v>1.5</v>
      </c>
    </row>
    <row r="12" spans="1:11" x14ac:dyDescent="0.25">
      <c r="A12" t="s">
        <v>6</v>
      </c>
      <c r="B12">
        <v>5000</v>
      </c>
      <c r="C12">
        <v>30000</v>
      </c>
      <c r="D12">
        <f>(B12/C12)*100</f>
        <v>16.666666666666664</v>
      </c>
      <c r="E12">
        <v>100</v>
      </c>
      <c r="F12">
        <v>100</v>
      </c>
      <c r="G12">
        <f>(B12/E12)/30</f>
        <v>1.6666666666666667</v>
      </c>
      <c r="H12">
        <f>F12/300</f>
        <v>0.33333333333333331</v>
      </c>
      <c r="I12">
        <f>D12/(G12-H12)</f>
        <v>12.499999999999996</v>
      </c>
      <c r="J12">
        <f>(I12*(1.5+(E12-F12)/B12))</f>
        <v>18.749999999999993</v>
      </c>
      <c r="K12">
        <f>J12/I12</f>
        <v>1.4999999999999998</v>
      </c>
    </row>
    <row r="13" spans="1:11" x14ac:dyDescent="0.25">
      <c r="A13" t="s">
        <v>6</v>
      </c>
      <c r="B13">
        <v>5000</v>
      </c>
      <c r="C13">
        <v>75000</v>
      </c>
      <c r="D13">
        <f>(B13/C13)*100</f>
        <v>6.666666666666667</v>
      </c>
      <c r="E13">
        <v>100</v>
      </c>
      <c r="F13">
        <v>100</v>
      </c>
      <c r="G13">
        <f>(B13/E13)/30</f>
        <v>1.6666666666666667</v>
      </c>
      <c r="H13">
        <f>F13/300</f>
        <v>0.33333333333333331</v>
      </c>
      <c r="I13">
        <f>D13/(G13-H13)</f>
        <v>5</v>
      </c>
      <c r="J13">
        <f>(I13*(1.5+(E13-F13)/B13))</f>
        <v>7.5</v>
      </c>
      <c r="K13">
        <f>J13/I13</f>
        <v>1.5</v>
      </c>
    </row>
    <row r="14" spans="1:11" x14ac:dyDescent="0.25">
      <c r="A14" t="s">
        <v>6</v>
      </c>
      <c r="B14">
        <v>5000</v>
      </c>
      <c r="C14">
        <v>150000</v>
      </c>
      <c r="D14">
        <f t="shared" ref="D14:D15" si="12">(B14/C14)*100</f>
        <v>3.3333333333333335</v>
      </c>
      <c r="E14">
        <v>100</v>
      </c>
      <c r="F14">
        <v>100</v>
      </c>
      <c r="G14">
        <f t="shared" ref="G14:G15" si="13">(B14/E14)/30</f>
        <v>1.6666666666666667</v>
      </c>
      <c r="H14">
        <f t="shared" ref="H14:H15" si="14">F14/300</f>
        <v>0.33333333333333331</v>
      </c>
      <c r="I14">
        <f t="shared" ref="I14:I15" si="15">D14/(G14-H14)</f>
        <v>2.5</v>
      </c>
      <c r="J14">
        <f t="shared" ref="J14:J15" si="16">(I14*(1.5+(E14-F14)/B14))</f>
        <v>3.75</v>
      </c>
      <c r="K14">
        <f t="shared" ref="K14:K15" si="17">J14/I14</f>
        <v>1.5</v>
      </c>
    </row>
    <row r="15" spans="1:11" x14ac:dyDescent="0.25">
      <c r="A15" t="s">
        <v>6</v>
      </c>
      <c r="B15">
        <v>5000</v>
      </c>
      <c r="C15">
        <v>300000</v>
      </c>
      <c r="D15">
        <f t="shared" si="12"/>
        <v>1.6666666666666667</v>
      </c>
      <c r="E15">
        <v>100</v>
      </c>
      <c r="F15">
        <v>100</v>
      </c>
      <c r="G15">
        <f t="shared" si="13"/>
        <v>1.6666666666666667</v>
      </c>
      <c r="H15">
        <f t="shared" si="14"/>
        <v>0.33333333333333331</v>
      </c>
      <c r="I15">
        <f t="shared" si="15"/>
        <v>1.25</v>
      </c>
      <c r="J15">
        <f t="shared" si="16"/>
        <v>1.875</v>
      </c>
      <c r="K15">
        <f t="shared" si="17"/>
        <v>1.5</v>
      </c>
    </row>
    <row r="17" spans="1:11" x14ac:dyDescent="0.25">
      <c r="A17" t="s">
        <v>6</v>
      </c>
      <c r="B17">
        <v>30000</v>
      </c>
      <c r="C17">
        <v>300000</v>
      </c>
      <c r="D17">
        <f>(B17/C17)*100</f>
        <v>10</v>
      </c>
      <c r="E17">
        <v>100</v>
      </c>
      <c r="F17">
        <v>100</v>
      </c>
      <c r="G17">
        <f>(B17/E17)/30</f>
        <v>10</v>
      </c>
      <c r="H17" s="3">
        <f>F17/300</f>
        <v>0.33333333333333331</v>
      </c>
      <c r="I17">
        <f t="shared" ref="I17:I20" si="18">D17/(G17-H17)</f>
        <v>1.0344827586206897</v>
      </c>
      <c r="J17">
        <f>(I17*(1.5+(E17-F17)/B17))</f>
        <v>1.5517241379310347</v>
      </c>
      <c r="K17">
        <f>J17/I17</f>
        <v>1.5</v>
      </c>
    </row>
    <row r="18" spans="1:11" x14ac:dyDescent="0.25">
      <c r="A18" t="s">
        <v>6</v>
      </c>
      <c r="B18">
        <v>30000</v>
      </c>
      <c r="C18">
        <v>300000</v>
      </c>
      <c r="D18">
        <f>(B18/C18)*100</f>
        <v>10</v>
      </c>
      <c r="E18">
        <v>100</v>
      </c>
      <c r="F18">
        <v>200</v>
      </c>
      <c r="G18">
        <f>(B18/E18)/30</f>
        <v>10</v>
      </c>
      <c r="H18" s="3">
        <f>F18/300</f>
        <v>0.66666666666666663</v>
      </c>
      <c r="I18">
        <f t="shared" si="18"/>
        <v>1.0714285714285714</v>
      </c>
      <c r="J18">
        <f>(I18*(1.5+(E18-F18)/B18))</f>
        <v>1.6035714285714284</v>
      </c>
      <c r="K18">
        <f>J18/I18</f>
        <v>1.4966666666666666</v>
      </c>
    </row>
    <row r="19" spans="1:11" x14ac:dyDescent="0.25">
      <c r="A19" t="s">
        <v>6</v>
      </c>
      <c r="B19">
        <v>30000</v>
      </c>
      <c r="C19">
        <v>300000</v>
      </c>
      <c r="D19">
        <f t="shared" ref="D19:D20" si="19">(B19/C19)*100</f>
        <v>10</v>
      </c>
      <c r="E19">
        <v>100</v>
      </c>
      <c r="F19">
        <v>300</v>
      </c>
      <c r="G19">
        <f t="shared" ref="G19:G20" si="20">(B19/E19)/30</f>
        <v>10</v>
      </c>
      <c r="H19" s="3">
        <f>F19/300</f>
        <v>1</v>
      </c>
      <c r="I19">
        <f t="shared" si="18"/>
        <v>1.1111111111111112</v>
      </c>
      <c r="J19">
        <f t="shared" ref="J19:J20" si="21">(I19*(1.5+(E19-F19)/B19))</f>
        <v>1.6592592592592594</v>
      </c>
      <c r="K19">
        <f t="shared" ref="K19:K20" si="22">J19/I19</f>
        <v>1.4933333333333334</v>
      </c>
    </row>
    <row r="20" spans="1:11" x14ac:dyDescent="0.25">
      <c r="A20" t="s">
        <v>6</v>
      </c>
      <c r="B20">
        <v>30000</v>
      </c>
      <c r="C20">
        <v>300000</v>
      </c>
      <c r="D20">
        <f t="shared" si="19"/>
        <v>10</v>
      </c>
      <c r="E20">
        <v>100</v>
      </c>
      <c r="F20">
        <v>400</v>
      </c>
      <c r="G20">
        <f t="shared" si="20"/>
        <v>10</v>
      </c>
      <c r="H20" s="3">
        <f>F20/300</f>
        <v>1.3333333333333333</v>
      </c>
      <c r="I20">
        <f t="shared" si="18"/>
        <v>1.153846153846154</v>
      </c>
      <c r="J20">
        <f t="shared" si="21"/>
        <v>1.7192307692307693</v>
      </c>
      <c r="K20">
        <f t="shared" si="22"/>
        <v>1.49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Holt Ripley</dc:creator>
  <cp:lastModifiedBy>John Holt Ripley</cp:lastModifiedBy>
  <dcterms:created xsi:type="dcterms:W3CDTF">2012-11-05T13:48:47Z</dcterms:created>
  <dcterms:modified xsi:type="dcterms:W3CDTF">2012-11-06T14:53:08Z</dcterms:modified>
</cp:coreProperties>
</file>