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WT_Cals_Inputs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3" i="1" l="1"/>
</calcChain>
</file>

<file path=xl/comments1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If inch is choosen, the OD based on "mm" will be calculated automatically</t>
        </r>
      </text>
    </comment>
    <comment ref="E3" authorId="0" shapeId="0">
      <text>
        <r>
          <rPr>
            <sz val="11"/>
            <color theme="1"/>
            <rFont val="Calibri"/>
            <family val="2"/>
            <scheme val="minor"/>
          </rPr>
          <t>Default is DNV 450 which is most cost effective material</t>
        </r>
      </text>
    </comment>
    <comment ref="H3" authorId="0" shapeId="0">
      <text>
        <r>
          <rPr>
            <sz val="11"/>
            <color theme="1"/>
            <rFont val="Calibri"/>
            <family val="2"/>
            <scheme val="minor"/>
          </rPr>
          <t>Positive above sea surface</t>
        </r>
      </text>
    </comment>
    <comment ref="E5" authorId="0" shapeId="0">
      <text>
        <r>
          <rPr>
            <sz val="11"/>
            <color theme="1"/>
            <rFont val="Calibri"/>
            <family val="2"/>
            <scheme val="minor"/>
          </rPr>
          <t>For reeling project, P is always requried.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Positive below sea surface, normally at min WD for single pipe and max WD for the inner pipe</t>
        </r>
      </text>
    </comment>
    <comment ref="H6" authorId="0" shapeId="0">
      <text>
        <r>
          <rPr>
            <sz val="11"/>
            <color theme="1"/>
            <rFont val="Calibri"/>
            <family val="2"/>
            <scheme val="minor"/>
          </rPr>
          <t>Positive below sea surface, normally max WD.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Table 2-1 of OS-F101. 
Type A, C are non-flammable like water and nitrogen etc; Type B,D,E are flammalbe like oil and gas etc.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Normally it is 0 for bursting check of the inner pipe</t>
        </r>
      </text>
    </comment>
    <comment ref="A8" authorId="0" shapeId="0">
      <text>
        <r>
          <rPr>
            <sz val="11"/>
            <color theme="1"/>
            <rFont val="Calibri"/>
            <family val="2"/>
            <scheme val="minor"/>
          </rPr>
          <t>Zone 2 is within 500m of human actiivities, Zone 1 is out of 500m of human activities.</t>
        </r>
      </text>
    </comment>
    <comment ref="E19" authorId="0" shapeId="0">
      <text>
        <r>
          <rPr>
            <sz val="9"/>
            <color indexed="81"/>
            <rFont val="Tahoma"/>
            <family val="2"/>
          </rPr>
          <t>Positive above sea surface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Normally it is 3% for the reeling project.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<sst xmlns="http://schemas.openxmlformats.org/spreadsheetml/2006/main" count="108" uniqueCount="88">
  <si>
    <t>OD</t>
  </si>
  <si>
    <t>ID</t>
  </si>
  <si>
    <t>Pipe Diameter</t>
  </si>
  <si>
    <t>Fabrication Tolerance</t>
  </si>
  <si>
    <t>mm</t>
  </si>
  <si>
    <t>%</t>
  </si>
  <si>
    <t>Steel Diameter [mm]</t>
  </si>
  <si>
    <t>Corrosion Allowance [mm]</t>
  </si>
  <si>
    <t>Material Input</t>
  </si>
  <si>
    <t>Poisson's Ratio</t>
  </si>
  <si>
    <t>Fabrication Factor</t>
  </si>
  <si>
    <t>Fabrication Method</t>
  </si>
  <si>
    <t>Material Selected</t>
  </si>
  <si>
    <t>HFW</t>
  </si>
  <si>
    <t>SMLS</t>
  </si>
  <si>
    <t>MWP</t>
  </si>
  <si>
    <t>WT Fabrication Tolerance</t>
  </si>
  <si>
    <t>Supplimentary</t>
  </si>
  <si>
    <t>Supplimentary U fulfilled</t>
  </si>
  <si>
    <t>Yes</t>
  </si>
  <si>
    <t>No</t>
  </si>
  <si>
    <t>Pipe Material</t>
  </si>
  <si>
    <t>DNV 450</t>
  </si>
  <si>
    <t>DNV 360</t>
  </si>
  <si>
    <t>DNV 415</t>
  </si>
  <si>
    <t>22Cr</t>
  </si>
  <si>
    <t>25Cr</t>
  </si>
  <si>
    <t>Geometry Input</t>
  </si>
  <si>
    <t>Load Input</t>
  </si>
  <si>
    <t>@ level [m]</t>
  </si>
  <si>
    <t>Design Pressure [Barg]</t>
  </si>
  <si>
    <t>Water Depth for Bursting [m]</t>
  </si>
  <si>
    <t>Water Depth for Collapse and Prop Buckling [m]</t>
  </si>
  <si>
    <t>System Test Pressure [Barg]</t>
  </si>
  <si>
    <t>Safety Class</t>
  </si>
  <si>
    <t>Contents Type</t>
  </si>
  <si>
    <t>Operation Zone</t>
  </si>
  <si>
    <t>Sea Water Density</t>
  </si>
  <si>
    <t>Zone</t>
  </si>
  <si>
    <t>Zone 1</t>
  </si>
  <si>
    <t>Zone 2</t>
  </si>
  <si>
    <t>Both</t>
  </si>
  <si>
    <t>Calculated the WT with the followings</t>
  </si>
  <si>
    <t>Vessel if Reeling Check is Requried</t>
  </si>
  <si>
    <t>Vessel</t>
  </si>
  <si>
    <t>7Oceans</t>
  </si>
  <si>
    <t>7Navica</t>
  </si>
  <si>
    <t>Steel Diameter [inch]</t>
  </si>
  <si>
    <t>Pipe Size</t>
  </si>
  <si>
    <t>Clad Layer Type</t>
  </si>
  <si>
    <t>Any Inner Metal Layer</t>
  </si>
  <si>
    <t>Metal Layer Type</t>
  </si>
  <si>
    <t>Cladded or Lined</t>
  </si>
  <si>
    <t>Lined</t>
  </si>
  <si>
    <t>Cladded</t>
  </si>
  <si>
    <t>UNS 31603</t>
  </si>
  <si>
    <t>UNS N06625</t>
  </si>
  <si>
    <t>Incidental to Design pressure ratio for operation</t>
  </si>
  <si>
    <t>Incidental to Design pressure ratio for system test</t>
  </si>
  <si>
    <t>Safety Class for Operation</t>
  </si>
  <si>
    <t>Safety Class for System Test</t>
  </si>
  <si>
    <t>Collpase</t>
  </si>
  <si>
    <t>Propgation Buckling</t>
  </si>
  <si>
    <t>Pressure Containment</t>
  </si>
  <si>
    <t>Non-flammable</t>
  </si>
  <si>
    <t>Flammable</t>
  </si>
  <si>
    <t>Reeling Screening Check</t>
  </si>
  <si>
    <t>Supplimentary D fulfilled</t>
  </si>
  <si>
    <t>Max. Design Temperature (oC)</t>
  </si>
  <si>
    <t>Max. Contents Density at Operation[kg/m3]</t>
  </si>
  <si>
    <t>These values will be automatically calcualted if you leave them blank (for Pressure Containment)</t>
  </si>
  <si>
    <t>'@level [m]</t>
  </si>
  <si>
    <t>System Test Contents Density [kg/m3]</t>
  </si>
  <si>
    <t>Material Resistance Factor</t>
  </si>
  <si>
    <t>Safety Class resistance for Ope</t>
  </si>
  <si>
    <t>Safety Class resistance for Sys Test</t>
  </si>
  <si>
    <t>These values will be automatically calcualted if you leave them blank  (for Collapse)</t>
  </si>
  <si>
    <t>Max Pipe Ovality [%]</t>
  </si>
  <si>
    <t>Min Internal Pressure [Barg]</t>
  </si>
  <si>
    <t>These values will be automatically calcualted if you leave them blank (for  Propogation Buckling)</t>
  </si>
  <si>
    <t>These values will be automatically calcualted if you leave them blank (for  Reeling Screening)</t>
  </si>
  <si>
    <t>Reel Diameter [m]</t>
  </si>
  <si>
    <t>Statoil TR 1098</t>
  </si>
  <si>
    <t>External Coating Thickness [mm]</t>
  </si>
  <si>
    <t>Subsea 7 Interal FE Analysis</t>
  </si>
  <si>
    <t>Young's Modulus [MPa]</t>
  </si>
  <si>
    <t>Maximum Y/T Ratio</t>
  </si>
  <si>
    <t>Cladded Layer Thickness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</si>
</sst>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2" fillId="0" borderId="5" xfId="0" applyFont="1" applyBorder="1"/>
    <xf numFmtId="0" fontId="2" fillId="0" borderId="8" xfId="0" applyFont="1" applyBorder="1"/>
    <xf numFmtId="0" fontId="1" fillId="2" borderId="1" xfId="0" applyFont="1" applyFill="1" applyBorder="1"/>
    <xf numFmtId="0" fontId="0" fillId="2" borderId="3" xfId="0" applyFill="1" applyBorder="1"/>
    <xf numFmtId="0" fontId="0" fillId="0" borderId="4" xfId="0" quotePrefix="1" applyBorder="1"/>
    <xf numFmtId="0" fontId="0" fillId="0" borderId="4" xfId="0" applyBorder="1" applyAlignment="1">
      <alignment wrapText="1"/>
    </xf>
    <xf numFmtId="0" fontId="2" fillId="0" borderId="5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1" fillId="2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0" xfId="0" quotePrefix="1" applyBorder="1"/>
    <xf numFmtId="0" fontId="0" fillId="0" borderId="7" xfId="0" applyBorder="1" applyAlignment="1">
      <alignment wrapText="1"/>
    </xf>
    <xf numFmtId="0" fontId="0" fillId="0" borderId="0" xfId="0" applyAlignment="1">
      <alignment horizontal="left"/>
    </xf>
    <xf numFmtId="0" fontId="0" fillId="0" borderId="1" xfId="0" applyBorder="1"/>
    <xf numFmtId="0" fontId="2" fillId="0" borderId="3" xfId="0" applyFont="1" applyBorder="1"/>
    <xf numFmtId="0" fontId="4" fillId="0" borderId="5" xfId="0" applyFont="1" applyBorder="1" applyAlignment="1">
      <alignment horizontal="left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0" fillId="0" borderId="7" xfId="0" applyBorder="1"/>
    <xf numFmtId="164" fontId="2" fillId="0" borderId="5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tabSelected="1" workbookViewId="0">
      <selection activeCell="D13" sqref="D13"/>
    </sheetView>
  </sheetViews>
  <sheetFormatPr defaultRowHeight="15" x14ac:dyDescent="0.25"/>
  <cols>
    <col min="1" max="1" width="31.85546875" customWidth="1"/>
    <col min="2" max="2" width="10.85546875" customWidth="1"/>
    <col min="5" max="5" width="31.85546875" customWidth="1"/>
    <col min="6" max="6" width="9.85546875" customWidth="1"/>
    <col min="7" max="7" width="10.42578125" customWidth="1"/>
    <col min="8" max="8" width="44.42578125" customWidth="1"/>
    <col min="9" max="9" width="12.28515625" customWidth="1"/>
  </cols>
  <sheetData>
    <row r="1" spans="1:9" x14ac:dyDescent="0.25">
      <c r="A1" s="27" t="s">
        <v>27</v>
      </c>
      <c r="B1" s="28"/>
      <c r="C1" s="29"/>
      <c r="E1" s="27" t="s">
        <v>8</v>
      </c>
      <c r="F1" s="29"/>
      <c r="H1" s="9" t="s">
        <v>28</v>
      </c>
      <c r="I1" s="10"/>
    </row>
    <row r="2" spans="1:9" x14ac:dyDescent="0.25">
      <c r="A2" s="1" t="s">
        <v>47</v>
      </c>
      <c r="B2" s="30" t="s">
        <v>0</v>
      </c>
      <c r="C2" s="25">
        <v>2.875</v>
      </c>
      <c r="E2" s="1" t="s">
        <v>11</v>
      </c>
      <c r="F2" s="7" t="s">
        <v>13</v>
      </c>
      <c r="H2" s="1" t="s">
        <v>30</v>
      </c>
      <c r="I2" s="13">
        <v>365</v>
      </c>
    </row>
    <row r="3" spans="1:9" x14ac:dyDescent="0.25">
      <c r="A3" s="1" t="s">
        <v>6</v>
      </c>
      <c r="B3" s="31"/>
      <c r="C3" s="34">
        <f>C2*25.4</f>
        <v>73.024999999999991</v>
      </c>
      <c r="E3" s="1" t="s">
        <v>21</v>
      </c>
      <c r="F3" s="7" t="s">
        <v>24</v>
      </c>
      <c r="H3" s="11" t="s">
        <v>29</v>
      </c>
      <c r="I3" s="13">
        <v>-65</v>
      </c>
    </row>
    <row r="4" spans="1:9" x14ac:dyDescent="0.25">
      <c r="A4" s="32" t="s">
        <v>7</v>
      </c>
      <c r="B4" s="33"/>
      <c r="C4" s="14">
        <v>0</v>
      </c>
      <c r="E4" s="1" t="s">
        <v>68</v>
      </c>
      <c r="F4" s="13">
        <v>20</v>
      </c>
      <c r="H4" s="1" t="s">
        <v>69</v>
      </c>
      <c r="I4" s="13">
        <v>1025</v>
      </c>
    </row>
    <row r="5" spans="1:9" x14ac:dyDescent="0.25">
      <c r="E5" s="1" t="s">
        <v>67</v>
      </c>
      <c r="F5" s="7" t="s">
        <v>19</v>
      </c>
      <c r="H5" s="1" t="s">
        <v>31</v>
      </c>
      <c r="I5" s="13">
        <v>65</v>
      </c>
    </row>
    <row r="6" spans="1:9" ht="12.75" customHeight="1" x14ac:dyDescent="0.25">
      <c r="A6" s="9" t="s">
        <v>34</v>
      </c>
      <c r="B6" s="15"/>
      <c r="E6" s="3" t="s">
        <v>18</v>
      </c>
      <c r="F6" s="8" t="s">
        <v>20</v>
      </c>
      <c r="H6" s="12" t="s">
        <v>32</v>
      </c>
      <c r="I6" s="13">
        <v>65</v>
      </c>
    </row>
    <row r="7" spans="1:9" ht="16.5" customHeight="1" x14ac:dyDescent="0.25">
      <c r="A7" s="1" t="s">
        <v>35</v>
      </c>
      <c r="B7" s="7" t="s">
        <v>64</v>
      </c>
      <c r="H7" s="3" t="s">
        <v>37</v>
      </c>
      <c r="I7" s="14">
        <v>1027</v>
      </c>
    </row>
    <row r="8" spans="1:9" ht="12" customHeight="1" x14ac:dyDescent="0.25">
      <c r="A8" s="3" t="s">
        <v>36</v>
      </c>
      <c r="B8" s="8" t="s">
        <v>40</v>
      </c>
      <c r="E8" s="23" t="s">
        <v>50</v>
      </c>
      <c r="F8" s="24" t="s">
        <v>20</v>
      </c>
    </row>
    <row r="9" spans="1:9" x14ac:dyDescent="0.25">
      <c r="E9" s="1" t="s">
        <v>52</v>
      </c>
      <c r="F9" s="7" t="s">
        <v>53</v>
      </c>
    </row>
    <row r="10" spans="1:9" x14ac:dyDescent="0.25">
      <c r="A10" s="9" t="s">
        <v>42</v>
      </c>
      <c r="B10" s="15"/>
      <c r="E10" s="3" t="s">
        <v>51</v>
      </c>
      <c r="F10" s="8" t="s">
        <v>55</v>
      </c>
    </row>
    <row r="11" spans="1:9" ht="13.5" customHeight="1" x14ac:dyDescent="0.25">
      <c r="A11" s="1" t="s">
        <v>63</v>
      </c>
      <c r="B11" s="7" t="s">
        <v>19</v>
      </c>
    </row>
    <row r="12" spans="1:9" ht="13.5" customHeight="1" x14ac:dyDescent="0.25">
      <c r="A12" s="1" t="s">
        <v>61</v>
      </c>
      <c r="B12" s="7" t="s">
        <v>19</v>
      </c>
    </row>
    <row r="13" spans="1:9" x14ac:dyDescent="0.25">
      <c r="A13" s="1" t="s">
        <v>62</v>
      </c>
      <c r="B13" s="7" t="s">
        <v>19</v>
      </c>
    </row>
    <row r="14" spans="1:9" x14ac:dyDescent="0.25">
      <c r="A14" s="1" t="s">
        <v>66</v>
      </c>
      <c r="B14" s="7" t="s">
        <v>19</v>
      </c>
    </row>
    <row r="15" spans="1:9" x14ac:dyDescent="0.25">
      <c r="A15" s="3" t="s">
        <v>43</v>
      </c>
      <c r="B15" s="8" t="s">
        <v>45</v>
      </c>
    </row>
    <row r="17" spans="1:9" x14ac:dyDescent="0.25">
      <c r="A17" s="16" t="s">
        <v>70</v>
      </c>
      <c r="B17" s="17"/>
      <c r="C17" s="17"/>
      <c r="D17" s="17"/>
      <c r="E17" s="17"/>
      <c r="F17" s="18"/>
      <c r="G17" s="17"/>
      <c r="H17" s="17"/>
      <c r="I17" s="17"/>
    </row>
    <row r="18" spans="1:9" x14ac:dyDescent="0.25">
      <c r="A18" s="1" t="s">
        <v>16</v>
      </c>
      <c r="B18" s="2" t="s">
        <v>4</v>
      </c>
      <c r="C18" s="2"/>
      <c r="D18" s="2"/>
      <c r="E18" s="2" t="s">
        <v>33</v>
      </c>
      <c r="F18" s="2"/>
      <c r="G18" s="2"/>
      <c r="H18" s="2" t="s">
        <v>57</v>
      </c>
      <c r="I18" s="6"/>
    </row>
    <row r="19" spans="1:9" x14ac:dyDescent="0.25">
      <c r="A19" s="1"/>
      <c r="B19" s="2" t="s">
        <v>5</v>
      </c>
      <c r="C19" s="2"/>
      <c r="D19" s="2"/>
      <c r="E19" s="2" t="s">
        <v>71</v>
      </c>
      <c r="F19" s="2"/>
      <c r="G19" s="2"/>
      <c r="H19" s="2" t="s">
        <v>58</v>
      </c>
      <c r="I19" s="6"/>
    </row>
    <row r="20" spans="1:9" x14ac:dyDescent="0.25">
      <c r="A20" s="1" t="s">
        <v>59</v>
      </c>
      <c r="B20" s="2"/>
      <c r="C20" s="2"/>
      <c r="D20" s="2"/>
      <c r="E20" s="2" t="s">
        <v>72</v>
      </c>
      <c r="F20" s="2"/>
      <c r="G20" s="2"/>
      <c r="H20" s="2" t="s">
        <v>73</v>
      </c>
      <c r="I20" s="6"/>
    </row>
    <row r="21" spans="1:9" x14ac:dyDescent="0.25">
      <c r="A21" s="1" t="s">
        <v>60</v>
      </c>
      <c r="B21" s="2"/>
      <c r="C21" s="2"/>
      <c r="D21" s="2"/>
      <c r="E21" s="2"/>
      <c r="F21" s="2"/>
      <c r="G21" s="2"/>
      <c r="H21" s="2"/>
      <c r="I21" s="6"/>
    </row>
    <row r="22" spans="1:9" x14ac:dyDescent="0.25">
      <c r="A22" s="1" t="s">
        <v>74</v>
      </c>
      <c r="B22" s="2"/>
      <c r="C22" s="2"/>
      <c r="D22" s="2"/>
      <c r="E22" s="2"/>
      <c r="F22" s="2"/>
      <c r="G22" s="2"/>
      <c r="H22" s="2"/>
      <c r="I22" s="6"/>
    </row>
    <row r="23" spans="1:9" x14ac:dyDescent="0.25">
      <c r="A23" s="2" t="s">
        <v>75</v>
      </c>
      <c r="B23" s="2"/>
      <c r="C23" s="2"/>
      <c r="D23" s="2"/>
      <c r="E23" s="2"/>
      <c r="F23" s="2"/>
      <c r="G23" s="2"/>
      <c r="H23" s="2"/>
      <c r="I23" s="6"/>
    </row>
    <row r="24" spans="1:9" x14ac:dyDescent="0.25">
      <c r="A24" s="4"/>
      <c r="B24" s="4"/>
      <c r="C24" s="4"/>
      <c r="D24" s="4"/>
      <c r="E24" s="4"/>
      <c r="F24" s="4"/>
      <c r="G24" s="4"/>
      <c r="H24" s="4"/>
      <c r="I24" s="5"/>
    </row>
    <row r="26" spans="1:9" x14ac:dyDescent="0.25">
      <c r="A26" s="16" t="s">
        <v>76</v>
      </c>
      <c r="B26" s="17"/>
      <c r="C26" s="17"/>
      <c r="D26" s="17"/>
      <c r="E26" s="17"/>
      <c r="F26" s="18"/>
      <c r="G26" s="18"/>
      <c r="H26" s="18"/>
      <c r="I26" s="19"/>
    </row>
    <row r="27" spans="1:9" x14ac:dyDescent="0.25">
      <c r="A27" s="1" t="s">
        <v>77</v>
      </c>
      <c r="B27" s="2"/>
      <c r="C27" s="2"/>
      <c r="D27" s="2"/>
      <c r="E27" s="2" t="s">
        <v>85</v>
      </c>
      <c r="F27" s="2"/>
      <c r="G27" s="2"/>
      <c r="H27" s="2"/>
      <c r="I27" s="6"/>
    </row>
    <row r="28" spans="1:9" x14ac:dyDescent="0.25">
      <c r="A28" s="1" t="s">
        <v>78</v>
      </c>
      <c r="B28" s="2"/>
      <c r="C28" s="2"/>
      <c r="D28" s="2"/>
      <c r="E28" s="2" t="s">
        <v>9</v>
      </c>
      <c r="F28" s="2"/>
      <c r="G28" s="2"/>
      <c r="H28" s="20"/>
      <c r="I28" s="6"/>
    </row>
    <row r="29" spans="1:9" x14ac:dyDescent="0.25">
      <c r="A29" s="3"/>
      <c r="B29" s="4"/>
      <c r="C29" s="4"/>
      <c r="D29" s="4"/>
      <c r="E29" s="4" t="s">
        <v>10</v>
      </c>
      <c r="F29" s="4"/>
      <c r="G29" s="4"/>
      <c r="H29" s="21"/>
      <c r="I29" s="5"/>
    </row>
    <row r="31" spans="1:9" x14ac:dyDescent="0.25">
      <c r="A31" s="16" t="s">
        <v>79</v>
      </c>
      <c r="B31" s="17"/>
      <c r="C31" s="17"/>
      <c r="D31" s="17"/>
      <c r="E31" s="18"/>
      <c r="F31" s="18"/>
      <c r="G31" s="18"/>
      <c r="H31" s="18"/>
      <c r="I31" s="19"/>
    </row>
    <row r="32" spans="1:9" x14ac:dyDescent="0.25">
      <c r="A32" s="12"/>
      <c r="I32" s="6"/>
    </row>
    <row r="33" spans="1:9" x14ac:dyDescent="0.25">
      <c r="A33" s="12"/>
      <c r="E33" s="26"/>
      <c r="I33" s="6"/>
    </row>
    <row r="34" spans="1:9" x14ac:dyDescent="0.25">
      <c r="A34" s="3"/>
      <c r="B34" s="4"/>
      <c r="C34" s="4"/>
      <c r="D34" s="4"/>
      <c r="E34" s="21"/>
      <c r="F34" s="4"/>
      <c r="G34" s="4"/>
      <c r="H34" s="4"/>
      <c r="I34" s="5"/>
    </row>
    <row r="36" spans="1:9" x14ac:dyDescent="0.25">
      <c r="A36" s="16" t="s">
        <v>80</v>
      </c>
      <c r="B36" s="17"/>
      <c r="C36" s="17"/>
      <c r="D36" s="17"/>
      <c r="E36" s="18"/>
      <c r="F36" s="18"/>
      <c r="G36" s="18"/>
      <c r="H36" s="18"/>
      <c r="I36" s="19"/>
    </row>
    <row r="37" spans="1:9" x14ac:dyDescent="0.25">
      <c r="A37" s="12" t="s">
        <v>83</v>
      </c>
      <c r="E37" t="s">
        <v>84</v>
      </c>
      <c r="I37" s="6"/>
    </row>
    <row r="38" spans="1:9" x14ac:dyDescent="0.25">
      <c r="A38" s="12" t="s">
        <v>81</v>
      </c>
      <c r="E38" s="26" t="s">
        <v>86</v>
      </c>
      <c r="I38" s="6"/>
    </row>
    <row r="39" spans="1:9" x14ac:dyDescent="0.25">
      <c r="A39" s="3" t="s">
        <v>82</v>
      </c>
      <c r="B39" s="4"/>
      <c r="C39" s="4"/>
      <c r="D39" s="4"/>
      <c r="E39" s="21" t="s">
        <v>87</v>
      </c>
      <c r="F39" s="4"/>
      <c r="G39" s="4"/>
      <c r="H39" s="4"/>
      <c r="I39" s="5"/>
    </row>
  </sheetData>
  <mergeCells count="4">
    <mergeCell ref="A1:C1"/>
    <mergeCell ref="E1:F1"/>
    <mergeCell ref="B2:B3"/>
    <mergeCell ref="A4:B4"/>
  </mergeCells>
  <pageMargins left="0.7" right="0.7" top="0.75" bottom="0.75" header="0.3" footer="0.3"/>
  <pageSetup scale="53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Sheet2!$C$4:$C$5</xm:f>
          </x14:formula1>
          <xm:sqref>B2</xm:sqref>
        </x14:dataValidation>
        <x14:dataValidation type="list" allowBlank="1" showInputMessage="1" showErrorMessage="1">
          <x14:formula1>
            <xm:f>Sheet2!$D$4:$D$5</xm:f>
          </x14:formula1>
          <xm:sqref>B18</xm:sqref>
        </x14:dataValidation>
        <x14:dataValidation type="list" allowBlank="1" showInputMessage="1" showErrorMessage="1">
          <x14:formula1>
            <xm:f>Sheet2!$C$9:$C$13</xm:f>
          </x14:formula1>
          <xm:sqref>F3</xm:sqref>
        </x14:dataValidation>
        <x14:dataValidation type="list" allowBlank="1" showInputMessage="1" showErrorMessage="1">
          <x14:formula1>
            <xm:f>Sheet2!$F$4:$F$5</xm:f>
          </x14:formula1>
          <xm:sqref>F5:F6 B11:B14 F8</xm:sqref>
        </x14:dataValidation>
        <x14:dataValidation type="list" allowBlank="1" showInputMessage="1" showErrorMessage="1">
          <x14:formula1>
            <xm:f>Sheet2!$D$9:$D$10</xm:f>
          </x14:formula1>
          <xm:sqref>B7</xm:sqref>
        </x14:dataValidation>
        <x14:dataValidation type="list" allowBlank="1" showInputMessage="1" showErrorMessage="1">
          <x14:formula1>
            <xm:f>Sheet2!$E$9:$E$11</xm:f>
          </x14:formula1>
          <xm:sqref>B8</xm:sqref>
        </x14:dataValidation>
        <x14:dataValidation type="list" allowBlank="1" showInputMessage="1" showErrorMessage="1">
          <x14:formula1>
            <xm:f>Sheet2!$F$9:$F$10</xm:f>
          </x14:formula1>
          <xm:sqref>B15</xm:sqref>
        </x14:dataValidation>
        <x14:dataValidation type="list" allowBlank="1" showInputMessage="1" showErrorMessage="1">
          <x14:formula1>
            <xm:f>Sheet2!$E$4:$E$6</xm:f>
          </x14:formula1>
          <xm:sqref>F2</xm:sqref>
        </x14:dataValidation>
        <x14:dataValidation type="list" allowBlank="1" showInputMessage="1" showErrorMessage="1">
          <x14:formula1>
            <xm:f>Sheet2!$H$4:$H$15</xm:f>
          </x14:formula1>
          <xm:sqref>C2</xm:sqref>
        </x14:dataValidation>
        <x14:dataValidation type="list" allowBlank="1" showInputMessage="1" showErrorMessage="1">
          <x14:formula1>
            <xm:f>Sheet2!$D$17:$D$18</xm:f>
          </x14:formula1>
          <xm:sqref>F9</xm:sqref>
        </x14:dataValidation>
        <x14:dataValidation type="list" allowBlank="1" showInputMessage="1" showErrorMessage="1">
          <x14:formula1>
            <xm:f>Sheet2!$C$17:$C$18</xm:f>
          </x14:formula1>
          <xm:sqref>F10</xm:sqref>
        </x14:dataValidation>
        <x14:dataValidation type="list" allowBlank="1" showInputMessage="1" showErrorMessage="1">
          <x14:formula1>
            <xm:f>Sheet2!$F$4:$F$6</xm:f>
          </x14:formula1>
          <xm:sqref>F37 B39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8"/>
  <sheetViews>
    <sheetView workbookViewId="0">
      <selection activeCell="D27" sqref="D27"/>
    </sheetView>
  </sheetViews>
  <sheetFormatPr defaultRowHeight="15" x14ac:dyDescent="0.25"/>
  <cols>
    <col min="3" max="3" width="18.5703125" customWidth="1"/>
    <col min="4" max="4" width="20.28515625" customWidth="1"/>
    <col min="5" max="5" width="29" customWidth="1"/>
    <col min="6" max="6" width="19" customWidth="1"/>
  </cols>
  <sheetData>
    <row r="3" spans="3:8" x14ac:dyDescent="0.25">
      <c r="C3" t="s">
        <v>2</v>
      </c>
      <c r="D3" t="s">
        <v>3</v>
      </c>
      <c r="E3" t="s">
        <v>12</v>
      </c>
      <c r="F3" t="s">
        <v>17</v>
      </c>
      <c r="H3" t="s">
        <v>48</v>
      </c>
    </row>
    <row r="4" spans="3:8" x14ac:dyDescent="0.25">
      <c r="C4" t="s">
        <v>0</v>
      </c>
      <c r="D4" t="s">
        <v>4</v>
      </c>
      <c r="E4" t="s">
        <v>13</v>
      </c>
      <c r="F4" t="s">
        <v>19</v>
      </c>
      <c r="H4">
        <v>2.375</v>
      </c>
    </row>
    <row r="5" spans="3:8" x14ac:dyDescent="0.25">
      <c r="C5" t="s">
        <v>1</v>
      </c>
      <c r="D5" t="s">
        <v>5</v>
      </c>
      <c r="E5" t="s">
        <v>14</v>
      </c>
      <c r="F5" t="s">
        <v>20</v>
      </c>
      <c r="H5">
        <v>2.875</v>
      </c>
    </row>
    <row r="6" spans="3:8" x14ac:dyDescent="0.25">
      <c r="E6" t="s">
        <v>15</v>
      </c>
      <c r="H6">
        <v>3.5</v>
      </c>
    </row>
    <row r="7" spans="3:8" x14ac:dyDescent="0.25">
      <c r="H7">
        <v>4</v>
      </c>
    </row>
    <row r="8" spans="3:8" x14ac:dyDescent="0.25">
      <c r="C8" t="s">
        <v>21</v>
      </c>
      <c r="D8" t="s">
        <v>35</v>
      </c>
      <c r="E8" t="s">
        <v>38</v>
      </c>
      <c r="F8" t="s">
        <v>44</v>
      </c>
      <c r="H8">
        <v>4.5</v>
      </c>
    </row>
    <row r="9" spans="3:8" x14ac:dyDescent="0.25">
      <c r="C9" t="s">
        <v>23</v>
      </c>
      <c r="D9" t="s">
        <v>64</v>
      </c>
      <c r="E9" t="s">
        <v>40</v>
      </c>
      <c r="F9" t="s">
        <v>45</v>
      </c>
      <c r="H9">
        <v>5.5625</v>
      </c>
    </row>
    <row r="10" spans="3:8" x14ac:dyDescent="0.25">
      <c r="C10" t="s">
        <v>24</v>
      </c>
      <c r="D10" t="s">
        <v>65</v>
      </c>
      <c r="E10" t="s">
        <v>39</v>
      </c>
      <c r="F10" t="s">
        <v>46</v>
      </c>
      <c r="H10">
        <v>6.625</v>
      </c>
    </row>
    <row r="11" spans="3:8" x14ac:dyDescent="0.25">
      <c r="C11" t="s">
        <v>22</v>
      </c>
      <c r="E11" t="s">
        <v>41</v>
      </c>
      <c r="H11">
        <v>8.625</v>
      </c>
    </row>
    <row r="12" spans="3:8" x14ac:dyDescent="0.25">
      <c r="C12" t="s">
        <v>25</v>
      </c>
      <c r="H12">
        <v>10.75</v>
      </c>
    </row>
    <row r="13" spans="3:8" x14ac:dyDescent="0.25">
      <c r="C13" t="s">
        <v>26</v>
      </c>
      <c r="H13">
        <v>12.75</v>
      </c>
    </row>
    <row r="14" spans="3:8" x14ac:dyDescent="0.25">
      <c r="H14">
        <v>14</v>
      </c>
    </row>
    <row r="15" spans="3:8" x14ac:dyDescent="0.25">
      <c r="H15">
        <v>16</v>
      </c>
    </row>
    <row r="16" spans="3:8" x14ac:dyDescent="0.25">
      <c r="C16" t="s">
        <v>49</v>
      </c>
      <c r="D16" t="s">
        <v>52</v>
      </c>
    </row>
    <row r="17" spans="3:4" x14ac:dyDescent="0.25">
      <c r="C17" s="22" t="s">
        <v>55</v>
      </c>
      <c r="D17" t="s">
        <v>54</v>
      </c>
    </row>
    <row r="18" spans="3:4" x14ac:dyDescent="0.25">
      <c r="C18" s="22" t="s">
        <v>56</v>
      </c>
      <c r="D18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WT_Cals_Inputs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2018-06-04T13:37:28Z</dcterms:modified>
</cp:coreProperties>
</file>