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D:\Users\JIselin\Box Sync\Illinois Alcohol Taxes and Drunk Driving\Paper\Submission\"/>
    </mc:Choice>
  </mc:AlternateContent>
  <bookViews>
    <workbookView xWindow="0" yWindow="0" windowWidth="28800" windowHeight="11610"/>
  </bookViews>
  <sheets>
    <sheet name="Index" sheetId="1" r:id="rId1"/>
    <sheet name="Figure 1" sheetId="2" r:id="rId2"/>
    <sheet name="Figure 2" sheetId="3" r:id="rId3"/>
    <sheet name="Figure 3" sheetId="4" r:id="rId4"/>
    <sheet name="Figure 4" sheetId="5" r:id="rId5"/>
    <sheet name="Figure 5" sheetId="6" r:id="rId6"/>
    <sheet name="Figure 6" sheetId="7" r:id="rId7"/>
    <sheet name="Table 1" sheetId="8" r:id="rId8"/>
    <sheet name="Table 2" sheetId="9" r:id="rId9"/>
    <sheet name="Table 3" sheetId="10" r:id="rId10"/>
    <sheet name="Table 4" sheetId="11" r:id="rId11"/>
  </sheets>
  <externalReferences>
    <externalReference r:id="rId12"/>
    <externalReference r:id="rId13"/>
  </externalReferences>
  <definedNames>
    <definedName name="AdultCost" localSheetId="8">#REF!</definedName>
    <definedName name="AdultCost" localSheetId="9">#REF!</definedName>
    <definedName name="AdultCost" localSheetId="10">#REF!</definedName>
    <definedName name="AdultCost">#REF!</definedName>
    <definedName name="AdultTickets" localSheetId="8">SUM(#REF!)</definedName>
    <definedName name="AdultTickets" localSheetId="9">SUM(#REF!)</definedName>
    <definedName name="AdultTickets" localSheetId="10">SUM(#REF!)</definedName>
    <definedName name="AdultTickets">SUM(#REF!)</definedName>
    <definedName name="ChildCost" localSheetId="8">#REF!</definedName>
    <definedName name="ChildCost" localSheetId="9">#REF!</definedName>
    <definedName name="ChildCost" localSheetId="10">#REF!</definedName>
    <definedName name="ChildCost">#REF!</definedName>
    <definedName name="ChildTickets" localSheetId="8">SUM(#REF!)</definedName>
    <definedName name="ChildTickets" localSheetId="9">SUM(#REF!)</definedName>
    <definedName name="ChildTickets" localSheetId="10">SUM(#REF!)</definedName>
    <definedName name="ChildTickets">SUM(#REF!)</definedName>
    <definedName name="column_headings" localSheetId="8">#REF!</definedName>
    <definedName name="column_headings" localSheetId="9">#REF!</definedName>
    <definedName name="column_headings" localSheetId="10">#REF!</definedName>
    <definedName name="column_headings">#REF!</definedName>
    <definedName name="column_numbers" localSheetId="8">#REF!</definedName>
    <definedName name="column_numbers" localSheetId="9">#REF!</definedName>
    <definedName name="column_numbers" localSheetId="10">#REF!</definedName>
    <definedName name="column_numbers">#REF!</definedName>
    <definedName name="data" localSheetId="8">#REF!</definedName>
    <definedName name="data" localSheetId="9">#REF!</definedName>
    <definedName name="data" localSheetId="10">#REF!</definedName>
    <definedName name="data">#REF!</definedName>
    <definedName name="DiscountCost" localSheetId="8">#REF!</definedName>
    <definedName name="DiscountCost" localSheetId="9">#REF!</definedName>
    <definedName name="DiscountCost" localSheetId="10">#REF!</definedName>
    <definedName name="DiscountCost">#REF!</definedName>
    <definedName name="DiscountTickets" localSheetId="8">SUM(#REF!)</definedName>
    <definedName name="DiscountTickets" localSheetId="9">SUM(#REF!)</definedName>
    <definedName name="DiscountTickets" localSheetId="10">SUM(#REF!)</definedName>
    <definedName name="DiscountTickets">SUM(#REF!)</definedName>
    <definedName name="footnotes" localSheetId="8">#REF!</definedName>
    <definedName name="footnotes" localSheetId="9">#REF!</definedName>
    <definedName name="footnotes" localSheetId="10">#REF!</definedName>
    <definedName name="footnotes">#REF!</definedName>
    <definedName name="Print_Area_MI" localSheetId="8">#REF!</definedName>
    <definedName name="Print_Area_MI" localSheetId="9">#REF!</definedName>
    <definedName name="Print_Area_MI" localSheetId="10">#REF!</definedName>
    <definedName name="Print_Area_MI">#REF!</definedName>
    <definedName name="Print_Titles_MI" localSheetId="8">#REF!</definedName>
    <definedName name="Print_Titles_MI" localSheetId="9">#REF!</definedName>
    <definedName name="Print_Titles_MI" localSheetId="10">#REF!</definedName>
    <definedName name="Print_Titles_MI">#REF!</definedName>
    <definedName name="RSVPAmount" localSheetId="8">#REF!</definedName>
    <definedName name="RSVPAmount" localSheetId="9">#REF!</definedName>
    <definedName name="RSVPAmount" localSheetId="10">#REF!</definedName>
    <definedName name="RSVPAmount">#REF!</definedName>
    <definedName name="spanners_level1" localSheetId="8">#REF!</definedName>
    <definedName name="spanners_level1" localSheetId="9">#REF!</definedName>
    <definedName name="spanners_level1" localSheetId="10">#REF!</definedName>
    <definedName name="spanners_level1">#REF!</definedName>
    <definedName name="spanners_level2" localSheetId="8">#REF!</definedName>
    <definedName name="spanners_level2" localSheetId="9">#REF!</definedName>
    <definedName name="spanners_level2" localSheetId="10">#REF!</definedName>
    <definedName name="spanners_level2">#REF!</definedName>
    <definedName name="spanners_level3" localSheetId="8">#REF!</definedName>
    <definedName name="spanners_level3" localSheetId="9">#REF!</definedName>
    <definedName name="spanners_level3" localSheetId="10">#REF!</definedName>
    <definedName name="spanners_level3">#REF!</definedName>
    <definedName name="spanners_level4" localSheetId="8">#REF!</definedName>
    <definedName name="spanners_level4" localSheetId="9">#REF!</definedName>
    <definedName name="spanners_level4" localSheetId="10">#REF!</definedName>
    <definedName name="spanners_level4">#REF!</definedName>
    <definedName name="spanners_level5" localSheetId="8">#REF!</definedName>
    <definedName name="spanners_level5" localSheetId="9">#REF!</definedName>
    <definedName name="spanners_level5" localSheetId="10">#REF!</definedName>
    <definedName name="spanners_level5">#REF!</definedName>
    <definedName name="stub_lines" localSheetId="8">#REF!</definedName>
    <definedName name="stub_lines" localSheetId="9">#REF!</definedName>
    <definedName name="stub_lines" localSheetId="10">#REF!</definedName>
    <definedName name="stub_lines">#REF!</definedName>
    <definedName name="titles" localSheetId="8">#REF!</definedName>
    <definedName name="titles" localSheetId="9">#REF!</definedName>
    <definedName name="titles" localSheetId="10">#REF!</definedName>
    <definedName name="titles">#REF!</definedName>
    <definedName name="TotalGuests" localSheetId="8">#REF!</definedName>
    <definedName name="TotalGuests" localSheetId="9">#REF!</definedName>
    <definedName name="TotalGuests" localSheetId="10">#REF!</definedName>
    <definedName name="TotalGuests">#REF!</definedName>
    <definedName name="totals" localSheetId="8">#REF!,#REF!,#REF!,#REF!,#REF!,#REF!,#REF!</definedName>
    <definedName name="totals" localSheetId="9">#REF!,#REF!,#REF!,#REF!,#REF!,#REF!,#REF!</definedName>
    <definedName name="totals" localSheetId="10">#REF!,#REF!,#REF!,#REF!,#REF!,#REF!,#REF!</definedName>
    <definedName name="totals">#REF!,#REF!,#REF!,#REF!,#REF!,#REF!,#REF!</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1" l="1"/>
  <c r="B2" i="10"/>
  <c r="B2" i="9"/>
  <c r="A19" i="1"/>
  <c r="A20" i="1"/>
  <c r="A21" i="1"/>
  <c r="B2" i="8"/>
  <c r="A18" i="1"/>
  <c r="A11" i="1"/>
  <c r="A12" i="1"/>
  <c r="A13" i="1"/>
  <c r="B2" i="7"/>
  <c r="F2" i="5"/>
  <c r="F2" i="6"/>
  <c r="F43" i="7"/>
  <c r="BD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A10" i="1"/>
  <c r="F2" i="4"/>
  <c r="A9" i="1"/>
  <c r="F2" i="3"/>
  <c r="J2" i="2"/>
  <c r="A8" i="1"/>
</calcChain>
</file>

<file path=xl/sharedStrings.xml><?xml version="1.0" encoding="utf-8"?>
<sst xmlns="http://schemas.openxmlformats.org/spreadsheetml/2006/main" count="305" uniqueCount="236">
  <si>
    <t>Excel Link</t>
  </si>
  <si>
    <t>Number</t>
  </si>
  <si>
    <t>Description</t>
  </si>
  <si>
    <t>Figures</t>
  </si>
  <si>
    <t xml:space="preserve">Project Title: </t>
  </si>
  <si>
    <t xml:space="preserve">Do Alcohol Excise Taxes Reduce Motor Vehicle Fatalities? Evidence from Two Illinois Tax Increases.
</t>
  </si>
  <si>
    <t>Authors:</t>
  </si>
  <si>
    <t>Robert McClelland and John Iselin</t>
  </si>
  <si>
    <t>Figure 1</t>
  </si>
  <si>
    <t>State Alcohol Excise Tax Rates. Median was calculated using only non-monopoly states for each type of alcohol.</t>
  </si>
  <si>
    <t>Spirit</t>
  </si>
  <si>
    <t>Beer</t>
  </si>
  <si>
    <t>Wine</t>
  </si>
  <si>
    <t>Years</t>
  </si>
  <si>
    <t>Illinois</t>
  </si>
  <si>
    <t>Median</t>
  </si>
  <si>
    <t>Index</t>
  </si>
  <si>
    <t xml:space="preserve">Source: Urban-Brookings Tax Policy Center data on alcohol tax rates and authors' calculations. http://www.taxpolicycenter.org/statistics/state-alcohol-excise-taxes </t>
  </si>
  <si>
    <t>Figure 2</t>
  </si>
  <si>
    <t>year</t>
  </si>
  <si>
    <t>Actual Illinois</t>
  </si>
  <si>
    <t>Synthetic Illinois</t>
  </si>
  <si>
    <t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t>
  </si>
  <si>
    <t xml:space="preserve">Source: Synthetic Control Method. </t>
  </si>
  <si>
    <t>Figure 3</t>
  </si>
  <si>
    <t>The actual versus synthetic FARMVCs per 1,000,000 drivers for Illinois. This model measures the effect of the 1999 tax increase. In this model, the synthetic Illinois is constructed using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t>
  </si>
  <si>
    <t>_time</t>
  </si>
  <si>
    <t>IL_diff</t>
  </si>
  <si>
    <t>synth1_diff</t>
  </si>
  <si>
    <t>synth2_diff</t>
  </si>
  <si>
    <t>synth4_diff</t>
  </si>
  <si>
    <t>synth5_diff</t>
  </si>
  <si>
    <t>synth6_diff</t>
  </si>
  <si>
    <t>synth8_diff</t>
  </si>
  <si>
    <t>synth9_diff</t>
  </si>
  <si>
    <t>synth10_diff</t>
  </si>
  <si>
    <t>synth11_diff</t>
  </si>
  <si>
    <t>synth12_diff</t>
  </si>
  <si>
    <t>synth13_diff</t>
  </si>
  <si>
    <t>synth15_diff</t>
  </si>
  <si>
    <t>synth16_diff</t>
  </si>
  <si>
    <t>synth18_diff</t>
  </si>
  <si>
    <t>synth19_diff</t>
  </si>
  <si>
    <t>synth20_diff</t>
  </si>
  <si>
    <t>synth21_diff</t>
  </si>
  <si>
    <t>synth22_diff</t>
  </si>
  <si>
    <t>synth23_diff</t>
  </si>
  <si>
    <t>synth24_diff</t>
  </si>
  <si>
    <t>synth25_diff</t>
  </si>
  <si>
    <t>synth26_diff</t>
  </si>
  <si>
    <t>synth27_diff</t>
  </si>
  <si>
    <t>synth28_diff</t>
  </si>
  <si>
    <t>synth29_diff</t>
  </si>
  <si>
    <t>synth30_diff</t>
  </si>
  <si>
    <t>synth31_diff</t>
  </si>
  <si>
    <t>synth32_diff</t>
  </si>
  <si>
    <t>synth33_diff</t>
  </si>
  <si>
    <t>synth34_diff</t>
  </si>
  <si>
    <t>synth35_diff</t>
  </si>
  <si>
    <t>synth36_diff</t>
  </si>
  <si>
    <t>synth37_diff</t>
  </si>
  <si>
    <t>synth38_diff</t>
  </si>
  <si>
    <t>synth39_diff</t>
  </si>
  <si>
    <t>synth40_diff</t>
  </si>
  <si>
    <t>synth41_diff</t>
  </si>
  <si>
    <t>synth42_diff</t>
  </si>
  <si>
    <t>synth44_diff</t>
  </si>
  <si>
    <t>synth45_diff</t>
  </si>
  <si>
    <t>synth46_diff</t>
  </si>
  <si>
    <t>synth47_diff</t>
  </si>
  <si>
    <t>synth48_diff</t>
  </si>
  <si>
    <t>synth49_diff</t>
  </si>
  <si>
    <t>synth50_diff</t>
  </si>
  <si>
    <t>synth51_diff</t>
  </si>
  <si>
    <t>synth53_diff</t>
  </si>
  <si>
    <t>synth54_diff</t>
  </si>
  <si>
    <t>synth55_diff</t>
  </si>
  <si>
    <t>synth56_diff</t>
  </si>
  <si>
    <t>Pre-Treatment RMSPE</t>
  </si>
  <si>
    <t>Post-Treatment RMSPE</t>
  </si>
  <si>
    <t>RMSPE Ratio</t>
  </si>
  <si>
    <t>State</t>
  </si>
  <si>
    <t>IL</t>
  </si>
  <si>
    <t>AL</t>
  </si>
  <si>
    <t>AK</t>
  </si>
  <si>
    <t>AZ</t>
  </si>
  <si>
    <t>AR</t>
  </si>
  <si>
    <t>CA</t>
  </si>
  <si>
    <t>CO</t>
  </si>
  <si>
    <t>CT</t>
  </si>
  <si>
    <t>DE</t>
  </si>
  <si>
    <t>DC</t>
  </si>
  <si>
    <t>FL</t>
  </si>
  <si>
    <t>GA</t>
  </si>
  <si>
    <t>HI</t>
  </si>
  <si>
    <t>ID</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</si>
  <si>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</si>
  <si>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</si>
  <si>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</si>
  <si>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</si>
  <si>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</si>
  <si>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</si>
  <si>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</si>
  <si>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</si>
  <si>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</si>
  <si>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</si>
  <si>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</si>
  <si>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</si>
  <si>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</si>
  <si>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</si>
  <si>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</si>
  <si>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</si>
  <si>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</si>
  <si>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</si>
  <si>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</si>
  <si>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</si>
  <si>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</si>
  <si>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</si>
  <si>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</si>
  <si>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</si>
  <si>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</si>
  <si>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</si>
  <si>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</si>
  <si>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</si>
  <si>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</si>
  <si>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</si>
  <si>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</si>
  <si>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</si>
  <si>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</si>
  <si>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</si>
  <si>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</si>
  <si>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</si>
  <si>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</si>
  <si>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Figure 5</t>
  </si>
  <si>
    <t>Figure 4</t>
  </si>
  <si>
    <t>Figure 6</t>
  </si>
  <si>
    <t>The actual versus synthetic FARMVC share of total fatal accident for the non-border counties of Illinois. This model measures the effect of the 2009 tax increase. The synthetic Illinois is constructed using all the lagged values of the FARMVC share.</t>
  </si>
  <si>
    <t xml:space="preserve">Placebo test for 2009 Illinois tax increase. We treat each state in our donor pool as the treated state, run it through our model for FARMVC share using only lagged FARMVC shares, and compare the results to that of the non-border counties of Illinois (in red). </t>
  </si>
  <si>
    <t>Tables</t>
  </si>
  <si>
    <t>Table 1</t>
  </si>
  <si>
    <t>Alcohol Tax Rates for Illinois and Neighboring States (2015 Dollars per Gallon)</t>
  </si>
  <si>
    <t>States</t>
  </si>
  <si>
    <t>Spirits</t>
  </si>
  <si>
    <t>N/A</t>
  </si>
  <si>
    <t>Source: Urban-Brookings Tax Policy Center data on alcohol excise taxes and authors' calculations.</t>
  </si>
  <si>
    <t>Table 2</t>
  </si>
  <si>
    <t>Summary Statistics - All states plus DC for 1982 through 2015.</t>
  </si>
  <si>
    <t>Variables</t>
  </si>
  <si>
    <t>Observations</t>
  </si>
  <si>
    <t>Mean</t>
  </si>
  <si>
    <t>Standard Deviation</t>
  </si>
  <si>
    <t>Min</t>
  </si>
  <si>
    <t>Max</t>
  </si>
  <si>
    <t>FARMVC share of fatal crashes</t>
  </si>
  <si>
    <t>Alcohol-related fatal crashes per million drivers</t>
  </si>
  <si>
    <t>Share of population ages 15 to 24</t>
  </si>
  <si>
    <t>Share of population age 65 or older</t>
  </si>
  <si>
    <t>Personal income per capita (2015 dollars)</t>
  </si>
  <si>
    <t>Gasoline tax rates (cents per gallon, 2015 dollars)</t>
  </si>
  <si>
    <t>Deaths from alcoholic cirrhosis of the livers per 100,000 people</t>
  </si>
  <si>
    <t>Unemployment rate</t>
  </si>
  <si>
    <t xml:space="preserve">Source: FARS, BEA, CDC, Department of Transportation, and authors' calculations.
</t>
  </si>
  <si>
    <t xml:space="preserve">Note: FARMVC = fatal alcohol-related motor vehicle crash. FARMVCs are measured per million drivers to ease data interpretation for readers. In our model, we use FARMVCs per driver. "Alcohol-related" indicates that a driver involved in the crash had a blood-alcohol content at or above 0.08 percent. </t>
  </si>
  <si>
    <t>Table 3</t>
  </si>
  <si>
    <t>State Classification - Lower 48 less Illinois</t>
  </si>
  <si>
    <t>Preferred Model</t>
  </si>
  <si>
    <t>Monopoly States</t>
  </si>
  <si>
    <t>Large Tax Change</t>
  </si>
  <si>
    <t>Arizona</t>
  </si>
  <si>
    <t>Alabama</t>
  </si>
  <si>
    <t>California</t>
  </si>
  <si>
    <t>Arkansas</t>
  </si>
  <si>
    <t>Maine</t>
  </si>
  <si>
    <t>Connecticut</t>
  </si>
  <si>
    <t>Colorado</t>
  </si>
  <si>
    <t>Michigan</t>
  </si>
  <si>
    <t>Delaware</t>
  </si>
  <si>
    <t>Georgia</t>
  </si>
  <si>
    <t>Mississippi</t>
  </si>
  <si>
    <t>Florida</t>
  </si>
  <si>
    <t>Idaho</t>
  </si>
  <si>
    <t>Montana</t>
  </si>
  <si>
    <t>Iowa</t>
  </si>
  <si>
    <t>Indiana</t>
  </si>
  <si>
    <t>New Hampshire</t>
  </si>
  <si>
    <t>Nevada</t>
  </si>
  <si>
    <t>Kansas</t>
  </si>
  <si>
    <t>North Carolina</t>
  </si>
  <si>
    <t>New Jersey</t>
  </si>
  <si>
    <t>Kentucky</t>
  </si>
  <si>
    <t>Ohio</t>
  </si>
  <si>
    <t>New Mexico</t>
  </si>
  <si>
    <t>Louisiana</t>
  </si>
  <si>
    <t>Oregon</t>
  </si>
  <si>
    <t>New York</t>
  </si>
  <si>
    <t>Maryland</t>
  </si>
  <si>
    <t>Pennsylvania</t>
  </si>
  <si>
    <t>Oklahoma</t>
  </si>
  <si>
    <t>Massachusetts</t>
  </si>
  <si>
    <t>Utah</t>
  </si>
  <si>
    <t>Rhode Island</t>
  </si>
  <si>
    <t>Minnesota</t>
  </si>
  <si>
    <t>Vermont</t>
  </si>
  <si>
    <t>Missouri</t>
  </si>
  <si>
    <t>Virginia</t>
  </si>
  <si>
    <t>Nebraska</t>
  </si>
  <si>
    <t>Washington</t>
  </si>
  <si>
    <t>North Dakota</t>
  </si>
  <si>
    <t>West Virginia</t>
  </si>
  <si>
    <t>South Carolina</t>
  </si>
  <si>
    <t>Wyoming</t>
  </si>
  <si>
    <t>South Dakota</t>
  </si>
  <si>
    <t>Tennessee</t>
  </si>
  <si>
    <t>Texas</t>
  </si>
  <si>
    <t>Wisconsin</t>
  </si>
  <si>
    <t xml:space="preserve">Source: Authors' calculations </t>
  </si>
  <si>
    <t xml:space="preserve">Note: Preferred-model states are included in the donor pool in every iteration of the model. Monopoly states have direct state sales of liquor and therefore have no direct liquor tax rates. States with large tax changes had an increase or decrease in alcohol excise taxes of at least one 2015 dollar per gallon. </t>
  </si>
  <si>
    <t>Table 4</t>
  </si>
  <si>
    <t>Predictor Variables, FARMVC share model, 1999 tax increase</t>
  </si>
  <si>
    <t>Predictor Weight Share</t>
  </si>
  <si>
    <t>Values</t>
  </si>
  <si>
    <t>FARMVC share of fatal crashes, 1983</t>
  </si>
  <si>
    <t>FARMVC share of fatal crashes, 1993</t>
  </si>
  <si>
    <t>FARMVC share of fatal crashes, 1998</t>
  </si>
  <si>
    <t>FARMVC share of fatal crashes, 1985</t>
  </si>
  <si>
    <t>FARMVC share of fatal crashes, 1991</t>
  </si>
  <si>
    <t>Share of population age 65 or older (1982-1998 Average)</t>
  </si>
  <si>
    <t>Deaths from alcoholic cirrhosis of the liver per 100,000 people (1982-1998 Average)</t>
  </si>
  <si>
    <t>Share of population ages 15 to 24 (1982-1998 Average)</t>
  </si>
  <si>
    <t>Source: Synthetic control method.</t>
  </si>
  <si>
    <t xml:space="preserve">Note: FARMVC = fatal alcohol-related motor vehicle crash. "Alcohol-related" indicates that a driver involved in the crash had a blood-alcohol content at or above 0.08 percent. </t>
  </si>
  <si>
    <t>Alcohol Tax Rates for Illinois and Neighboring States (2015 Dollars per Gallon)\</t>
  </si>
  <si>
    <t xml:space="preserve">Source: </t>
  </si>
  <si>
    <t xml:space="preserve">See paper full full data sources. </t>
  </si>
  <si>
    <t>Author's calculations.</t>
  </si>
  <si>
    <t xml:space="preserve">Synthetic Control Method.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</si>
</sst>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8" formatCode="0.000000000000000%"/>
    <numFmt numFmtId="169" formatCode="_(* #,##0.0000_);_(* \(#,##0.0000\);_(* &quot;-&quot;??_);_(@_)"/>
    <numFmt numFmtId="170"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sz val="12"/>
      <color theme="1"/>
      <name val="Calibri"/>
      <family val="2"/>
      <scheme val="minor"/>
    </font>
    <font>
      <sz val="12"/>
      <color theme="1"/>
      <name val="Times New Roman"/>
      <family val="1"/>
    </font>
    <font>
      <b/>
      <u/>
      <sz val="11"/>
      <color theme="10"/>
      <name val="Times New Roman"/>
      <family val="1"/>
    </font>
    <font>
      <sz val="11"/>
      <color rgb="FF222222"/>
      <name val="Times New Roman"/>
      <family val="1"/>
    </font>
    <font>
      <sz val="11"/>
      <name val="Calibri"/>
      <family val="2"/>
    </font>
    <font>
      <sz val="11"/>
      <name val="Times New Roman"/>
      <family val="1"/>
    </font>
    <font>
      <sz val="11"/>
      <color theme="1"/>
      <name val="Calibri"/>
      <family val="2"/>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11" fillId="0" borderId="0"/>
    <xf numFmtId="0" fontId="13" fillId="0" borderId="0"/>
    <xf numFmtId="0" fontId="1" fillId="0" borderId="0"/>
    <xf numFmtId="9" fontId="13" fillId="0" borderId="0" applyFont="0" applyFill="0" applyBorder="0" applyAlignment="0" applyProtection="0"/>
    <xf numFmtId="43" fontId="13" fillId="0" borderId="0" applyFont="0" applyFill="0" applyBorder="0" applyAlignment="0" applyProtection="0"/>
    <xf numFmtId="0" fontId="1" fillId="0" borderId="0"/>
    <xf numFmtId="43" fontId="7" fillId="0" borderId="0" applyFont="0" applyFill="0" applyBorder="0" applyAlignment="0" applyProtection="0"/>
  </cellStyleXfs>
  <cellXfs count="62">
    <xf numFmtId="0" fontId="0" fillId="0" borderId="0" xfId="0"/>
    <xf numFmtId="0" fontId="3" fillId="0" borderId="0" xfId="0" applyFont="1"/>
    <xf numFmtId="0" fontId="4" fillId="0" borderId="0" xfId="0" applyFont="1"/>
    <xf numFmtId="0" fontId="6" fillId="0" borderId="0" xfId="3" applyFont="1"/>
    <xf numFmtId="0" fontId="3" fillId="0" borderId="0" xfId="0" applyFont="1" applyFill="1"/>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0" fillId="0" borderId="0" xfId="0" applyAlignment="1"/>
    <xf numFmtId="0" fontId="8" fillId="0" borderId="0" xfId="0" applyFont="1"/>
    <xf numFmtId="0" fontId="0" fillId="0" borderId="0" xfId="0" applyAlignment="1">
      <alignment horizontal="center"/>
    </xf>
    <xf numFmtId="43" fontId="0" fillId="0" borderId="0" xfId="1" applyFont="1"/>
    <xf numFmtId="0" fontId="0" fillId="0" borderId="0" xfId="0" applyAlignment="1">
      <alignment horizontal="center"/>
    </xf>
    <xf numFmtId="0" fontId="9" fillId="0" borderId="0" xfId="3" applyFont="1"/>
    <xf numFmtId="0" fontId="10" fillId="0" borderId="0" xfId="0" applyFont="1"/>
    <xf numFmtId="0" fontId="12" fillId="0" borderId="0" xfId="4" applyFont="1"/>
    <xf numFmtId="9" fontId="0" fillId="0" borderId="0" xfId="2" applyFont="1"/>
    <xf numFmtId="0" fontId="8" fillId="0" borderId="0" xfId="0" applyFont="1" applyAlignment="1">
      <alignment wrapText="1"/>
    </xf>
    <xf numFmtId="0" fontId="13" fillId="0" borderId="0" xfId="5"/>
    <xf numFmtId="0" fontId="1" fillId="0" borderId="0" xfId="6" applyBorder="1"/>
    <xf numFmtId="43" fontId="13" fillId="0" borderId="0" xfId="1" applyFont="1"/>
    <xf numFmtId="9" fontId="13" fillId="0" borderId="0" xfId="2" applyFont="1"/>
    <xf numFmtId="9" fontId="0" fillId="0" borderId="0" xfId="7" applyFont="1"/>
    <xf numFmtId="168" fontId="13" fillId="0" borderId="0" xfId="5" applyNumberFormat="1"/>
    <xf numFmtId="43" fontId="0" fillId="0" borderId="0" xfId="8" applyFont="1"/>
    <xf numFmtId="0" fontId="1" fillId="0" borderId="0" xfId="9" applyFont="1" applyFill="1"/>
    <xf numFmtId="169" fontId="0" fillId="0" borderId="0" xfId="8" applyNumberFormat="1" applyFont="1"/>
    <xf numFmtId="0" fontId="0" fillId="0" borderId="0" xfId="8" applyNumberFormat="1" applyFont="1"/>
    <xf numFmtId="0" fontId="1" fillId="0" borderId="0" xfId="9"/>
    <xf numFmtId="0" fontId="2" fillId="0" borderId="0" xfId="9" applyFont="1" applyFill="1"/>
    <xf numFmtId="0" fontId="1" fillId="0" borderId="0" xfId="9" applyFill="1"/>
    <xf numFmtId="43" fontId="13" fillId="0" borderId="0" xfId="5" applyNumberFormat="1"/>
    <xf numFmtId="0" fontId="3" fillId="0" borderId="0" xfId="0" applyFont="1" applyAlignment="1">
      <alignment horizontal="left"/>
    </xf>
    <xf numFmtId="0" fontId="3" fillId="0" borderId="1" xfId="0" applyFont="1" applyBorder="1"/>
    <xf numFmtId="0" fontId="4" fillId="0" borderId="2" xfId="0" applyFont="1" applyBorder="1" applyAlignment="1">
      <alignment horizontal="center"/>
    </xf>
    <xf numFmtId="0" fontId="4" fillId="0" borderId="3"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2" fontId="3" fillId="0" borderId="0" xfId="1" applyNumberFormat="1" applyFont="1" applyAlignment="1">
      <alignment horizontal="center"/>
    </xf>
    <xf numFmtId="2" fontId="3" fillId="0" borderId="0" xfId="1" applyNumberFormat="1" applyFont="1" applyBorder="1" applyAlignment="1">
      <alignment horizontal="center"/>
    </xf>
    <xf numFmtId="2" fontId="3" fillId="0" borderId="1" xfId="1" applyNumberFormat="1" applyFont="1" applyBorder="1" applyAlignment="1">
      <alignment horizontal="center"/>
    </xf>
    <xf numFmtId="0" fontId="3" fillId="0" borderId="3" xfId="0" applyFont="1" applyBorder="1" applyAlignment="1">
      <alignment horizontal="left" wrapText="1"/>
    </xf>
    <xf numFmtId="0" fontId="3" fillId="0" borderId="0" xfId="0" applyFont="1" applyBorder="1" applyAlignment="1">
      <alignment horizontal="left" wrapText="1"/>
    </xf>
    <xf numFmtId="0" fontId="3" fillId="0" borderId="0" xfId="0" applyFont="1" applyAlignment="1">
      <alignment horizontal="left" wrapText="1"/>
    </xf>
    <xf numFmtId="0" fontId="3" fillId="0" borderId="0" xfId="0" applyFont="1" applyBorder="1"/>
    <xf numFmtId="2" fontId="3" fillId="0" borderId="0" xfId="1" applyNumberFormat="1" applyFont="1"/>
    <xf numFmtId="2" fontId="3" fillId="0" borderId="1" xfId="1" applyNumberFormat="1" applyFont="1" applyBorder="1"/>
    <xf numFmtId="0" fontId="3" fillId="0" borderId="3" xfId="0" applyFont="1" applyBorder="1" applyAlignment="1">
      <alignment horizontal="left"/>
    </xf>
    <xf numFmtId="0" fontId="3" fillId="0" borderId="0" xfId="0" applyFont="1" applyAlignment="1">
      <alignment horizontal="left" wrapText="1"/>
    </xf>
    <xf numFmtId="0" fontId="3" fillId="0" borderId="3" xfId="0" applyFont="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170" fontId="3" fillId="0" borderId="0" xfId="2" applyNumberFormat="1" applyFont="1"/>
    <xf numFmtId="43" fontId="3" fillId="0" borderId="0" xfId="10" applyFont="1"/>
    <xf numFmtId="170" fontId="3" fillId="0" borderId="1" xfId="2" applyNumberFormat="1" applyFont="1" applyBorder="1"/>
    <xf numFmtId="0" fontId="3" fillId="0" borderId="0" xfId="0" applyFont="1" applyBorder="1" applyAlignment="1">
      <alignment horizontal="left"/>
    </xf>
    <xf numFmtId="0" fontId="1" fillId="0" borderId="0" xfId="6"/>
    <xf numFmtId="0" fontId="3" fillId="0" borderId="0" xfId="6" applyFont="1" applyAlignment="1">
      <alignment horizontal="left" wrapText="1"/>
    </xf>
  </cellXfs>
  <cellStyles count="11">
    <cellStyle name="Comma" xfId="1" builtinId="3"/>
    <cellStyle name="Comma 3" xfId="10"/>
    <cellStyle name="Comma 4" xfId="8"/>
    <cellStyle name="Hyperlink" xfId="3" builtinId="8"/>
    <cellStyle name="Normal" xfId="0" builtinId="0"/>
    <cellStyle name="Normal 11" xfId="4"/>
    <cellStyle name="Normal 2 2" xfId="9"/>
    <cellStyle name="Normal 4" xfId="5"/>
    <cellStyle name="Normal 5" xfId="6"/>
    <cellStyle name="Percent" xfId="2" builtinId="5"/>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Spirits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strRef>
              <c:f>'[1]Figure 1 - publish'!$B$2</c:f>
              <c:strCache>
                <c:ptCount val="1"/>
                <c:pt idx="0">
                  <c:v>Illinois</c:v>
                </c:pt>
              </c:strCache>
            </c:strRef>
          </c:tx>
          <c:spPr>
            <a:ln w="28575" cap="rnd">
              <a:solidFill>
                <a:schemeClr val="accent1">
                  <a:lumMod val="60000"/>
                  <a:lumOff val="40000"/>
                </a:schemeClr>
              </a:solidFill>
              <a:round/>
            </a:ln>
            <a:effectLst/>
          </c:spPr>
          <c:marker>
            <c:symbol val="none"/>
          </c:marker>
          <c:cat>
            <c:numRef>
              <c:f>'[1]Figure 1 - publish'!$A$3:$A$36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'[1]Figure 1 - publish'!$B$3:$B$36</c:f>
              <c:numCache>
                <c:formatCode>_(* #,##0.00_);_(* \(#,##0.00\);_(* "-"??_);_(@_)</c:formatCode>
                <c:ptCount val="34"/>
                <c:pt idx="0">
                  <c:v>4.3333529024613791</c:v>
                </c:pt>
                <c:pt idx="1">
                  <c:v>4.1545258772396583</c:v>
                </c:pt>
                <c:pt idx="2">
                  <c:v>4.0030699376978314</c:v>
                </c:pt>
                <c:pt idx="3">
                  <c:v>3.8662218823361019</c:v>
                </c:pt>
                <c:pt idx="4">
                  <c:v>3.7843383045365551</c:v>
                </c:pt>
                <c:pt idx="5">
                  <c:v>3.6724893505038407</c:v>
                </c:pt>
                <c:pt idx="6">
                  <c:v>3.5347726274446463</c:v>
                </c:pt>
                <c:pt idx="7">
                  <c:v>3.3889327097564212</c:v>
                </c:pt>
                <c:pt idx="8">
                  <c:v>3.2482797661767142</c:v>
                </c:pt>
                <c:pt idx="9">
                  <c:v>3.1451213750873959</c:v>
                </c:pt>
                <c:pt idx="10">
                  <c:v>3.0640890880689526</c:v>
                </c:pt>
                <c:pt idx="11">
                  <c:v>2.9894512393510553</c:v>
                </c:pt>
                <c:pt idx="12">
                  <c:v>2.9285455295938765</c:v>
                </c:pt>
                <c:pt idx="13">
                  <c:v>2.8689819700655486</c:v>
                </c:pt>
                <c:pt idx="14">
                  <c:v>2.8091969514904718</c:v>
                </c:pt>
                <c:pt idx="15">
                  <c:v>2.7615312031710548</c:v>
                </c:pt>
                <c:pt idx="16">
                  <c:v>2.7404924384179963</c:v>
                </c:pt>
                <c:pt idx="17">
                  <c:v>2.7008259611992944</c:v>
                </c:pt>
                <c:pt idx="18">
                  <c:v>5.9291240223836938</c:v>
                </c:pt>
                <c:pt idx="19">
                  <c:v>5.8168191702223124</c:v>
                </c:pt>
                <c:pt idx="20">
                  <c:v>5.7398016053597045</c:v>
                </c:pt>
                <c:pt idx="21">
                  <c:v>5.6284428523300232</c:v>
                </c:pt>
                <c:pt idx="22">
                  <c:v>5.4947323218302593</c:v>
                </c:pt>
                <c:pt idx="23">
                  <c:v>5.3423871525897075</c:v>
                </c:pt>
                <c:pt idx="24">
                  <c:v>5.2032008037164639</c:v>
                </c:pt>
                <c:pt idx="25">
                  <c:v>5.0760437775238882</c:v>
                </c:pt>
                <c:pt idx="26">
                  <c:v>4.9257380456429383</c:v>
                </c:pt>
                <c:pt idx="27">
                  <c:v>4.9289398956298829</c:v>
                </c:pt>
                <c:pt idx="28">
                  <c:v>9.2126998838625038</c:v>
                </c:pt>
                <c:pt idx="29">
                  <c:v>8.9919112186358561</c:v>
                </c:pt>
                <c:pt idx="30">
                  <c:v>8.8248184692870169</c:v>
                </c:pt>
                <c:pt idx="31">
                  <c:v>8.7090224339622289</c:v>
                </c:pt>
                <c:pt idx="32">
                  <c:v>8.5799227400618854</c:v>
                </c:pt>
                <c:pt idx="33">
                  <c:v>8.5500000000000007</c:v>
                </c:pt>
              </c:numCache>
            </c:numRef>
          </c:val>
          <c:smooth val="0"/>
          <c:extLst>
            <c:ext xmlns:c16="http://schemas.microsoft.com/office/drawing/2014/chart" uri="{C3380CC4-5D6E-409C-BE32-E72D297353CC}">
              <c16:uniqueId val="{00000000-67F3-4739-8326-DE6196EE0D7A}"/>
            </c:ext>
          </c:extLst>
        </c:ser>
        <c:ser>
          <c:idx val="1"/>
          <c:order val="1"/>
          <c:tx>
            <c:strRef>
              <c:f>'[1]Figure 1 - publish'!$C$2</c:f>
              <c:strCache>
                <c:ptCount val="1"/>
                <c:pt idx="0">
                  <c:v>Median</c:v>
                </c:pt>
              </c:strCache>
            </c:strRef>
          </c:tx>
          <c:spPr>
            <a:ln w="28575" cap="rnd">
              <a:solidFill>
                <a:schemeClr val="tx1"/>
              </a:solidFill>
              <a:round/>
            </a:ln>
            <a:effectLst/>
          </c:spPr>
          <c:marker>
            <c:symbol val="none"/>
          </c:marker>
          <c:cat>
            <c:numRef>
              <c:f>'[1]Figure 1 - publish'!$A$3:$A$36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'[1]Figure 1 - publish'!$C$3:$C$36</c:f>
              <c:numCache>
                <c:formatCode>_(* #,##0.00_);_(* \(#,##0.00\);_(* "-"??_);_(@_)</c:formatCode>
                <c:ptCount val="34"/>
                <c:pt idx="0">
                  <c:v>5.3365515233844363</c:v>
                </c:pt>
                <c:pt idx="1">
                  <c:v>5.134863875714232</c:v>
                </c:pt>
                <c:pt idx="2">
                  <c:v>5.1369882255359816</c:v>
                </c:pt>
                <c:pt idx="3">
                  <c:v>5.1889003424418201</c:v>
                </c:pt>
                <c:pt idx="4">
                  <c:v>5.0860873734865475</c:v>
                </c:pt>
                <c:pt idx="5">
                  <c:v>4.9966071577681666</c:v>
                </c:pt>
                <c:pt idx="6">
                  <c:v>4.827699357795205</c:v>
                </c:pt>
                <c:pt idx="7">
                  <c:v>4.646701869913648</c:v>
                </c:pt>
                <c:pt idx="8">
                  <c:v>4.6124479587863538</c:v>
                </c:pt>
                <c:pt idx="9">
                  <c:v>4.7829634890496138</c:v>
                </c:pt>
                <c:pt idx="10">
                  <c:v>5.0661845983787774</c:v>
                </c:pt>
                <c:pt idx="11">
                  <c:v>4.9483728752560765</c:v>
                </c:pt>
                <c:pt idx="12">
                  <c:v>4.8452887599788559</c:v>
                </c:pt>
                <c:pt idx="13">
                  <c:v>4.7462228329416769</c:v>
                </c:pt>
                <c:pt idx="14">
                  <c:v>4.6611936892887416</c:v>
                </c:pt>
                <c:pt idx="15">
                  <c:v>4.5826795626145698</c:v>
                </c:pt>
                <c:pt idx="16">
                  <c:v>4.5335140447657087</c:v>
                </c:pt>
                <c:pt idx="17">
                  <c:v>4.465223392163475</c:v>
                </c:pt>
                <c:pt idx="18">
                  <c:v>4.4330337188427391</c:v>
                </c:pt>
                <c:pt idx="19">
                  <c:v>4.3340548995259871</c:v>
                </c:pt>
                <c:pt idx="20">
                  <c:v>4.2685634657447258</c:v>
                </c:pt>
                <c:pt idx="21">
                  <c:v>4.1853370844815458</c:v>
                </c:pt>
                <c:pt idx="22">
                  <c:v>4.6287760621226743</c:v>
                </c:pt>
                <c:pt idx="23">
                  <c:v>4.4844995162044334</c:v>
                </c:pt>
                <c:pt idx="24">
                  <c:v>4.3505964434881657</c:v>
                </c:pt>
                <c:pt idx="25">
                  <c:v>4.2378690899377398</c:v>
                </c:pt>
                <c:pt idx="26">
                  <c:v>4.1560579345088158</c:v>
                </c:pt>
                <c:pt idx="27">
                  <c:v>4.1248874999999998</c:v>
                </c:pt>
                <c:pt idx="28">
                  <c:v>4.0752912060227038</c:v>
                </c:pt>
                <c:pt idx="29">
                  <c:v>3.9928441441528646</c:v>
                </c:pt>
                <c:pt idx="30">
                  <c:v>3.9205112486099627</c:v>
                </c:pt>
                <c:pt idx="31">
                  <c:v>3.8582803292489007</c:v>
                </c:pt>
                <c:pt idx="32">
                  <c:v>3.7904556022164431</c:v>
                </c:pt>
                <c:pt idx="33">
                  <c:v>3.75</c:v>
                </c:pt>
              </c:numCache>
            </c:numRef>
          </c:val>
          <c:smooth val="0"/>
          <c:extLst>
            <c:ext xmlns:c16="http://schemas.microsoft.com/office/drawing/2014/chart" uri="{C3380CC4-5D6E-409C-BE32-E72D297353CC}">
              <c16:uniqueId val="{00000001-67F3-4739-8326-DE6196EE0D7A}"/>
            </c:ext>
          </c:extLst>
        </c:ser>
        <c:dLbls>
          <c:showLegendKey val="0"/>
          <c:showVal val="0"/>
          <c:showCatName val="0"/>
          <c:showSerName val="0"/>
          <c:showPercent val="0"/>
          <c:showBubbleSize val="0"/>
        </c:dLbls>
        <c:smooth val="0"/>
        <c:axId val="923906992"/>
        <c:axId val="924800880"/>
      </c:lineChart>
      <c:catAx>
        <c:axId val="92390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4800880"/>
        <c:crosses val="autoZero"/>
        <c:auto val="1"/>
        <c:lblAlgn val="ctr"/>
        <c:lblOffset val="100"/>
        <c:noMultiLvlLbl val="0"/>
      </c:catAx>
      <c:valAx>
        <c:axId val="92480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 per Proof Gallon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390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Beer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strRef>
              <c:f>'[1]Figure 1 - publish'!$D$2</c:f>
              <c:strCache>
                <c:ptCount val="1"/>
                <c:pt idx="0">
                  <c:v>Illinois</c:v>
                </c:pt>
              </c:strCache>
            </c:strRef>
          </c:tx>
          <c:spPr>
            <a:ln w="28575" cap="rnd">
              <a:solidFill>
                <a:schemeClr val="accent1">
                  <a:lumMod val="60000"/>
                  <a:lumOff val="40000"/>
                </a:schemeClr>
              </a:solidFill>
              <a:round/>
            </a:ln>
            <a:effectLst/>
          </c:spPr>
          <c:marker>
            <c:symbol val="none"/>
          </c:marker>
          <c:cat>
            <c:numRef>
              <c:f>'[1]Figure 1 - publish'!$A$3:$A$36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'[1]Figure 1 - publish'!$D$3:$D$36</c:f>
              <c:numCache>
                <c:formatCode>_(* #,##0.00_);_(* \(#,##0.00\);_(* "-"??_);_(@_)</c:formatCode>
                <c:ptCount val="34"/>
                <c:pt idx="0">
                  <c:v>0.15166735158614827</c:v>
                </c:pt>
                <c:pt idx="1">
                  <c:v>0.14540840570338806</c:v>
                </c:pt>
                <c:pt idx="2">
                  <c:v>0.14010744781942411</c:v>
                </c:pt>
                <c:pt idx="3">
                  <c:v>0.13531776588176359</c:v>
                </c:pt>
                <c:pt idx="4">
                  <c:v>0.13245184065877944</c:v>
                </c:pt>
                <c:pt idx="5">
                  <c:v>0.12853712726763444</c:v>
                </c:pt>
                <c:pt idx="6">
                  <c:v>0.12371704196056263</c:v>
                </c:pt>
                <c:pt idx="7">
                  <c:v>0.11861264484147475</c:v>
                </c:pt>
                <c:pt idx="8">
                  <c:v>0.11368979181618501</c:v>
                </c:pt>
                <c:pt idx="9">
                  <c:v>0.11007924812805886</c:v>
                </c:pt>
                <c:pt idx="10">
                  <c:v>0.10724311808241335</c:v>
                </c:pt>
                <c:pt idx="11">
                  <c:v>0.10463079337728695</c:v>
                </c:pt>
                <c:pt idx="12">
                  <c:v>0.10249909353578569</c:v>
                </c:pt>
                <c:pt idx="13">
                  <c:v>0.10041436895229421</c:v>
                </c:pt>
                <c:pt idx="14">
                  <c:v>9.8321893302166521E-2</c:v>
                </c:pt>
                <c:pt idx="15">
                  <c:v>9.6653592110986924E-2</c:v>
                </c:pt>
                <c:pt idx="16">
                  <c:v>9.5917235344629884E-2</c:v>
                </c:pt>
                <c:pt idx="17">
                  <c:v>9.4528908641975315E-2</c:v>
                </c:pt>
                <c:pt idx="18">
                  <c:v>0.24375287647577409</c:v>
                </c:pt>
                <c:pt idx="19">
                  <c:v>0.23913589922025061</c:v>
                </c:pt>
                <c:pt idx="20">
                  <c:v>0.23596962155367676</c:v>
                </c:pt>
                <c:pt idx="21">
                  <c:v>0.23139153948467872</c:v>
                </c:pt>
                <c:pt idx="22">
                  <c:v>0.2258945510085773</c:v>
                </c:pt>
                <c:pt idx="23">
                  <c:v>0.21963147182868797</c:v>
                </c:pt>
                <c:pt idx="24">
                  <c:v>0.21390936637501018</c:v>
                </c:pt>
                <c:pt idx="25">
                  <c:v>0.20868179974264875</c:v>
                </c:pt>
                <c:pt idx="26">
                  <c:v>0.20250256409865411</c:v>
                </c:pt>
                <c:pt idx="27">
                  <c:v>0.2026341957092285</c:v>
                </c:pt>
                <c:pt idx="28">
                  <c:v>0.24890452317803954</c:v>
                </c:pt>
                <c:pt idx="29">
                  <c:v>0.24293935573156522</c:v>
                </c:pt>
                <c:pt idx="30">
                  <c:v>0.23842492004740359</c:v>
                </c:pt>
                <c:pt idx="31">
                  <c:v>0.23529639558424267</c:v>
                </c:pt>
                <c:pt idx="32">
                  <c:v>0.23180843894202285</c:v>
                </c:pt>
                <c:pt idx="33">
                  <c:v>0.23100000000000001</c:v>
                </c:pt>
              </c:numCache>
            </c:numRef>
          </c:val>
          <c:smooth val="0"/>
          <c:extLst>
            <c:ext xmlns:c16="http://schemas.microsoft.com/office/drawing/2014/chart" uri="{C3380CC4-5D6E-409C-BE32-E72D297353CC}">
              <c16:uniqueId val="{00000000-83BF-4035-AB37-8FA07C463B2D}"/>
            </c:ext>
          </c:extLst>
        </c:ser>
        <c:ser>
          <c:idx val="1"/>
          <c:order val="1"/>
          <c:tx>
            <c:strRef>
              <c:f>'[1]Figure 1 - publish'!$E$2</c:f>
              <c:strCache>
                <c:ptCount val="1"/>
                <c:pt idx="0">
                  <c:v>Median</c:v>
                </c:pt>
              </c:strCache>
            </c:strRef>
          </c:tx>
          <c:spPr>
            <a:ln w="28575" cap="rnd">
              <a:solidFill>
                <a:schemeClr val="tx1"/>
              </a:solidFill>
              <a:round/>
            </a:ln>
            <a:effectLst/>
          </c:spPr>
          <c:marker>
            <c:symbol val="none"/>
          </c:marker>
          <c:cat>
            <c:numRef>
              <c:f>'[1]Figure 1 - publish'!$A$3:$A$36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'[1]Figure 1 - publish'!$E$3:$E$36</c:f>
              <c:numCache>
                <c:formatCode>_(* #,##0.00_);_(* \(#,##0.00\);_(* "-"??_);_(@_)</c:formatCode>
                <c:ptCount val="34"/>
                <c:pt idx="0">
                  <c:v>0.27109681738792935</c:v>
                </c:pt>
                <c:pt idx="1">
                  <c:v>0.260851084886283</c:v>
                </c:pt>
                <c:pt idx="2">
                  <c:v>0.2518909284336176</c:v>
                </c:pt>
                <c:pt idx="3">
                  <c:v>0.26905409183031664</c:v>
                </c:pt>
                <c:pt idx="4">
                  <c:v>0.26372304899559884</c:v>
                </c:pt>
                <c:pt idx="5">
                  <c:v>0.29391806810400978</c:v>
                </c:pt>
                <c:pt idx="6">
                  <c:v>0.28398231516442385</c:v>
                </c:pt>
                <c:pt idx="7">
                  <c:v>0.27333540411256757</c:v>
                </c:pt>
                <c:pt idx="8">
                  <c:v>0.26356845478779167</c:v>
                </c:pt>
                <c:pt idx="9">
                  <c:v>0.28219484585392723</c:v>
                </c:pt>
                <c:pt idx="10">
                  <c:v>0.28058868544867072</c:v>
                </c:pt>
                <c:pt idx="11">
                  <c:v>0.27406372847572119</c:v>
                </c:pt>
                <c:pt idx="12">
                  <c:v>0.27178342798281396</c:v>
                </c:pt>
                <c:pt idx="13">
                  <c:v>0.26622659152162076</c:v>
                </c:pt>
                <c:pt idx="14">
                  <c:v>0.25815841971445336</c:v>
                </c:pt>
                <c:pt idx="15">
                  <c:v>0.25380994500634541</c:v>
                </c:pt>
                <c:pt idx="16">
                  <c:v>0.25108693171010082</c:v>
                </c:pt>
                <c:pt idx="17">
                  <c:v>0.24730468018136167</c:v>
                </c:pt>
                <c:pt idx="18">
                  <c:v>0.2485185569654263</c:v>
                </c:pt>
                <c:pt idx="19">
                  <c:v>0.24296974436736593</c:v>
                </c:pt>
                <c:pt idx="20">
                  <c:v>0.2392982548978104</c:v>
                </c:pt>
                <c:pt idx="21">
                  <c:v>0.23463253352396546</c:v>
                </c:pt>
                <c:pt idx="22">
                  <c:v>0.22835295239805192</c:v>
                </c:pt>
                <c:pt idx="23">
                  <c:v>0.22123530946608538</c:v>
                </c:pt>
                <c:pt idx="24">
                  <c:v>0.2146294245454162</c:v>
                </c:pt>
                <c:pt idx="25">
                  <c:v>0.2090682084369285</c:v>
                </c:pt>
                <c:pt idx="26">
                  <c:v>0.20503219143576826</c:v>
                </c:pt>
                <c:pt idx="27">
                  <c:v>0.20349444999999999</c:v>
                </c:pt>
                <c:pt idx="28">
                  <c:v>0.2064814211051503</c:v>
                </c:pt>
                <c:pt idx="29">
                  <c:v>0.20230410330374513</c:v>
                </c:pt>
                <c:pt idx="30">
                  <c:v>0.19863923659623811</c:v>
                </c:pt>
                <c:pt idx="31">
                  <c:v>0.19548620334861097</c:v>
                </c:pt>
                <c:pt idx="32">
                  <c:v>0.19204975051229978</c:v>
                </c:pt>
                <c:pt idx="33">
                  <c:v>0.19</c:v>
                </c:pt>
              </c:numCache>
            </c:numRef>
          </c:val>
          <c:smooth val="0"/>
          <c:extLst>
            <c:ext xmlns:c16="http://schemas.microsoft.com/office/drawing/2014/chart" uri="{C3380CC4-5D6E-409C-BE32-E72D297353CC}">
              <c16:uniqueId val="{00000001-83BF-4035-AB37-8FA07C463B2D}"/>
            </c:ext>
          </c:extLst>
        </c:ser>
        <c:dLbls>
          <c:showLegendKey val="0"/>
          <c:showVal val="0"/>
          <c:showCatName val="0"/>
          <c:showSerName val="0"/>
          <c:showPercent val="0"/>
          <c:showBubbleSize val="0"/>
        </c:dLbls>
        <c:smooth val="0"/>
        <c:axId val="924820816"/>
        <c:axId val="914227728"/>
      </c:lineChart>
      <c:catAx>
        <c:axId val="9248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14227728"/>
        <c:crosses val="autoZero"/>
        <c:auto val="1"/>
        <c:lblAlgn val="ctr"/>
        <c:lblOffset val="100"/>
        <c:noMultiLvlLbl val="0"/>
      </c:catAx>
      <c:valAx>
        <c:axId val="91422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 Per Gallon</a:t>
                </a:r>
              </a:p>
            </c:rich>
          </c:tx>
          <c:layout>
            <c:manualLayout>
              <c:xMode val="edge"/>
              <c:yMode val="edge"/>
              <c:x val="2.88978122060056E-2"/>
              <c:y val="0.2292249964381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482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Wine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strRef>
              <c:f>'[1]Figure 1 - publish'!$F$2</c:f>
              <c:strCache>
                <c:ptCount val="1"/>
                <c:pt idx="0">
                  <c:v>Illinois</c:v>
                </c:pt>
              </c:strCache>
            </c:strRef>
          </c:tx>
          <c:spPr>
            <a:ln w="28575" cap="rnd">
              <a:solidFill>
                <a:schemeClr val="accent1">
                  <a:lumMod val="60000"/>
                  <a:lumOff val="40000"/>
                </a:schemeClr>
              </a:solidFill>
              <a:round/>
            </a:ln>
            <a:effectLst/>
          </c:spPr>
          <c:marker>
            <c:symbol val="none"/>
          </c:marker>
          <c:cat>
            <c:numRef>
              <c:f>'[1]Figure 1 - publish'!$A$3:$A$36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'[1]Figure 1 - publish'!$F$3:$F$36</c:f>
              <c:numCache>
                <c:formatCode>General</c:formatCode>
                <c:ptCount val="34"/>
                <c:pt idx="0">
                  <c:v>0.49833558378305859</c:v>
                </c:pt>
                <c:pt idx="1">
                  <c:v>0.47777047588256072</c:v>
                </c:pt>
                <c:pt idx="2">
                  <c:v>0.46035304283525064</c:v>
                </c:pt>
                <c:pt idx="3">
                  <c:v>0.44461551646865172</c:v>
                </c:pt>
                <c:pt idx="4">
                  <c:v>0.43519890502170383</c:v>
                </c:pt>
                <c:pt idx="5">
                  <c:v>0.42233627530794171</c:v>
                </c:pt>
                <c:pt idx="6">
                  <c:v>0.40649885215613435</c:v>
                </c:pt>
                <c:pt idx="7">
                  <c:v>0.38972726162198845</c:v>
                </c:pt>
                <c:pt idx="8">
                  <c:v>0.37355217311032213</c:v>
                </c:pt>
                <c:pt idx="9">
                  <c:v>0.36168895813505053</c:v>
                </c:pt>
                <c:pt idx="10">
                  <c:v>0.35237024512792958</c:v>
                </c:pt>
                <c:pt idx="11">
                  <c:v>0.34378689252537137</c:v>
                </c:pt>
                <c:pt idx="12">
                  <c:v>0.33678273590329583</c:v>
                </c:pt>
                <c:pt idx="13">
                  <c:v>0.32993292655753809</c:v>
                </c:pt>
                <c:pt idx="14">
                  <c:v>0.32305764942140425</c:v>
                </c:pt>
                <c:pt idx="15">
                  <c:v>0.31757608836467133</c:v>
                </c:pt>
                <c:pt idx="16">
                  <c:v>0.31515663041806957</c:v>
                </c:pt>
                <c:pt idx="17">
                  <c:v>0.31059498553791887</c:v>
                </c:pt>
                <c:pt idx="18">
                  <c:v>0.96183567474224363</c:v>
                </c:pt>
                <c:pt idx="19">
                  <c:v>0.94361733205828613</c:v>
                </c:pt>
                <c:pt idx="20">
                  <c:v>0.9311233715361299</c:v>
                </c:pt>
                <c:pt idx="21">
                  <c:v>0.9130585071557592</c:v>
                </c:pt>
                <c:pt idx="22">
                  <c:v>0.89136768776357533</c:v>
                </c:pt>
                <c:pt idx="23">
                  <c:v>0.86665391586455254</c:v>
                </c:pt>
                <c:pt idx="24">
                  <c:v>0.84407479704733746</c:v>
                </c:pt>
                <c:pt idx="25">
                  <c:v>0.82344710168720858</c:v>
                </c:pt>
                <c:pt idx="26">
                  <c:v>0.79906417184874323</c:v>
                </c:pt>
                <c:pt idx="27">
                  <c:v>0.79958358306884758</c:v>
                </c:pt>
                <c:pt idx="28">
                  <c:v>1.497737174101623</c:v>
                </c:pt>
                <c:pt idx="29">
                  <c:v>1.4618428764799809</c:v>
                </c:pt>
                <c:pt idx="30">
                  <c:v>1.4346780903285323</c:v>
                </c:pt>
                <c:pt idx="31">
                  <c:v>1.415852769965789</c:v>
                </c:pt>
                <c:pt idx="32">
                  <c:v>1.3948646325948559</c:v>
                </c:pt>
                <c:pt idx="33">
                  <c:v>1.39</c:v>
                </c:pt>
              </c:numCache>
            </c:numRef>
          </c:val>
          <c:smooth val="0"/>
          <c:extLst>
            <c:ext xmlns:c16="http://schemas.microsoft.com/office/drawing/2014/chart" uri="{C3380CC4-5D6E-409C-BE32-E72D297353CC}">
              <c16:uniqueId val="{00000000-ACF1-4042-8C9F-2071430F32FF}"/>
            </c:ext>
          </c:extLst>
        </c:ser>
        <c:ser>
          <c:idx val="1"/>
          <c:order val="1"/>
          <c:tx>
            <c:strRef>
              <c:f>'[1]Figure 1 - publish'!$G$2</c:f>
              <c:strCache>
                <c:ptCount val="1"/>
                <c:pt idx="0">
                  <c:v>Median</c:v>
                </c:pt>
              </c:strCache>
            </c:strRef>
          </c:tx>
          <c:spPr>
            <a:ln w="28575" cap="rnd">
              <a:solidFill>
                <a:schemeClr val="tx1"/>
              </a:solidFill>
              <a:round/>
            </a:ln>
            <a:effectLst/>
          </c:spPr>
          <c:marker>
            <c:symbol val="none"/>
          </c:marker>
          <c:cat>
            <c:numRef>
              <c:f>'[1]Figure 1 - publish'!$A$3:$A$36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'[1]Figure 1 - publish'!$G$3:$G$36</c:f>
              <c:numCache>
                <c:formatCode>General</c:formatCode>
                <c:ptCount val="34"/>
                <c:pt idx="0">
                  <c:v>0.96057927420919853</c:v>
                </c:pt>
                <c:pt idx="1">
                  <c:v>0.92427549762856176</c:v>
                </c:pt>
                <c:pt idx="2">
                  <c:v>0.89252691177266086</c:v>
                </c:pt>
                <c:pt idx="3">
                  <c:v>0.90325302257320561</c:v>
                </c:pt>
                <c:pt idx="4">
                  <c:v>0.94186803212713854</c:v>
                </c:pt>
                <c:pt idx="5">
                  <c:v>0.93686384208153106</c:v>
                </c:pt>
                <c:pt idx="6">
                  <c:v>0.90519362958660088</c:v>
                </c:pt>
                <c:pt idx="7">
                  <c:v>0.87125660060880905</c:v>
                </c:pt>
                <c:pt idx="8">
                  <c:v>0.90601656333303382</c:v>
                </c:pt>
                <c:pt idx="9">
                  <c:v>0.95659269780992273</c:v>
                </c:pt>
                <c:pt idx="10">
                  <c:v>0.93529561816223572</c:v>
                </c:pt>
                <c:pt idx="11">
                  <c:v>0.91354576158573719</c:v>
                </c:pt>
                <c:pt idx="12">
                  <c:v>0.89451484799609637</c:v>
                </c:pt>
                <c:pt idx="13">
                  <c:v>0.87622575377384793</c:v>
                </c:pt>
                <c:pt idx="14">
                  <c:v>0.86052806571484464</c:v>
                </c:pt>
                <c:pt idx="15">
                  <c:v>0.84603315002115143</c:v>
                </c:pt>
                <c:pt idx="16">
                  <c:v>0.83695643903366934</c:v>
                </c:pt>
                <c:pt idx="17">
                  <c:v>0.82434893393787234</c:v>
                </c:pt>
                <c:pt idx="18">
                  <c:v>0.80600613069867988</c:v>
                </c:pt>
                <c:pt idx="19">
                  <c:v>0.78800998173199766</c:v>
                </c:pt>
                <c:pt idx="20">
                  <c:v>0.77610244831722286</c:v>
                </c:pt>
                <c:pt idx="21">
                  <c:v>0.76097037899664477</c:v>
                </c:pt>
                <c:pt idx="22">
                  <c:v>0.82700798976591783</c:v>
                </c:pt>
                <c:pt idx="23">
                  <c:v>0.80123058022852556</c:v>
                </c:pt>
                <c:pt idx="24">
                  <c:v>0.77730656456988567</c:v>
                </c:pt>
                <c:pt idx="25">
                  <c:v>0.75716594406887627</c:v>
                </c:pt>
                <c:pt idx="26">
                  <c:v>0.7425490176322419</c:v>
                </c:pt>
                <c:pt idx="27">
                  <c:v>0.73697990000000002</c:v>
                </c:pt>
                <c:pt idx="28">
                  <c:v>0.72811869547605645</c:v>
                </c:pt>
                <c:pt idx="29">
                  <c:v>0.71338815375531195</c:v>
                </c:pt>
                <c:pt idx="30">
                  <c:v>0.73182876640719308</c:v>
                </c:pt>
                <c:pt idx="31">
                  <c:v>0.72021232812646152</c:v>
                </c:pt>
                <c:pt idx="32">
                  <c:v>0.7277674756255571</c:v>
                </c:pt>
                <c:pt idx="33">
                  <c:v>0.72</c:v>
                </c:pt>
              </c:numCache>
            </c:numRef>
          </c:val>
          <c:smooth val="0"/>
          <c:extLst>
            <c:ext xmlns:c16="http://schemas.microsoft.com/office/drawing/2014/chart" uri="{C3380CC4-5D6E-409C-BE32-E72D297353CC}">
              <c16:uniqueId val="{00000001-ACF1-4042-8C9F-2071430F32FF}"/>
            </c:ext>
          </c:extLst>
        </c:ser>
        <c:dLbls>
          <c:showLegendKey val="0"/>
          <c:showVal val="0"/>
          <c:showCatName val="0"/>
          <c:showSerName val="0"/>
          <c:showPercent val="0"/>
          <c:showBubbleSize val="0"/>
        </c:dLbls>
        <c:smooth val="0"/>
        <c:axId val="951578464"/>
        <c:axId val="951583184"/>
      </c:lineChart>
      <c:catAx>
        <c:axId val="95157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51583184"/>
        <c:crosses val="autoZero"/>
        <c:auto val="1"/>
        <c:lblAlgn val="ctr"/>
        <c:lblOffset val="100"/>
        <c:noMultiLvlLbl val="0"/>
      </c:catAx>
      <c:valAx>
        <c:axId val="95158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a:t>
                </a:r>
                <a:r>
                  <a:rPr lang="en-US" baseline="0"/>
                  <a:t> Per Gallon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5157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2'!$A$2:$A$35</c15:sqref>
                  </c15:fullRef>
                </c:ext>
              </c:extLst>
              <c:f>'Figure 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2'!$B$2:$B$35</c15:sqref>
                  </c15:fullRef>
                </c:ext>
              </c:extLst>
              <c:f>'Figure 2'!$B$2:$B$28</c:f>
              <c:numCache>
                <c:formatCode>0%</c:formatCode>
                <c:ptCount val="27"/>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numCache>
            </c:numRef>
          </c:val>
          <c:smooth val="0"/>
          <c:extLst>
            <c:ext xmlns:c16="http://schemas.microsoft.com/office/drawing/2014/chart" uri="{C3380CC4-5D6E-409C-BE32-E72D297353CC}">
              <c16:uniqueId val="{00000001-ED3E-48E8-A3BC-30BDE64D7BE6}"/>
            </c:ext>
          </c:extLst>
        </c:ser>
        <c:ser>
          <c:idx val="2"/>
          <c:order val="1"/>
          <c:tx>
            <c:strRef>
              <c:f>'Figure 2'!$C$1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2'!$A$2:$A$35</c15:sqref>
                  </c15:fullRef>
                </c:ext>
              </c:extLst>
              <c:f>'Figure 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2'!$C$2:$C$35</c15:sqref>
                  </c15:fullRef>
                </c:ext>
              </c:extLst>
              <c:f>'Figure 2'!$C$2:$C$28</c:f>
              <c:numCache>
                <c:formatCode>0%</c:formatCode>
                <c:ptCount val="27"/>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numCache>
            </c:numRef>
          </c:val>
          <c:smooth val="0"/>
          <c:extLst>
            <c:ext xmlns:c16="http://schemas.microsoft.com/office/drawing/2014/chart" uri="{C3380CC4-5D6E-409C-BE32-E72D297353CC}">
              <c16:uniqueId val="{00000002-ED3E-48E8-A3BC-30BDE64D7BE6}"/>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3'!$A$2:$A$35</c15:sqref>
                  </c15:fullRef>
                </c:ext>
              </c:extLst>
              <c:f>'Figure 3'!$A$2:$A$28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3'!$B$2:$B$35</c15:sqref>
                  </c15:fullRef>
                </c:ext>
              </c:extLst>
              <c:f>'Figure 3'!$B$2:$B$28</c:f>
              <c:numCache>
                <c:formatCode>_(* #,##0.00_);_(* \(#,##0.00\);_(* "-"??_);_(@_)</c:formatCode>
                <c:ptCount val="27"/>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numCache>
            </c:numRef>
          </c:val>
          <c:smooth val="0"/>
          <c:extLst>
            <c:ext xmlns:c16="http://schemas.microsoft.com/office/drawing/2014/chart" uri="{C3380CC4-5D6E-409C-BE32-E72D297353CC}">
              <c16:uniqueId val="{00000000-B721-4925-A46F-ADE61BB7B65A}"/>
            </c:ext>
          </c:extLst>
        </c:ser>
        <c:ser>
          <c:idx val="1"/>
          <c:order val="1"/>
          <c:tx>
            <c:strRef>
              <c:f>'Figure 3'!$C$1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3'!$A$2:$A$35</c15:sqref>
                  </c15:fullRef>
                </c:ext>
              </c:extLst>
              <c:f>'Figure 3'!$A$2:$A$28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3'!$C$2:$C$35</c15:sqref>
                  </c15:fullRef>
                </c:ext>
              </c:extLst>
              <c:f>'Figure 3'!$C$2:$C$28</c:f>
              <c:numCache>
                <c:formatCode>_(* #,##0.00_);_(* \(#,##0.00\);_(* "-"??_);_(@_)</c:formatCode>
                <c:ptCount val="27"/>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numCache>
            </c:numRef>
          </c:val>
          <c:smooth val="0"/>
          <c:extLst>
            <c:ext xmlns:c16="http://schemas.microsoft.com/office/drawing/2014/chart" uri="{C3380CC4-5D6E-409C-BE32-E72D297353CC}">
              <c16:uniqueId val="{00000001-B721-4925-A46F-ADE61BB7B65A}"/>
            </c:ext>
          </c:extLst>
        </c:ser>
        <c:dLbls>
          <c:showLegendKey val="0"/>
          <c:showVal val="0"/>
          <c:showCatName val="0"/>
          <c:showSerName val="0"/>
          <c:showPercent val="0"/>
          <c:showBubbleSize val="0"/>
        </c:dLbls>
        <c:smooth val="0"/>
        <c:axId val="951493792"/>
        <c:axId val="892965376"/>
      </c:lineChart>
      <c:catAx>
        <c:axId val="951493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965376"/>
        <c:crosses val="autoZero"/>
        <c:auto val="1"/>
        <c:lblAlgn val="ctr"/>
        <c:lblOffset val="100"/>
        <c:noMultiLvlLbl val="0"/>
      </c:catAx>
      <c:valAx>
        <c:axId val="89296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9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4'!$B$1</c:f>
              <c:strCache>
                <c:ptCount val="1"/>
                <c:pt idx="0">
                  <c:v>Actual Illinois</c:v>
                </c:pt>
              </c:strCache>
            </c:strRef>
          </c:tx>
          <c:spPr>
            <a:ln w="38100" cap="rnd">
              <a:solidFill>
                <a:schemeClr val="tx1"/>
              </a:solidFill>
              <a:round/>
            </a:ln>
            <a:effectLst/>
          </c:spPr>
          <c:marker>
            <c:symbol val="none"/>
          </c:marker>
          <c:cat>
            <c:numRef>
              <c:f>'Figure 4'!$A$2:$A$35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4007-4016-9B6B-70FBDE893E06}"/>
            </c:ext>
          </c:extLst>
        </c:ser>
        <c:ser>
          <c:idx val="1"/>
          <c:order val="1"/>
          <c:tx>
            <c:strRef>
              <c:f>'Figure 4'!$C$1</c:f>
              <c:strCache>
                <c:ptCount val="1"/>
                <c:pt idx="0">
                  <c:v>Synthetic Illinois</c:v>
                </c:pt>
              </c:strCache>
            </c:strRef>
          </c:tx>
          <c:spPr>
            <a:ln w="28575" cap="rnd">
              <a:solidFill>
                <a:schemeClr val="accent5"/>
              </a:solidFill>
              <a:round/>
            </a:ln>
            <a:effectLst/>
          </c:spPr>
          <c:marker>
            <c:symbol val="none"/>
          </c:marker>
          <c:cat>
            <c:numRef>
              <c:f>'Figure 4'!$A$2:$A$35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4'!$C$2:$C$35</c:f>
              <c:numCache>
                <c:formatCode>General</c:formatCode>
                <c:ptCount val="34"/>
                <c:pt idx="0">
                  <c:v>0.4560155540406704</c:v>
                </c:pt>
                <c:pt idx="1">
                  <c:v>0.45629627597332001</c:v>
                </c:pt>
                <c:pt idx="2">
                  <c:v>0.39402320212125774</c:v>
                </c:pt>
                <c:pt idx="3">
                  <c:v>0.38351470524072645</c:v>
                </c:pt>
                <c:pt idx="4">
                  <c:v>0.41565843349695197</c:v>
                </c:pt>
                <c:pt idx="5">
                  <c:v>0.38827517461776739</c:v>
                </c:pt>
                <c:pt idx="6">
                  <c:v>0.39093696707487102</c:v>
                </c:pt>
                <c:pt idx="7">
                  <c:v>0.36969517299532889</c:v>
                </c:pt>
                <c:pt idx="8">
                  <c:v>0.38894931620359419</c:v>
                </c:pt>
                <c:pt idx="9">
                  <c:v>0.37735798662900921</c:v>
                </c:pt>
                <c:pt idx="10">
                  <c:v>0.34373933747410773</c:v>
                </c:pt>
                <c:pt idx="11">
                  <c:v>0.330608446598053</c:v>
                </c:pt>
                <c:pt idx="12">
                  <c:v>0.33631543000042435</c:v>
                </c:pt>
                <c:pt idx="13">
                  <c:v>0.34070552518963815</c:v>
                </c:pt>
                <c:pt idx="14">
                  <c:v>0.33100161504745479</c:v>
                </c:pt>
                <c:pt idx="15">
                  <c:v>0.29739344599843026</c:v>
                </c:pt>
                <c:pt idx="16">
                  <c:v>0.28359901006519794</c:v>
                </c:pt>
                <c:pt idx="17">
                  <c:v>0.28294654446840284</c:v>
                </c:pt>
                <c:pt idx="18">
                  <c:v>0.30660751157999033</c:v>
                </c:pt>
                <c:pt idx="19">
                  <c:v>0.32862978640198703</c:v>
                </c:pt>
                <c:pt idx="20">
                  <c:v>0.31270556235313413</c:v>
                </c:pt>
                <c:pt idx="21">
                  <c:v>0.30873075544834139</c:v>
                </c:pt>
                <c:pt idx="22">
                  <c:v>0.30604595339298246</c:v>
                </c:pt>
                <c:pt idx="23">
                  <c:v>0.30597646203637124</c:v>
                </c:pt>
                <c:pt idx="24">
                  <c:v>0.31678439849615098</c:v>
                </c:pt>
                <c:pt idx="25">
                  <c:v>0.31352684894204141</c:v>
                </c:pt>
                <c:pt idx="26">
                  <c:v>0.30976091301441194</c:v>
                </c:pt>
                <c:pt idx="27">
                  <c:v>0.31853243774175644</c:v>
                </c:pt>
                <c:pt idx="28">
                  <c:v>0.29561712738871571</c:v>
                </c:pt>
                <c:pt idx="29">
                  <c:v>0.30896793660521504</c:v>
                </c:pt>
                <c:pt idx="30">
                  <c:v>0.31375651523470882</c:v>
                </c:pt>
                <c:pt idx="31">
                  <c:v>0.30163751035928726</c:v>
                </c:pt>
                <c:pt idx="32">
                  <c:v>0.27353952638804913</c:v>
                </c:pt>
                <c:pt idx="33">
                  <c:v>0.25942848643660549</c:v>
                </c:pt>
              </c:numCache>
            </c:numRef>
          </c:val>
          <c:smooth val="0"/>
          <c:extLst>
            <c:ext xmlns:c16="http://schemas.microsoft.com/office/drawing/2014/chart" uri="{C3380CC4-5D6E-409C-BE32-E72D297353CC}">
              <c16:uniqueId val="{00000001-4007-4016-9B6B-70FBDE893E06}"/>
            </c:ext>
          </c:extLst>
        </c:ser>
        <c:dLbls>
          <c:showLegendKey val="0"/>
          <c:showVal val="0"/>
          <c:showCatName val="0"/>
          <c:showSerName val="0"/>
          <c:showPercent val="0"/>
          <c:showBubbleSize val="0"/>
        </c:dLbls>
        <c:smooth val="0"/>
        <c:axId val="913723856"/>
        <c:axId val="913767328"/>
      </c:lineChart>
      <c:catAx>
        <c:axId val="9137238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67328"/>
        <c:crosses val="autoZero"/>
        <c:auto val="1"/>
        <c:lblAlgn val="ctr"/>
        <c:lblOffset val="100"/>
        <c:noMultiLvlLbl val="0"/>
      </c:catAx>
      <c:valAx>
        <c:axId val="91376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5'!$B$1</c:f>
              <c:strCache>
                <c:ptCount val="1"/>
                <c:pt idx="0">
                  <c:v>Actual Illinois</c:v>
                </c:pt>
              </c:strCache>
            </c:strRef>
          </c:tx>
          <c:spPr>
            <a:ln w="38100" cap="rnd">
              <a:solidFill>
                <a:schemeClr val="tx1"/>
              </a:solidFill>
              <a:round/>
            </a:ln>
            <a:effectLst/>
          </c:spPr>
          <c:marker>
            <c:symbol val="none"/>
          </c:marker>
          <c:cat>
            <c:numRef>
              <c:f>'Figure 5'!$A$2:$A$35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5'!$B$2:$B$35</c:f>
              <c:numCache>
                <c:formatCode>0%</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089A-45C4-86BA-59B41144F087}"/>
            </c:ext>
          </c:extLst>
        </c:ser>
        <c:ser>
          <c:idx val="1"/>
          <c:order val="1"/>
          <c:tx>
            <c:strRef>
              <c:f>'Figure 5'!$C$1</c:f>
              <c:strCache>
                <c:ptCount val="1"/>
                <c:pt idx="0">
                  <c:v>Synthetic Illinois</c:v>
                </c:pt>
              </c:strCache>
            </c:strRef>
          </c:tx>
          <c:spPr>
            <a:ln w="28575" cap="rnd">
              <a:solidFill>
                <a:schemeClr val="accent5"/>
              </a:solidFill>
              <a:round/>
            </a:ln>
            <a:effectLst/>
          </c:spPr>
          <c:marker>
            <c:symbol val="none"/>
          </c:marker>
          <c:cat>
            <c:numRef>
              <c:f>'Figure 5'!$A$2:$A$35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5'!$C$2:$C$35</c:f>
              <c:numCache>
                <c:formatCode>0%</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1-089A-45C4-86BA-59B41144F087}"/>
            </c:ext>
          </c:extLst>
        </c:ser>
        <c:dLbls>
          <c:showLegendKey val="0"/>
          <c:showVal val="0"/>
          <c:showCatName val="0"/>
          <c:showSerName val="0"/>
          <c:showPercent val="0"/>
          <c:showBubbleSize val="0"/>
        </c:dLbls>
        <c:smooth val="0"/>
        <c:axId val="948548304"/>
        <c:axId val="948552784"/>
      </c:lineChart>
      <c:catAx>
        <c:axId val="948548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52784"/>
        <c:crosses val="autoZero"/>
        <c:auto val="1"/>
        <c:lblAlgn val="ctr"/>
        <c:lblOffset val="100"/>
        <c:noMultiLvlLbl val="0"/>
      </c:catAx>
      <c:valAx>
        <c:axId val="94855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4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6'!$F$6</c:f>
              <c:strCache>
                <c:ptCount val="1"/>
                <c:pt idx="0">
                  <c:v>IL</c:v>
                </c:pt>
              </c:strCache>
            </c:strRef>
          </c:tx>
          <c:spPr>
            <a:ln w="31750">
              <a:solidFill>
                <a:srgbClr val="FF0000"/>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6'!$F$7:$F$40</c:f>
              <c:numCache>
                <c:formatCode>_(* #,##0.00_);_(* \(#,##0.00\);_(* "-"??_);_(@_)</c:formatCode>
                <c:ptCount val="34"/>
                <c:pt idx="0">
                  <c:v>1.1932926252484322E-2</c:v>
                </c:pt>
                <c:pt idx="1">
                  <c:v>1.4154293574392796E-2</c:v>
                </c:pt>
                <c:pt idx="2">
                  <c:v>1.7827466130256653E-2</c:v>
                </c:pt>
                <c:pt idx="3">
                  <c:v>2.0304024219512939E-3</c:v>
                </c:pt>
                <c:pt idx="4">
                  <c:v>-1.0321822483092546E-3</c:v>
                </c:pt>
                <c:pt idx="5">
                  <c:v>-9.3621999258175492E-4</c:v>
                </c:pt>
                <c:pt idx="6">
                  <c:v>-4.8886453732848167E-3</c:v>
                </c:pt>
                <c:pt idx="7">
                  <c:v>1.0130097158253193E-2</c:v>
                </c:pt>
                <c:pt idx="8">
                  <c:v>1.9617280922830105E-3</c:v>
                </c:pt>
                <c:pt idx="9">
                  <c:v>-8.7823411449790001E-3</c:v>
                </c:pt>
                <c:pt idx="10">
                  <c:v>9.8405824974179268E-4</c:v>
                </c:pt>
                <c:pt idx="11">
                  <c:v>3.9768647402524948E-3</c:v>
                </c:pt>
                <c:pt idx="12">
                  <c:v>-3.5151976626366377E-3</c:v>
                </c:pt>
                <c:pt idx="13">
                  <c:v>-1.2819509953260422E-2</c:v>
                </c:pt>
                <c:pt idx="14">
                  <c:v>2.0652322098612785E-2</c:v>
                </c:pt>
                <c:pt idx="15">
                  <c:v>1.1523094028234482E-2</c:v>
                </c:pt>
                <c:pt idx="16">
                  <c:v>-4.5290656387805939E-2</c:v>
                </c:pt>
                <c:pt idx="17">
                  <c:v>1.4978168532252312E-2</c:v>
                </c:pt>
                <c:pt idx="18">
                  <c:v>-8.7592832278460264E-4</c:v>
                </c:pt>
                <c:pt idx="19">
                  <c:v>3.171481192111969E-2</c:v>
                </c:pt>
                <c:pt idx="20">
                  <c:v>-1.5661647543311119E-2</c:v>
                </c:pt>
                <c:pt idx="21">
                  <c:v>1.7746772617101669E-2</c:v>
                </c:pt>
                <c:pt idx="22">
                  <c:v>-1.514108944684267E-2</c:v>
                </c:pt>
                <c:pt idx="23">
                  <c:v>1.9036224111914635E-2</c:v>
                </c:pt>
                <c:pt idx="24">
                  <c:v>-3.6874555516988039E-3</c:v>
                </c:pt>
                <c:pt idx="25">
                  <c:v>-9.6236765384674072E-3</c:v>
                </c:pt>
                <c:pt idx="26">
                  <c:v>2.3048461880534887E-3</c:v>
                </c:pt>
                <c:pt idx="27">
                  <c:v>6.3458024524152279E-3</c:v>
                </c:pt>
                <c:pt idx="28">
                  <c:v>7.5179837644100189E-2</c:v>
                </c:pt>
                <c:pt idx="29">
                  <c:v>5.8049559593200684E-2</c:v>
                </c:pt>
                <c:pt idx="30">
                  <c:v>-4.2044024914503098E-2</c:v>
                </c:pt>
                <c:pt idx="31">
                  <c:v>-6.4134304411709309E-3</c:v>
                </c:pt>
                <c:pt idx="32">
                  <c:v>7.1914792060852051E-3</c:v>
                </c:pt>
                <c:pt idx="33">
                  <c:v>-3.4321818500757217E-2</c:v>
                </c:pt>
              </c:numCache>
            </c:numRef>
          </c:val>
          <c:smooth val="0"/>
          <c:extLst>
            <c:ext xmlns:c16="http://schemas.microsoft.com/office/drawing/2014/chart" uri="{C3380CC4-5D6E-409C-BE32-E72D297353CC}">
              <c16:uniqueId val="{00000000-BAFA-4E1A-8211-03CFAAF81218}"/>
            </c:ext>
          </c:extLst>
        </c:ser>
        <c:ser>
          <c:idx val="16"/>
          <c:order val="1"/>
          <c:tx>
            <c:strRef>
              <c:f>'Figure 6'!$G$6</c:f>
              <c:strCache>
                <c:ptCount val="1"/>
                <c:pt idx="0">
                  <c:v>AL</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6'!$G$7:$G$40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AFA-4E1A-8211-03CFAAF81218}"/>
            </c:ext>
          </c:extLst>
        </c:ser>
        <c:ser>
          <c:idx val="17"/>
          <c:order val="2"/>
          <c:tx>
            <c:strRef>
              <c:f>'Figure 6'!$H$6</c:f>
              <c:strCache>
                <c:ptCount val="1"/>
                <c:pt idx="0">
                  <c:v>AK</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6'!$H$7:$H$40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AFA-4E1A-8211-03CFAAF81218}"/>
            </c:ext>
          </c:extLst>
        </c:ser>
        <c:ser>
          <c:idx val="18"/>
          <c:order val="3"/>
          <c:tx>
            <c:strRef>
              <c:f>'Figure 6'!$I$6</c:f>
              <c:strCache>
                <c:ptCount val="1"/>
                <c:pt idx="0">
                  <c:v>AZ</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6'!$I$7:$I$40</c:f>
              <c:numCache>
                <c:formatCode>_(* #,##0.00_);_(* \(#,##0.00\);_(* "-"??_);_(@_)</c:formatCode>
                <c:ptCount val="34"/>
                <c:pt idx="0">
                  <c:v>1.455491129308939E-2</c:v>
                </c:pt>
                <c:pt idx="1">
                  <c:v>2.2106073796749115E-2</c:v>
                </c:pt>
                <c:pt idx="2">
                  <c:v>6.4284433610737324E-3</c:v>
                </c:pt>
                <c:pt idx="3">
                  <c:v>-1.6339780762791634E-2</c:v>
                </c:pt>
                <c:pt idx="4">
                  <c:v>-6.3740452751517296E-3</c:v>
                </c:pt>
                <c:pt idx="5">
                  <c:v>-3.3041350543498993E-2</c:v>
                </c:pt>
                <c:pt idx="6">
                  <c:v>2.3841627407819033E-3</c:v>
                </c:pt>
                <c:pt idx="7">
                  <c:v>1.9775008782744408E-2</c:v>
                </c:pt>
                <c:pt idx="8">
                  <c:v>5.5441930890083313E-3</c:v>
                </c:pt>
                <c:pt idx="9">
                  <c:v>-1.0163069702684879E-2</c:v>
                </c:pt>
                <c:pt idx="10">
                  <c:v>-3.6717553157359362E-3</c:v>
                </c:pt>
                <c:pt idx="11">
                  <c:v>-2.0331710577011108E-2</c:v>
                </c:pt>
                <c:pt idx="12">
                  <c:v>1.3888943009078503E-2</c:v>
                </c:pt>
                <c:pt idx="13">
                  <c:v>-1.688034157268703E-3</c:v>
                </c:pt>
                <c:pt idx="14">
                  <c:v>9.6443871734663844E-4</c:v>
                </c:pt>
                <c:pt idx="15">
                  <c:v>-5.8329358696937561E-2</c:v>
                </c:pt>
                <c:pt idx="16">
                  <c:v>-1.6199927777051926E-2</c:v>
                </c:pt>
                <c:pt idx="17">
                  <c:v>1.5217295847833157E-2</c:v>
                </c:pt>
                <c:pt idx="18">
                  <c:v>-3.0555488541722298E-2</c:v>
                </c:pt>
                <c:pt idx="19">
                  <c:v>-2.985081821680069E-2</c:v>
                </c:pt>
                <c:pt idx="20">
                  <c:v>-2.1218441426753998E-2</c:v>
                </c:pt>
                <c:pt idx="21">
                  <c:v>-1.4629884622991085E-2</c:v>
                </c:pt>
                <c:pt idx="22">
                  <c:v>7.1411146782338619E-3</c:v>
                </c:pt>
                <c:pt idx="23">
                  <c:v>-3.301200270652771E-2</c:v>
                </c:pt>
                <c:pt idx="24">
                  <c:v>1.8725106492638588E-2</c:v>
                </c:pt>
                <c:pt idx="25">
                  <c:v>-1.909506693482399E-2</c:v>
                </c:pt>
                <c:pt idx="26">
                  <c:v>2.9114894568920135E-2</c:v>
                </c:pt>
                <c:pt idx="27">
                  <c:v>3.0208507552742958E-2</c:v>
                </c:pt>
                <c:pt idx="28">
                  <c:v>2.0998662337660789E-2</c:v>
                </c:pt>
                <c:pt idx="29">
                  <c:v>2.6505453512072563E-2</c:v>
                </c:pt>
                <c:pt idx="30">
                  <c:v>1.068675983697176E-2</c:v>
                </c:pt>
                <c:pt idx="31">
                  <c:v>3.2537184655666351E-2</c:v>
                </c:pt>
                <c:pt idx="32">
                  <c:v>2.5405488908290863E-2</c:v>
                </c:pt>
                <c:pt idx="33">
                  <c:v>-3.5233315080404282E-2</c:v>
                </c:pt>
              </c:numCache>
            </c:numRef>
          </c:val>
          <c:smooth val="0"/>
          <c:extLst>
            <c:ext xmlns:c16="http://schemas.microsoft.com/office/drawing/2014/chart" uri="{C3380CC4-5D6E-409C-BE32-E72D297353CC}">
              <c16:uniqueId val="{00000003-BAFA-4E1A-8211-03CFAAF81218}"/>
            </c:ext>
          </c:extLst>
        </c:ser>
        <c:ser>
          <c:idx val="19"/>
          <c:order val="4"/>
          <c:tx>
            <c:strRef>
              <c:f>'Figure 6'!$J$6</c:f>
              <c:strCache>
                <c:ptCount val="1"/>
                <c:pt idx="0">
                  <c:v>AR</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6'!$J$7:$J$40</c:f>
              <c:numCache>
                <c:formatCode>_(* #,##0.00_);_(* \(#,##0.00\);_(* "-"??_);_(@_)</c:formatCode>
                <c:ptCount val="34"/>
                <c:pt idx="0">
                  <c:v>-6.2012840062379837E-3</c:v>
                </c:pt>
                <c:pt idx="1">
                  <c:v>2.072077477350831E-3</c:v>
                </c:pt>
                <c:pt idx="2">
                  <c:v>-3.1547911465167999E-2</c:v>
                </c:pt>
                <c:pt idx="3">
                  <c:v>-5.9027161449193954E-2</c:v>
                </c:pt>
                <c:pt idx="4">
                  <c:v>-6.4521394670009613E-2</c:v>
                </c:pt>
                <c:pt idx="5">
                  <c:v>-4.4194038957357407E-2</c:v>
                </c:pt>
                <c:pt idx="6">
                  <c:v>-0.10706119984388351</c:v>
                </c:pt>
                <c:pt idx="7">
                  <c:v>-0.11533393710851669</c:v>
                </c:pt>
                <c:pt idx="8">
                  <c:v>-4.8469331115484238E-2</c:v>
                </c:pt>
                <c:pt idx="9">
                  <c:v>-6.944931298494339E-2</c:v>
                </c:pt>
                <c:pt idx="10">
                  <c:v>2.3198014125227928E-2</c:v>
                </c:pt>
                <c:pt idx="11">
                  <c:v>5.4468598216772079E-2</c:v>
                </c:pt>
                <c:pt idx="12">
                  <c:v>7.6623938977718353E-2</c:v>
                </c:pt>
                <c:pt idx="13">
                  <c:v>8.7267950177192688E-2</c:v>
                </c:pt>
                <c:pt idx="14">
                  <c:v>5.600019171833992E-2</c:v>
                </c:pt>
                <c:pt idx="15">
                  <c:v>8.101249486207962E-2</c:v>
                </c:pt>
                <c:pt idx="16">
                  <c:v>5.2256859838962555E-2</c:v>
                </c:pt>
                <c:pt idx="17">
                  <c:v>3.1335789710283279E-2</c:v>
                </c:pt>
                <c:pt idx="18">
                  <c:v>9.2689275741577148E-2</c:v>
                </c:pt>
                <c:pt idx="19">
                  <c:v>0.10912019014358521</c:v>
                </c:pt>
                <c:pt idx="20">
                  <c:v>2.1228447556495667E-2</c:v>
                </c:pt>
                <c:pt idx="21">
                  <c:v>2.320779487490654E-3</c:v>
                </c:pt>
                <c:pt idx="22">
                  <c:v>1.1309332214295864E-2</c:v>
                </c:pt>
                <c:pt idx="23">
                  <c:v>4.3004706501960754E-2</c:v>
                </c:pt>
                <c:pt idx="24">
                  <c:v>2.4144336581230164E-2</c:v>
                </c:pt>
                <c:pt idx="25">
                  <c:v>2.6305142790079117E-2</c:v>
                </c:pt>
                <c:pt idx="26">
                  <c:v>3.0277974903583527E-2</c:v>
                </c:pt>
                <c:pt idx="27">
                  <c:v>3.2524581998586655E-2</c:v>
                </c:pt>
                <c:pt idx="28">
                  <c:v>-1.3146786950528622E-2</c:v>
                </c:pt>
                <c:pt idx="29">
                  <c:v>7.5938664376735687E-3</c:v>
                </c:pt>
                <c:pt idx="30">
                  <c:v>2.7925038710236549E-2</c:v>
                </c:pt>
                <c:pt idx="31">
                  <c:v>3.6956124007701874E-2</c:v>
                </c:pt>
                <c:pt idx="32">
                  <c:v>-1.3461526483297348E-2</c:v>
                </c:pt>
                <c:pt idx="33">
                  <c:v>4.1114218533039093E-2</c:v>
                </c:pt>
              </c:numCache>
            </c:numRef>
          </c:val>
          <c:smooth val="0"/>
          <c:extLst>
            <c:ext xmlns:c16="http://schemas.microsoft.com/office/drawing/2014/chart" uri="{C3380CC4-5D6E-409C-BE32-E72D297353CC}">
              <c16:uniqueId val="{00000004-BAFA-4E1A-8211-03CFAAF81218}"/>
            </c:ext>
          </c:extLst>
        </c:ser>
        <c:ser>
          <c:idx val="20"/>
          <c:order val="5"/>
          <c:tx>
            <c:strRef>
              <c:f>'Figure 6'!$K$6</c:f>
              <c:strCache>
                <c:ptCount val="1"/>
                <c:pt idx="0">
                  <c:v>CA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6'!$K$7:$K$40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AFA-4E1A-8211-03CFAAF81218}"/>
            </c:ext>
          </c:extLst>
        </c:ser>
        <c:ser>
          <c:idx val="21"/>
          <c:order val="6"/>
          <c:tx>
            <c:strRef>
              <c:f>'Figure 6'!$L$6</c:f>
              <c:strCache>
                <c:ptCount val="1"/>
                <c:pt idx="0">
                  <c:v>CO</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6'!$L$7:$L$40</c:f>
              <c:numCache>
                <c:formatCode>_(* #,##0.00_);_(* \(#,##0.00\);_(* "-"??_);_(@_)</c:formatCode>
                <c:ptCount val="34"/>
                <c:pt idx="0">
                  <c:v>-6.6698323935270309E-3</c:v>
                </c:pt>
                <c:pt idx="1">
                  <c:v>-6.7973020486533642E-3</c:v>
                </c:pt>
                <c:pt idx="2">
                  <c:v>-1.2074451660737395E-3</c:v>
                </c:pt>
                <c:pt idx="3">
                  <c:v>-2.7934880927205086E-2</c:v>
                </c:pt>
                <c:pt idx="4">
                  <c:v>-3.9557632058858871E-2</c:v>
                </c:pt>
                <c:pt idx="5">
                  <c:v>3.5018611699342728E-2</c:v>
                </c:pt>
                <c:pt idx="6">
                  <c:v>4.0208414196968079E-2</c:v>
                </c:pt>
                <c:pt idx="7">
                  <c:v>3.909592516720295E-3</c:v>
                </c:pt>
                <c:pt idx="8">
                  <c:v>5.4487790912389755E-2</c:v>
                </c:pt>
                <c:pt idx="9">
                  <c:v>-2.6456410065293312E-2</c:v>
                </c:pt>
                <c:pt idx="10">
                  <c:v>-2.9407579451799393E-2</c:v>
                </c:pt>
                <c:pt idx="11">
                  <c:v>-3.7161416839808226E-3</c:v>
                </c:pt>
                <c:pt idx="12">
                  <c:v>-2.5051912292838097E-2</c:v>
                </c:pt>
                <c:pt idx="13">
                  <c:v>-7.664030883461237E-3</c:v>
                </c:pt>
                <c:pt idx="14">
                  <c:v>2.7834055945277214E-3</c:v>
                </c:pt>
                <c:pt idx="15">
                  <c:v>3.1349681317806244E-2</c:v>
                </c:pt>
                <c:pt idx="16">
                  <c:v>1.2445002794265747E-2</c:v>
                </c:pt>
                <c:pt idx="17">
                  <c:v>1.9777225330471992E-2</c:v>
                </c:pt>
                <c:pt idx="18">
                  <c:v>6.1001226305961609E-2</c:v>
                </c:pt>
                <c:pt idx="19">
                  <c:v>3.8829545956104994E-3</c:v>
                </c:pt>
                <c:pt idx="20">
                  <c:v>5.5350419133901596E-3</c:v>
                </c:pt>
                <c:pt idx="21">
                  <c:v>3.3265685196965933E-3</c:v>
                </c:pt>
                <c:pt idx="22">
                  <c:v>1.8420293927192688E-2</c:v>
                </c:pt>
                <c:pt idx="23">
                  <c:v>-3.6516599357128143E-2</c:v>
                </c:pt>
                <c:pt idx="24">
                  <c:v>-2.298550121486187E-2</c:v>
                </c:pt>
                <c:pt idx="25">
                  <c:v>1.2082810513675213E-2</c:v>
                </c:pt>
                <c:pt idx="26">
                  <c:v>-7.7761891297996044E-3</c:v>
                </c:pt>
                <c:pt idx="27">
                  <c:v>-2.2732466459274292E-2</c:v>
                </c:pt>
                <c:pt idx="28">
                  <c:v>6.2176857143640518E-2</c:v>
                </c:pt>
                <c:pt idx="29">
                  <c:v>-3.1899787485599518E-2</c:v>
                </c:pt>
                <c:pt idx="30">
                  <c:v>3.3259626477956772E-2</c:v>
                </c:pt>
                <c:pt idx="31">
                  <c:v>1.4834069646894932E-2</c:v>
                </c:pt>
                <c:pt idx="32">
                  <c:v>-1.0707330657169223E-3</c:v>
                </c:pt>
                <c:pt idx="33">
                  <c:v>2.2242587059736252E-2</c:v>
                </c:pt>
              </c:numCache>
            </c:numRef>
          </c:val>
          <c:smooth val="0"/>
          <c:extLst>
            <c:ext xmlns:c16="http://schemas.microsoft.com/office/drawing/2014/chart" uri="{C3380CC4-5D6E-409C-BE32-E72D297353CC}">
              <c16:uniqueId val="{00000006-BAFA-4E1A-8211-03CFAAF81218}"/>
            </c:ext>
          </c:extLst>
        </c:ser>
        <c:ser>
          <c:idx val="22"/>
          <c:order val="7"/>
          <c:tx>
            <c:strRef>
              <c:f>'Figure 6'!$M$6</c:f>
              <c:strCache>
                <c:ptCount val="1"/>
                <c:pt idx="0">
                  <c:v>CT</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6'!$M$7:$M$40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AFA-4E1A-8211-03CFAAF81218}"/>
            </c:ext>
          </c:extLst>
        </c:ser>
        <c:ser>
          <c:idx val="23"/>
          <c:order val="8"/>
          <c:tx>
            <c:strRef>
              <c:f>'Figure 6'!$N$6</c:f>
              <c:strCache>
                <c:ptCount val="1"/>
                <c:pt idx="0">
                  <c:v>DE</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6'!$N$7:$N$40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AFA-4E1A-8211-03CFAAF81218}"/>
            </c:ext>
          </c:extLst>
        </c:ser>
        <c:ser>
          <c:idx val="24"/>
          <c:order val="9"/>
          <c:tx>
            <c:strRef>
              <c:f>'Figure 6'!$O$6</c:f>
              <c:strCache>
                <c:ptCount val="1"/>
                <c:pt idx="0">
                  <c:v>DC</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6'!$O$7:$O$40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AFA-4E1A-8211-03CFAAF81218}"/>
            </c:ext>
          </c:extLst>
        </c:ser>
        <c:ser>
          <c:idx val="25"/>
          <c:order val="10"/>
          <c:tx>
            <c:strRef>
              <c:f>'Figure 6'!$P$6</c:f>
              <c:strCache>
                <c:ptCount val="1"/>
                <c:pt idx="0">
                  <c:v>FL</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6'!$P$7:$P$40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AFA-4E1A-8211-03CFAAF81218}"/>
            </c:ext>
          </c:extLst>
        </c:ser>
        <c:ser>
          <c:idx val="26"/>
          <c:order val="11"/>
          <c:tx>
            <c:strRef>
              <c:f>'Figure 6'!$Q$6</c:f>
              <c:strCache>
                <c:ptCount val="1"/>
                <c:pt idx="0">
                  <c:v>GA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6'!$Q$7:$Q$40</c:f>
              <c:numCache>
                <c:formatCode>_(* #,##0.00_);_(* \(#,##0.00\);_(* "-"??_);_(@_)</c:formatCode>
                <c:ptCount val="34"/>
                <c:pt idx="0">
                  <c:v>-3.662443533539772E-2</c:v>
                </c:pt>
                <c:pt idx="1">
                  <c:v>3.13909612596035E-2</c:v>
                </c:pt>
                <c:pt idx="2">
                  <c:v>-7.0379567332565784E-3</c:v>
                </c:pt>
                <c:pt idx="3">
                  <c:v>1.3996374793350697E-2</c:v>
                </c:pt>
                <c:pt idx="4">
                  <c:v>4.9342350102961063E-3</c:v>
                </c:pt>
                <c:pt idx="5">
                  <c:v>-7.8908167779445648E-3</c:v>
                </c:pt>
                <c:pt idx="6">
                  <c:v>1.8290130421519279E-2</c:v>
                </c:pt>
                <c:pt idx="7">
                  <c:v>-2.4979636073112488E-2</c:v>
                </c:pt>
                <c:pt idx="8">
                  <c:v>-4.806232638657093E-3</c:v>
                </c:pt>
                <c:pt idx="9">
                  <c:v>-4.8965001478791237E-3</c:v>
                </c:pt>
                <c:pt idx="10">
                  <c:v>1.359929982572794E-2</c:v>
                </c:pt>
                <c:pt idx="11">
                  <c:v>5.7480260729789734E-3</c:v>
                </c:pt>
                <c:pt idx="12">
                  <c:v>7.8680766746401787E-3</c:v>
                </c:pt>
                <c:pt idx="13">
                  <c:v>1.7915550619363785E-2</c:v>
                </c:pt>
                <c:pt idx="14">
                  <c:v>-1.1170849204063416E-2</c:v>
                </c:pt>
                <c:pt idx="15">
                  <c:v>1.8749929964542389E-2</c:v>
                </c:pt>
                <c:pt idx="16">
                  <c:v>4.1727058589458466E-2</c:v>
                </c:pt>
                <c:pt idx="17">
                  <c:v>2.9777945950627327E-2</c:v>
                </c:pt>
                <c:pt idx="18">
                  <c:v>-6.2057985924184322E-3</c:v>
                </c:pt>
                <c:pt idx="19">
                  <c:v>9.6257254481315613E-3</c:v>
                </c:pt>
                <c:pt idx="20">
                  <c:v>1.2346304953098297E-2</c:v>
                </c:pt>
                <c:pt idx="21">
                  <c:v>2.9514184221625328E-2</c:v>
                </c:pt>
                <c:pt idx="22">
                  <c:v>2.8823025524616241E-2</c:v>
                </c:pt>
                <c:pt idx="23">
                  <c:v>2.1474946290254593E-2</c:v>
                </c:pt>
                <c:pt idx="24">
                  <c:v>1.5559575520455837E-2</c:v>
                </c:pt>
                <c:pt idx="25">
                  <c:v>2.4649819824844599E-3</c:v>
                </c:pt>
                <c:pt idx="26">
                  <c:v>-1.2640845961868763E-2</c:v>
                </c:pt>
                <c:pt idx="27">
                  <c:v>2.4775682017207146E-2</c:v>
                </c:pt>
                <c:pt idx="28">
                  <c:v>2.3601667955517769E-2</c:v>
                </c:pt>
                <c:pt idx="29">
                  <c:v>5.1792871206998825E-2</c:v>
                </c:pt>
                <c:pt idx="30">
                  <c:v>2.32239980250597E-2</c:v>
                </c:pt>
                <c:pt idx="31">
                  <c:v>3.9355218410491943E-2</c:v>
                </c:pt>
                <c:pt idx="32">
                  <c:v>1.8262946978211403E-2</c:v>
                </c:pt>
                <c:pt idx="33">
                  <c:v>1.7374087125062943E-2</c:v>
                </c:pt>
              </c:numCache>
            </c:numRef>
          </c:val>
          <c:smooth val="0"/>
          <c:extLst>
            <c:ext xmlns:c16="http://schemas.microsoft.com/office/drawing/2014/chart" uri="{C3380CC4-5D6E-409C-BE32-E72D297353CC}">
              <c16:uniqueId val="{0000000B-BAFA-4E1A-8211-03CFAAF81218}"/>
            </c:ext>
          </c:extLst>
        </c:ser>
        <c:ser>
          <c:idx val="27"/>
          <c:order val="12"/>
          <c:tx>
            <c:strRef>
              <c:f>'Figure 6'!$R$6</c:f>
              <c:strCache>
                <c:ptCount val="1"/>
                <c:pt idx="0">
                  <c:v>HI</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AFA-4E1A-8211-03CFAAF81218}"/>
            </c:ext>
          </c:extLst>
        </c:ser>
        <c:ser>
          <c:idx val="8"/>
          <c:order val="13"/>
          <c:tx>
            <c:strRef>
              <c:f>'Figure 6'!$S$6</c:f>
              <c:strCache>
                <c:ptCount val="1"/>
                <c:pt idx="0">
                  <c:v>ID</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6'!$S$7:$S$40</c:f>
              <c:numCache>
                <c:formatCode>_(* #,##0.00_);_(* \(#,##0.00\);_(* "-"??_);_(@_)</c:formatCode>
                <c:ptCount val="34"/>
                <c:pt idx="0">
                  <c:v>5.2084837108850479E-2</c:v>
                </c:pt>
                <c:pt idx="1">
                  <c:v>6.7500090226531029E-3</c:v>
                </c:pt>
                <c:pt idx="2">
                  <c:v>5.1022917032241821E-2</c:v>
                </c:pt>
                <c:pt idx="3">
                  <c:v>-2.3016408085823059E-2</c:v>
                </c:pt>
                <c:pt idx="4">
                  <c:v>-8.9769661426544189E-3</c:v>
                </c:pt>
                <c:pt idx="5">
                  <c:v>-3.0184032395482063E-2</c:v>
                </c:pt>
                <c:pt idx="6">
                  <c:v>2.5380881503224373E-2</c:v>
                </c:pt>
                <c:pt idx="7">
                  <c:v>-1.2898570857942104E-3</c:v>
                </c:pt>
                <c:pt idx="8">
                  <c:v>-3.8484420627355576E-2</c:v>
                </c:pt>
                <c:pt idx="9">
                  <c:v>1.5045609325170517E-2</c:v>
                </c:pt>
                <c:pt idx="10">
                  <c:v>-4.7310013324022293E-2</c:v>
                </c:pt>
                <c:pt idx="11">
                  <c:v>-5.2404690533876419E-2</c:v>
                </c:pt>
                <c:pt idx="12">
                  <c:v>-4.7581670805811882E-3</c:v>
                </c:pt>
                <c:pt idx="13">
                  <c:v>1.5328872017562389E-2</c:v>
                </c:pt>
                <c:pt idx="14">
                  <c:v>4.1293226182460785E-2</c:v>
                </c:pt>
                <c:pt idx="15">
                  <c:v>-7.3131206445395947E-3</c:v>
                </c:pt>
                <c:pt idx="16">
                  <c:v>-2.5008583441376686E-2</c:v>
                </c:pt>
                <c:pt idx="17">
                  <c:v>1.7042012885212898E-2</c:v>
                </c:pt>
                <c:pt idx="18">
                  <c:v>-1.1633869260549545E-2</c:v>
                </c:pt>
                <c:pt idx="19">
                  <c:v>3.7338897585868835E-2</c:v>
                </c:pt>
                <c:pt idx="20">
                  <c:v>6.0869861394166946E-2</c:v>
                </c:pt>
                <c:pt idx="21">
                  <c:v>1.6939446330070496E-2</c:v>
                </c:pt>
                <c:pt idx="22">
                  <c:v>1.478681992739439E-2</c:v>
                </c:pt>
                <c:pt idx="23">
                  <c:v>2.9559798538684845E-2</c:v>
                </c:pt>
                <c:pt idx="24">
                  <c:v>-2.7617037296295166E-2</c:v>
                </c:pt>
                <c:pt idx="25">
                  <c:v>1.3450750149786472E-2</c:v>
                </c:pt>
                <c:pt idx="26">
                  <c:v>-4.8724468797445297E-2</c:v>
                </c:pt>
                <c:pt idx="27">
                  <c:v>2.3635346442461014E-2</c:v>
                </c:pt>
                <c:pt idx="28">
                  <c:v>-3.555670753121376E-2</c:v>
                </c:pt>
                <c:pt idx="29">
                  <c:v>-4.7537935897707939E-3</c:v>
                </c:pt>
                <c:pt idx="30">
                  <c:v>1.525210402905941E-2</c:v>
                </c:pt>
                <c:pt idx="31">
                  <c:v>-7.7193714678287506E-3</c:v>
                </c:pt>
                <c:pt idx="32">
                  <c:v>-1.8554834648966789E-2</c:v>
                </c:pt>
                <c:pt idx="33">
                  <c:v>-3.9855118840932846E-2</c:v>
                </c:pt>
              </c:numCache>
            </c:numRef>
          </c:val>
          <c:smooth val="0"/>
          <c:extLst>
            <c:ext xmlns:c16="http://schemas.microsoft.com/office/drawing/2014/chart" uri="{C3380CC4-5D6E-409C-BE32-E72D297353CC}">
              <c16:uniqueId val="{0000000D-BAFA-4E1A-8211-03CFAAF81218}"/>
            </c:ext>
          </c:extLst>
        </c:ser>
        <c:ser>
          <c:idx val="9"/>
          <c:order val="14"/>
          <c:tx>
            <c:strRef>
              <c:f>'Figure 6'!$T$6</c:f>
              <c:strCache>
                <c:ptCount val="1"/>
                <c:pt idx="0">
                  <c:v>IN</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6'!$T$7:$T$40</c:f>
              <c:numCache>
                <c:formatCode>_(* #,##0.00_);_(* \(#,##0.00\);_(* "-"??_);_(@_)</c:formatCode>
                <c:ptCount val="34"/>
                <c:pt idx="0">
                  <c:v>4.3790001422166824E-2</c:v>
                </c:pt>
                <c:pt idx="1">
                  <c:v>2.0686579868197441E-2</c:v>
                </c:pt>
                <c:pt idx="2">
                  <c:v>-1.4159549959003925E-2</c:v>
                </c:pt>
                <c:pt idx="3">
                  <c:v>3.558126837015152E-2</c:v>
                </c:pt>
                <c:pt idx="4">
                  <c:v>-9.090229868888855E-3</c:v>
                </c:pt>
                <c:pt idx="5">
                  <c:v>2.51280777156353E-2</c:v>
                </c:pt>
                <c:pt idx="6">
                  <c:v>-1.9314970122650266E-3</c:v>
                </c:pt>
                <c:pt idx="7">
                  <c:v>1.9224280491471291E-2</c:v>
                </c:pt>
                <c:pt idx="8">
                  <c:v>-1.4071042649447918E-2</c:v>
                </c:pt>
                <c:pt idx="9">
                  <c:v>-2.7318324893712997E-2</c:v>
                </c:pt>
                <c:pt idx="10">
                  <c:v>1.7991678789258003E-2</c:v>
                </c:pt>
                <c:pt idx="11">
                  <c:v>1.0121149010956287E-2</c:v>
                </c:pt>
                <c:pt idx="12">
                  <c:v>6.7688613198697567E-3</c:v>
                </c:pt>
                <c:pt idx="13">
                  <c:v>4.8410226590931416E-3</c:v>
                </c:pt>
                <c:pt idx="14">
                  <c:v>2.1600034087896347E-2</c:v>
                </c:pt>
                <c:pt idx="15">
                  <c:v>-3.392776707187295E-3</c:v>
                </c:pt>
                <c:pt idx="16">
                  <c:v>-4.8979960381984711E-2</c:v>
                </c:pt>
                <c:pt idx="17">
                  <c:v>-3.560537239536643E-3</c:v>
                </c:pt>
                <c:pt idx="18">
                  <c:v>2.5285189971327782E-2</c:v>
                </c:pt>
                <c:pt idx="19">
                  <c:v>5.7512829080224037E-3</c:v>
                </c:pt>
                <c:pt idx="20">
                  <c:v>1.4091108925640583E-2</c:v>
                </c:pt>
                <c:pt idx="21">
                  <c:v>1.8831446766853333E-2</c:v>
                </c:pt>
                <c:pt idx="22">
                  <c:v>1.9088206812739372E-2</c:v>
                </c:pt>
                <c:pt idx="23">
                  <c:v>-3.4682953264564276E-3</c:v>
                </c:pt>
                <c:pt idx="24">
                  <c:v>-1.1809397488832474E-2</c:v>
                </c:pt>
                <c:pt idx="25">
                  <c:v>2.4749364703893661E-2</c:v>
                </c:pt>
                <c:pt idx="26">
                  <c:v>8.7495008483529091E-3</c:v>
                </c:pt>
                <c:pt idx="27">
                  <c:v>-4.6193007379770279E-2</c:v>
                </c:pt>
                <c:pt idx="28">
                  <c:v>-9.9522843956947327E-3</c:v>
                </c:pt>
                <c:pt idx="29">
                  <c:v>-5.1659677177667618E-2</c:v>
                </c:pt>
                <c:pt idx="30">
                  <c:v>-2.925780788064003E-2</c:v>
                </c:pt>
                <c:pt idx="31">
                  <c:v>-6.3693048432469368E-3</c:v>
                </c:pt>
                <c:pt idx="32">
                  <c:v>4.5737266540527344E-2</c:v>
                </c:pt>
                <c:pt idx="33">
                  <c:v>5.2207440137863159E-2</c:v>
                </c:pt>
              </c:numCache>
            </c:numRef>
          </c:val>
          <c:smooth val="0"/>
          <c:extLst>
            <c:ext xmlns:c16="http://schemas.microsoft.com/office/drawing/2014/chart" uri="{C3380CC4-5D6E-409C-BE32-E72D297353CC}">
              <c16:uniqueId val="{0000000E-BAFA-4E1A-8211-03CFAAF81218}"/>
            </c:ext>
          </c:extLst>
        </c:ser>
        <c:ser>
          <c:idx val="10"/>
          <c:order val="15"/>
          <c:tx>
            <c:strRef>
              <c:f>'Figure 6'!$U$6</c:f>
              <c:strCache>
                <c:ptCount val="1"/>
                <c:pt idx="0">
                  <c:v>IA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AFA-4E1A-8211-03CFAAF81218}"/>
            </c:ext>
          </c:extLst>
        </c:ser>
        <c:ser>
          <c:idx val="11"/>
          <c:order val="16"/>
          <c:tx>
            <c:strRef>
              <c:f>'Figure 6'!$V$6</c:f>
              <c:strCache>
                <c:ptCount val="1"/>
                <c:pt idx="0">
                  <c:v>KS</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6'!$V$7:$V$40</c:f>
              <c:numCache>
                <c:formatCode>_(* #,##0.00_);_(* \(#,##0.00\);_(* "-"??_);_(@_)</c:formatCode>
                <c:ptCount val="34"/>
                <c:pt idx="0">
                  <c:v>4.4985424727201462E-2</c:v>
                </c:pt>
                <c:pt idx="1">
                  <c:v>-5.4286462254822254E-3</c:v>
                </c:pt>
                <c:pt idx="2">
                  <c:v>2.8336329385638237E-2</c:v>
                </c:pt>
                <c:pt idx="3">
                  <c:v>2.670014463365078E-2</c:v>
                </c:pt>
                <c:pt idx="4">
                  <c:v>-5.8110896497964859E-3</c:v>
                </c:pt>
                <c:pt idx="5">
                  <c:v>-3.5014045424759388E-3</c:v>
                </c:pt>
                <c:pt idx="6">
                  <c:v>3.4350545611232519E-3</c:v>
                </c:pt>
                <c:pt idx="7">
                  <c:v>2.5138035416603088E-2</c:v>
                </c:pt>
                <c:pt idx="8">
                  <c:v>-1.9012778997421265E-2</c:v>
                </c:pt>
                <c:pt idx="9">
                  <c:v>-2.1734965965151787E-2</c:v>
                </c:pt>
                <c:pt idx="10">
                  <c:v>-2.6048293337225914E-2</c:v>
                </c:pt>
                <c:pt idx="11">
                  <c:v>4.9625124782323837E-2</c:v>
                </c:pt>
                <c:pt idx="12">
                  <c:v>1.8526396015658975E-3</c:v>
                </c:pt>
                <c:pt idx="13">
                  <c:v>-5.6117203086614609E-2</c:v>
                </c:pt>
                <c:pt idx="14">
                  <c:v>1.3764739036560059E-2</c:v>
                </c:pt>
                <c:pt idx="15">
                  <c:v>4.9496617168188095E-2</c:v>
                </c:pt>
                <c:pt idx="16">
                  <c:v>1.5512386336922646E-2</c:v>
                </c:pt>
                <c:pt idx="17">
                  <c:v>1.2014247477054596E-2</c:v>
                </c:pt>
                <c:pt idx="18">
                  <c:v>3.7481773644685745E-2</c:v>
                </c:pt>
                <c:pt idx="19">
                  <c:v>4.0536525193601847E-4</c:v>
                </c:pt>
                <c:pt idx="20">
                  <c:v>-5.6225262582302094E-2</c:v>
                </c:pt>
                <c:pt idx="21">
                  <c:v>-3.4476812928915024E-2</c:v>
                </c:pt>
                <c:pt idx="22">
                  <c:v>6.1923887580633163E-2</c:v>
                </c:pt>
                <c:pt idx="23">
                  <c:v>6.0238681733608246E-2</c:v>
                </c:pt>
                <c:pt idx="24">
                  <c:v>3.6099456250667572E-2</c:v>
                </c:pt>
                <c:pt idx="25">
                  <c:v>5.7596601545810699E-2</c:v>
                </c:pt>
                <c:pt idx="26">
                  <c:v>-3.2508142292499542E-2</c:v>
                </c:pt>
                <c:pt idx="27">
                  <c:v>1.5910765156149864E-2</c:v>
                </c:pt>
                <c:pt idx="28">
                  <c:v>-1.2202301062643528E-2</c:v>
                </c:pt>
                <c:pt idx="29">
                  <c:v>1.6807787120342255E-2</c:v>
                </c:pt>
                <c:pt idx="30">
                  <c:v>4.280819371342659E-2</c:v>
                </c:pt>
                <c:pt idx="31">
                  <c:v>1.4770317357033491E-3</c:v>
                </c:pt>
                <c:pt idx="32">
                  <c:v>1.727568544447422E-2</c:v>
                </c:pt>
                <c:pt idx="33">
                  <c:v>2.8087496757507324E-2</c:v>
                </c:pt>
              </c:numCache>
            </c:numRef>
          </c:val>
          <c:smooth val="0"/>
          <c:extLst>
            <c:ext xmlns:c16="http://schemas.microsoft.com/office/drawing/2014/chart" uri="{C3380CC4-5D6E-409C-BE32-E72D297353CC}">
              <c16:uniqueId val="{00000010-BAFA-4E1A-8211-03CFAAF81218}"/>
            </c:ext>
          </c:extLst>
        </c:ser>
        <c:ser>
          <c:idx val="12"/>
          <c:order val="17"/>
          <c:tx>
            <c:strRef>
              <c:f>'Figure 6'!$W$6</c:f>
              <c:strCache>
                <c:ptCount val="1"/>
                <c:pt idx="0">
                  <c:v>KY</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6'!$W$7:$W$40</c:f>
              <c:numCache>
                <c:formatCode>_(* #,##0.00_);_(* \(#,##0.00\);_(* "-"??_);_(@_)</c:formatCode>
                <c:ptCount val="34"/>
                <c:pt idx="0">
                  <c:v>1.6951693221926689E-2</c:v>
                </c:pt>
                <c:pt idx="1">
                  <c:v>-3.8532540202140808E-2</c:v>
                </c:pt>
                <c:pt idx="2">
                  <c:v>1.0515669360756874E-2</c:v>
                </c:pt>
                <c:pt idx="3">
                  <c:v>-1.7358366400003433E-2</c:v>
                </c:pt>
                <c:pt idx="4">
                  <c:v>1.9607661291956902E-2</c:v>
                </c:pt>
                <c:pt idx="5">
                  <c:v>-2.1073382813483477E-3</c:v>
                </c:pt>
                <c:pt idx="6">
                  <c:v>-9.0060634538531303E-3</c:v>
                </c:pt>
                <c:pt idx="7">
                  <c:v>1.762036420404911E-2</c:v>
                </c:pt>
                <c:pt idx="8">
                  <c:v>2.3391745984554291E-2</c:v>
                </c:pt>
                <c:pt idx="9">
                  <c:v>-5.5803783470764756E-4</c:v>
                </c:pt>
                <c:pt idx="10">
                  <c:v>-2.5525916367769241E-2</c:v>
                </c:pt>
                <c:pt idx="11">
                  <c:v>-1.7886403948068619E-2</c:v>
                </c:pt>
                <c:pt idx="12">
                  <c:v>-1.3117041438817978E-2</c:v>
                </c:pt>
                <c:pt idx="13">
                  <c:v>-1.0499673895537853E-2</c:v>
                </c:pt>
                <c:pt idx="14">
                  <c:v>-1.6967756673693657E-2</c:v>
                </c:pt>
                <c:pt idx="15">
                  <c:v>-4.9562822096049786E-3</c:v>
                </c:pt>
                <c:pt idx="16">
                  <c:v>-2.9586129821836948E-3</c:v>
                </c:pt>
                <c:pt idx="17">
                  <c:v>-2.4366116151213646E-2</c:v>
                </c:pt>
                <c:pt idx="18">
                  <c:v>1.8934234976768494E-3</c:v>
                </c:pt>
                <c:pt idx="19">
                  <c:v>3.414488211274147E-2</c:v>
                </c:pt>
                <c:pt idx="20">
                  <c:v>7.4518448673188686E-3</c:v>
                </c:pt>
                <c:pt idx="21">
                  <c:v>9.0397456660866737E-3</c:v>
                </c:pt>
                <c:pt idx="22">
                  <c:v>5.8304467238485813E-3</c:v>
                </c:pt>
                <c:pt idx="23">
                  <c:v>3.2957049552351236E-3</c:v>
                </c:pt>
                <c:pt idx="24">
                  <c:v>3.5465795546770096E-2</c:v>
                </c:pt>
                <c:pt idx="25">
                  <c:v>2.1337170153856277E-2</c:v>
                </c:pt>
                <c:pt idx="26">
                  <c:v>3.8185823708772659E-2</c:v>
                </c:pt>
                <c:pt idx="27">
                  <c:v>3.2971493899822235E-2</c:v>
                </c:pt>
                <c:pt idx="28">
                  <c:v>3.0405677855014801E-2</c:v>
                </c:pt>
                <c:pt idx="29">
                  <c:v>1.3765934854745865E-2</c:v>
                </c:pt>
                <c:pt idx="30">
                  <c:v>5.3801536560058594E-2</c:v>
                </c:pt>
                <c:pt idx="31">
                  <c:v>-1.1076688766479492E-2</c:v>
                </c:pt>
                <c:pt idx="32">
                  <c:v>-6.6642118617892265E-3</c:v>
                </c:pt>
                <c:pt idx="33">
                  <c:v>-1.9442319869995117E-2</c:v>
                </c:pt>
              </c:numCache>
            </c:numRef>
          </c:val>
          <c:smooth val="0"/>
          <c:extLst>
            <c:ext xmlns:c16="http://schemas.microsoft.com/office/drawing/2014/chart" uri="{C3380CC4-5D6E-409C-BE32-E72D297353CC}">
              <c16:uniqueId val="{00000011-BAFA-4E1A-8211-03CFAAF81218}"/>
            </c:ext>
          </c:extLst>
        </c:ser>
        <c:ser>
          <c:idx val="13"/>
          <c:order val="18"/>
          <c:tx>
            <c:strRef>
              <c:f>'Figure 6'!$X$6</c:f>
              <c:strCache>
                <c:ptCount val="1"/>
                <c:pt idx="0">
                  <c:v>LA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6'!$X$7:$X$40</c:f>
              <c:numCache>
                <c:formatCode>_(* #,##0.00_);_(* \(#,##0.00\);_(* "-"??_);_(@_)</c:formatCode>
                <c:ptCount val="34"/>
                <c:pt idx="0">
                  <c:v>6.3970096409320831E-2</c:v>
                </c:pt>
                <c:pt idx="1">
                  <c:v>3.6649018526077271E-2</c:v>
                </c:pt>
                <c:pt idx="2">
                  <c:v>-3.2092336565256119E-2</c:v>
                </c:pt>
                <c:pt idx="3">
                  <c:v>5.4074827581644058E-2</c:v>
                </c:pt>
                <c:pt idx="4">
                  <c:v>2.2433647885918617E-2</c:v>
                </c:pt>
                <c:pt idx="5">
                  <c:v>1.7117949202656746E-2</c:v>
                </c:pt>
                <c:pt idx="6">
                  <c:v>-1.3497147301677614E-4</c:v>
                </c:pt>
                <c:pt idx="7">
                  <c:v>1.7350930720567703E-2</c:v>
                </c:pt>
                <c:pt idx="8">
                  <c:v>-1.0826000943779945E-2</c:v>
                </c:pt>
                <c:pt idx="9">
                  <c:v>-1.3686036691069603E-2</c:v>
                </c:pt>
                <c:pt idx="10">
                  <c:v>-2.5356598198413849E-2</c:v>
                </c:pt>
                <c:pt idx="11">
                  <c:v>-3.4207060933113098E-2</c:v>
                </c:pt>
                <c:pt idx="12">
                  <c:v>-2.6023138780146837E-3</c:v>
                </c:pt>
                <c:pt idx="13">
                  <c:v>-2.3933170363306999E-2</c:v>
                </c:pt>
                <c:pt idx="14">
                  <c:v>2.7657546103000641E-2</c:v>
                </c:pt>
                <c:pt idx="15">
                  <c:v>-1.7480002716183662E-3</c:v>
                </c:pt>
                <c:pt idx="16">
                  <c:v>6.0593001544475555E-3</c:v>
                </c:pt>
                <c:pt idx="17">
                  <c:v>-1.5314929187297821E-2</c:v>
                </c:pt>
                <c:pt idx="18">
                  <c:v>-1.1528622359037399E-2</c:v>
                </c:pt>
                <c:pt idx="19">
                  <c:v>2.0501580089330673E-2</c:v>
                </c:pt>
                <c:pt idx="20">
                  <c:v>1.8820999190211296E-2</c:v>
                </c:pt>
                <c:pt idx="21">
                  <c:v>-1.0302864946424961E-2</c:v>
                </c:pt>
                <c:pt idx="22">
                  <c:v>-2.1091291680932045E-2</c:v>
                </c:pt>
                <c:pt idx="23">
                  <c:v>3.3303254749625921E-3</c:v>
                </c:pt>
                <c:pt idx="24">
                  <c:v>-3.0664112418889999E-2</c:v>
                </c:pt>
                <c:pt idx="25">
                  <c:v>6.6587477922439575E-3</c:v>
                </c:pt>
                <c:pt idx="26">
                  <c:v>-2.3089565336704254E-2</c:v>
                </c:pt>
                <c:pt idx="27">
                  <c:v>-4.6470202505588531E-3</c:v>
                </c:pt>
                <c:pt idx="28">
                  <c:v>1.7098570242524147E-2</c:v>
                </c:pt>
                <c:pt idx="29">
                  <c:v>1.3064153492450714E-2</c:v>
                </c:pt>
                <c:pt idx="30">
                  <c:v>3.8439132273197174E-2</c:v>
                </c:pt>
                <c:pt idx="31">
                  <c:v>4.9185999669134617E-3</c:v>
                </c:pt>
                <c:pt idx="32">
                  <c:v>1.2453236617147923E-2</c:v>
                </c:pt>
                <c:pt idx="33">
                  <c:v>-2.0009260624647141E-2</c:v>
                </c:pt>
              </c:numCache>
            </c:numRef>
          </c:val>
          <c:smooth val="0"/>
          <c:extLst>
            <c:ext xmlns:c16="http://schemas.microsoft.com/office/drawing/2014/chart" uri="{C3380CC4-5D6E-409C-BE32-E72D297353CC}">
              <c16:uniqueId val="{00000012-BAFA-4E1A-8211-03CFAAF81218}"/>
            </c:ext>
          </c:extLst>
        </c:ser>
        <c:ser>
          <c:idx val="0"/>
          <c:order val="19"/>
          <c:tx>
            <c:strRef>
              <c:f>'Figure 6'!$Y$6</c:f>
              <c:strCache>
                <c:ptCount val="1"/>
                <c:pt idx="0">
                  <c:v>ME</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AFA-4E1A-8211-03CFAAF81218}"/>
            </c:ext>
          </c:extLst>
        </c:ser>
        <c:ser>
          <c:idx val="4"/>
          <c:order val="20"/>
          <c:tx>
            <c:strRef>
              <c:f>'Figure 6'!$Z$6</c:f>
              <c:strCache>
                <c:ptCount val="1"/>
                <c:pt idx="0">
                  <c:v>MD</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6'!$Z$7:$Z$40</c:f>
              <c:numCache>
                <c:formatCode>_(* #,##0.00_);_(* \(#,##0.00\);_(* "-"??_);_(@_)</c:formatCode>
                <c:ptCount val="34"/>
                <c:pt idx="0">
                  <c:v>-9.0710744261741638E-3</c:v>
                </c:pt>
                <c:pt idx="1">
                  <c:v>-2.8761262074112892E-2</c:v>
                </c:pt>
                <c:pt idx="2">
                  <c:v>-7.1358885616064072E-3</c:v>
                </c:pt>
                <c:pt idx="3">
                  <c:v>-2.0481608808040619E-2</c:v>
                </c:pt>
                <c:pt idx="4">
                  <c:v>-3.2106817234307528E-3</c:v>
                </c:pt>
                <c:pt idx="5">
                  <c:v>1.5671323984861374E-2</c:v>
                </c:pt>
                <c:pt idx="6">
                  <c:v>5.2688613533973694E-2</c:v>
                </c:pt>
                <c:pt idx="7">
                  <c:v>6.8165205419063568E-2</c:v>
                </c:pt>
                <c:pt idx="8">
                  <c:v>3.809288889169693E-2</c:v>
                </c:pt>
                <c:pt idx="9">
                  <c:v>8.9426636695861816E-2</c:v>
                </c:pt>
                <c:pt idx="10">
                  <c:v>1.5361341647803783E-2</c:v>
                </c:pt>
                <c:pt idx="11">
                  <c:v>5.9387568384408951E-2</c:v>
                </c:pt>
                <c:pt idx="12">
                  <c:v>6.1823628842830658E-2</c:v>
                </c:pt>
                <c:pt idx="13">
                  <c:v>1.4542357996106148E-2</c:v>
                </c:pt>
                <c:pt idx="14">
                  <c:v>6.3560202717781067E-2</c:v>
                </c:pt>
                <c:pt idx="15">
                  <c:v>-1.9096831092610955E-3</c:v>
                </c:pt>
                <c:pt idx="16">
                  <c:v>2.889147587120533E-2</c:v>
                </c:pt>
                <c:pt idx="17">
                  <c:v>4.4223252683877945E-2</c:v>
                </c:pt>
                <c:pt idx="18">
                  <c:v>2.4850007146596909E-2</c:v>
                </c:pt>
                <c:pt idx="19">
                  <c:v>-4.3689836747944355E-3</c:v>
                </c:pt>
                <c:pt idx="20">
                  <c:v>1.7019476508721709E-3</c:v>
                </c:pt>
                <c:pt idx="21">
                  <c:v>4.2085191234946251E-3</c:v>
                </c:pt>
                <c:pt idx="22">
                  <c:v>-5.2538115531206131E-2</c:v>
                </c:pt>
                <c:pt idx="23">
                  <c:v>3.3089020289480686E-3</c:v>
                </c:pt>
                <c:pt idx="24">
                  <c:v>-8.6401738226413727E-3</c:v>
                </c:pt>
                <c:pt idx="25">
                  <c:v>1.1392690241336823E-2</c:v>
                </c:pt>
                <c:pt idx="26">
                  <c:v>3.1404796987771988E-2</c:v>
                </c:pt>
                <c:pt idx="27">
                  <c:v>-4.8063881695270538E-3</c:v>
                </c:pt>
                <c:pt idx="28">
                  <c:v>-3.2853923738002777E-2</c:v>
                </c:pt>
                <c:pt idx="29">
                  <c:v>-5.6920178234577179E-2</c:v>
                </c:pt>
                <c:pt idx="30">
                  <c:v>6.8901199847459793E-3</c:v>
                </c:pt>
                <c:pt idx="31">
                  <c:v>-9.8518282175064087E-3</c:v>
                </c:pt>
                <c:pt idx="32">
                  <c:v>-3.6594731500372291E-4</c:v>
                </c:pt>
                <c:pt idx="33">
                  <c:v>-2.3234110325574875E-2</c:v>
                </c:pt>
              </c:numCache>
            </c:numRef>
          </c:val>
          <c:smooth val="0"/>
          <c:extLst>
            <c:ext xmlns:c16="http://schemas.microsoft.com/office/drawing/2014/chart" uri="{C3380CC4-5D6E-409C-BE32-E72D297353CC}">
              <c16:uniqueId val="{00000014-BAFA-4E1A-8211-03CFAAF81218}"/>
            </c:ext>
          </c:extLst>
        </c:ser>
        <c:ser>
          <c:idx val="6"/>
          <c:order val="21"/>
          <c:tx>
            <c:strRef>
              <c:f>'Figure 6'!$AA$6</c:f>
              <c:strCache>
                <c:ptCount val="1"/>
                <c:pt idx="0">
                  <c:v>MA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6'!$AA$7:$AA$40</c:f>
              <c:numCache>
                <c:formatCode>_(* #,##0.00_);_(* \(#,##0.00\);_(* "-"??_);_(@_)</c:formatCode>
                <c:ptCount val="34"/>
                <c:pt idx="0">
                  <c:v>-2.3461716249585152E-2</c:v>
                </c:pt>
                <c:pt idx="1">
                  <c:v>-2.7741789817810059E-2</c:v>
                </c:pt>
                <c:pt idx="2">
                  <c:v>-1.0314273647964001E-2</c:v>
                </c:pt>
                <c:pt idx="3">
                  <c:v>1.1857425794005394E-2</c:v>
                </c:pt>
                <c:pt idx="4">
                  <c:v>3.4197449684143066E-2</c:v>
                </c:pt>
                <c:pt idx="5">
                  <c:v>-1.0398727841675282E-2</c:v>
                </c:pt>
                <c:pt idx="6">
                  <c:v>-9.8530035465955734E-3</c:v>
                </c:pt>
                <c:pt idx="7">
                  <c:v>-3.0125726014375687E-2</c:v>
                </c:pt>
                <c:pt idx="8">
                  <c:v>-4.2091332376003265E-2</c:v>
                </c:pt>
                <c:pt idx="9">
                  <c:v>1.8838619813323021E-2</c:v>
                </c:pt>
                <c:pt idx="10">
                  <c:v>-2.5774789974093437E-2</c:v>
                </c:pt>
                <c:pt idx="11">
                  <c:v>1.1555205099284649E-2</c:v>
                </c:pt>
                <c:pt idx="12">
                  <c:v>-2.437211386859417E-2</c:v>
                </c:pt>
                <c:pt idx="13">
                  <c:v>2.4765560403466225E-2</c:v>
                </c:pt>
                <c:pt idx="14">
                  <c:v>1.1474526487290859E-2</c:v>
                </c:pt>
                <c:pt idx="15">
                  <c:v>-1.0547990910708904E-2</c:v>
                </c:pt>
                <c:pt idx="16">
                  <c:v>2.2604955360293388E-2</c:v>
                </c:pt>
                <c:pt idx="17">
                  <c:v>-2.6151253841817379E-3</c:v>
                </c:pt>
                <c:pt idx="18">
                  <c:v>-8.1762811169028282E-3</c:v>
                </c:pt>
                <c:pt idx="19">
                  <c:v>-3.3763319253921509E-2</c:v>
                </c:pt>
                <c:pt idx="20">
                  <c:v>-4.4705621898174286E-2</c:v>
                </c:pt>
                <c:pt idx="21">
                  <c:v>-7.0846891030669212E-3</c:v>
                </c:pt>
                <c:pt idx="22">
                  <c:v>-1.299549825489521E-2</c:v>
                </c:pt>
                <c:pt idx="23">
                  <c:v>-3.3014563377946615E-3</c:v>
                </c:pt>
                <c:pt idx="24">
                  <c:v>2.7988294139504433E-2</c:v>
                </c:pt>
                <c:pt idx="25">
                  <c:v>1.5460401773452759E-2</c:v>
                </c:pt>
                <c:pt idx="26">
                  <c:v>1.33473239839077E-3</c:v>
                </c:pt>
                <c:pt idx="27">
                  <c:v>2.985265851020813E-2</c:v>
                </c:pt>
                <c:pt idx="28">
                  <c:v>3.0686052050441504E-3</c:v>
                </c:pt>
                <c:pt idx="29">
                  <c:v>5.4843602702021599E-3</c:v>
                </c:pt>
                <c:pt idx="30">
                  <c:v>5.4252468049526215E-2</c:v>
                </c:pt>
                <c:pt idx="31">
                  <c:v>-2.3804977536201477E-2</c:v>
                </c:pt>
                <c:pt idx="32">
                  <c:v>-7.05580934882164E-2</c:v>
                </c:pt>
                <c:pt idx="33">
                  <c:v>4.4102746993303299E-2</c:v>
                </c:pt>
              </c:numCache>
            </c:numRef>
          </c:val>
          <c:smooth val="0"/>
          <c:extLst>
            <c:ext xmlns:c16="http://schemas.microsoft.com/office/drawing/2014/chart" uri="{C3380CC4-5D6E-409C-BE32-E72D297353CC}">
              <c16:uniqueId val="{00000015-BAFA-4E1A-8211-03CFAAF81218}"/>
            </c:ext>
          </c:extLst>
        </c:ser>
        <c:ser>
          <c:idx val="7"/>
          <c:order val="22"/>
          <c:tx>
            <c:strRef>
              <c:f>'Figure 6'!$AB$6</c:f>
              <c:strCache>
                <c:ptCount val="1"/>
                <c:pt idx="0">
                  <c:v>MI</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AFA-4E1A-8211-03CFAAF81218}"/>
            </c:ext>
          </c:extLst>
        </c:ser>
        <c:ser>
          <c:idx val="3"/>
          <c:order val="23"/>
          <c:tx>
            <c:strRef>
              <c:f>'Figure 6'!$AC$6</c:f>
              <c:strCache>
                <c:ptCount val="1"/>
                <c:pt idx="0">
                  <c:v>MN</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6'!$AC$7:$AC$40</c:f>
              <c:numCache>
                <c:formatCode>_(* #,##0.00_);_(* \(#,##0.00\);_(* "-"??_);_(@_)</c:formatCode>
                <c:ptCount val="34"/>
                <c:pt idx="0">
                  <c:v>2.0948159508407116E-3</c:v>
                </c:pt>
                <c:pt idx="1">
                  <c:v>-3.2319349702447653E-3</c:v>
                </c:pt>
                <c:pt idx="2">
                  <c:v>-2.2490540519356728E-2</c:v>
                </c:pt>
                <c:pt idx="3">
                  <c:v>3.6057852208614349E-2</c:v>
                </c:pt>
                <c:pt idx="4">
                  <c:v>1.2114784680306911E-2</c:v>
                </c:pt>
                <c:pt idx="5">
                  <c:v>1.6270169289782643E-3</c:v>
                </c:pt>
                <c:pt idx="6">
                  <c:v>1.7718425020575523E-2</c:v>
                </c:pt>
                <c:pt idx="7">
                  <c:v>-3.304995596408844E-2</c:v>
                </c:pt>
                <c:pt idx="8">
                  <c:v>2.0596703514456749E-2</c:v>
                </c:pt>
                <c:pt idx="9">
                  <c:v>1.9909404218196869E-2</c:v>
                </c:pt>
                <c:pt idx="10">
                  <c:v>-1.1839977465569973E-2</c:v>
                </c:pt>
                <c:pt idx="11">
                  <c:v>-1.321526151150465E-2</c:v>
                </c:pt>
                <c:pt idx="12">
                  <c:v>-9.2736249789595604E-3</c:v>
                </c:pt>
                <c:pt idx="13">
                  <c:v>-3.1887073069810867E-2</c:v>
                </c:pt>
                <c:pt idx="14">
                  <c:v>-3.2352774869650602E-3</c:v>
                </c:pt>
                <c:pt idx="15">
                  <c:v>2.7772009372711182E-2</c:v>
                </c:pt>
                <c:pt idx="16">
                  <c:v>-3.4719537943601608E-2</c:v>
                </c:pt>
                <c:pt idx="17">
                  <c:v>3.1412407755851746E-2</c:v>
                </c:pt>
                <c:pt idx="18">
                  <c:v>-3.9174642413854599E-2</c:v>
                </c:pt>
                <c:pt idx="19">
                  <c:v>1.22801773250103E-2</c:v>
                </c:pt>
                <c:pt idx="20">
                  <c:v>5.3365086205303669E-3</c:v>
                </c:pt>
                <c:pt idx="21">
                  <c:v>-2.1723467856645584E-2</c:v>
                </c:pt>
                <c:pt idx="22">
                  <c:v>2.9305798932909966E-2</c:v>
                </c:pt>
                <c:pt idx="23">
                  <c:v>3.1177729833871126E-3</c:v>
                </c:pt>
                <c:pt idx="24">
                  <c:v>6.1133201234042645E-3</c:v>
                </c:pt>
                <c:pt idx="25">
                  <c:v>-2.0620040595531464E-2</c:v>
                </c:pt>
                <c:pt idx="26">
                  <c:v>8.2956617698073387E-3</c:v>
                </c:pt>
                <c:pt idx="27">
                  <c:v>4.6990577131509781E-2</c:v>
                </c:pt>
                <c:pt idx="28">
                  <c:v>-1.2982888147234917E-2</c:v>
                </c:pt>
                <c:pt idx="29">
                  <c:v>-3.868642495945096E-3</c:v>
                </c:pt>
                <c:pt idx="30">
                  <c:v>-2.4923540651798248E-2</c:v>
                </c:pt>
                <c:pt idx="31">
                  <c:v>4.4907137751579285E-2</c:v>
                </c:pt>
                <c:pt idx="32">
                  <c:v>1.9753837957978249E-2</c:v>
                </c:pt>
                <c:pt idx="33">
                  <c:v>2.0836584270000458E-2</c:v>
                </c:pt>
              </c:numCache>
            </c:numRef>
          </c:val>
          <c:smooth val="0"/>
          <c:extLst>
            <c:ext xmlns:c16="http://schemas.microsoft.com/office/drawing/2014/chart" uri="{C3380CC4-5D6E-409C-BE32-E72D297353CC}">
              <c16:uniqueId val="{00000017-BAFA-4E1A-8211-03CFAAF81218}"/>
            </c:ext>
          </c:extLst>
        </c:ser>
        <c:ser>
          <c:idx val="5"/>
          <c:order val="24"/>
          <c:tx>
            <c:strRef>
              <c:f>'Figure 6'!$AD$6</c:f>
              <c:strCache>
                <c:ptCount val="1"/>
                <c:pt idx="0">
                  <c:v>MS</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AFA-4E1A-8211-03CFAAF81218}"/>
            </c:ext>
          </c:extLst>
        </c:ser>
        <c:ser>
          <c:idx val="1"/>
          <c:order val="25"/>
          <c:tx>
            <c:strRef>
              <c:f>'Figure 6'!$AE$6</c:f>
              <c:strCache>
                <c:ptCount val="1"/>
                <c:pt idx="0">
                  <c:v>MO</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6'!$AE$7:$AE$40</c:f>
              <c:numCache>
                <c:formatCode>_(* #,##0.00_);_(* \(#,##0.00\);_(* "-"??_);_(@_)</c:formatCode>
                <c:ptCount val="34"/>
                <c:pt idx="0">
                  <c:v>2.8191240504384041E-2</c:v>
                </c:pt>
                <c:pt idx="1">
                  <c:v>1.46353580057621E-2</c:v>
                </c:pt>
                <c:pt idx="2">
                  <c:v>5.8437008410692215E-2</c:v>
                </c:pt>
                <c:pt idx="3">
                  <c:v>5.519254133105278E-2</c:v>
                </c:pt>
                <c:pt idx="4">
                  <c:v>3.0499640852212906E-3</c:v>
                </c:pt>
                <c:pt idx="5">
                  <c:v>9.5885368064045906E-3</c:v>
                </c:pt>
                <c:pt idx="6">
                  <c:v>-2.5051392614841461E-2</c:v>
                </c:pt>
                <c:pt idx="7">
                  <c:v>-3.9560176432132721E-2</c:v>
                </c:pt>
                <c:pt idx="8">
                  <c:v>-1.0856360197067261E-2</c:v>
                </c:pt>
                <c:pt idx="9">
                  <c:v>-1.6873108223080635E-2</c:v>
                </c:pt>
                <c:pt idx="10">
                  <c:v>3.1530922278761864E-3</c:v>
                </c:pt>
                <c:pt idx="11">
                  <c:v>-4.3183784000575542E-3</c:v>
                </c:pt>
                <c:pt idx="12">
                  <c:v>-4.0782034397125244E-2</c:v>
                </c:pt>
                <c:pt idx="13">
                  <c:v>-2.4506721645593643E-2</c:v>
                </c:pt>
                <c:pt idx="14">
                  <c:v>-3.77374067902565E-2</c:v>
                </c:pt>
                <c:pt idx="15">
                  <c:v>3.3872760832309723E-2</c:v>
                </c:pt>
                <c:pt idx="16">
                  <c:v>2.6530066505074501E-2</c:v>
                </c:pt>
                <c:pt idx="17">
                  <c:v>2.1743528544902802E-2</c:v>
                </c:pt>
                <c:pt idx="18">
                  <c:v>2.3823607712984085E-2</c:v>
                </c:pt>
                <c:pt idx="19">
                  <c:v>-4.2151720263063908E-3</c:v>
                </c:pt>
                <c:pt idx="20">
                  <c:v>2.4056009948253632E-2</c:v>
                </c:pt>
                <c:pt idx="21">
                  <c:v>1.4534324407577515E-2</c:v>
                </c:pt>
                <c:pt idx="22">
                  <c:v>-4.4007273390889168E-3</c:v>
                </c:pt>
                <c:pt idx="23">
                  <c:v>2.1532153710722923E-2</c:v>
                </c:pt>
                <c:pt idx="24">
                  <c:v>-1.9872914999723434E-2</c:v>
                </c:pt>
                <c:pt idx="25">
                  <c:v>1.0376846417784691E-2</c:v>
                </c:pt>
                <c:pt idx="26">
                  <c:v>-1.3320433907210827E-2</c:v>
                </c:pt>
                <c:pt idx="27">
                  <c:v>-2.1235832944512367E-2</c:v>
                </c:pt>
                <c:pt idx="28">
                  <c:v>-2.3051660973578691E-3</c:v>
                </c:pt>
                <c:pt idx="29">
                  <c:v>-2.7479350566864014E-2</c:v>
                </c:pt>
                <c:pt idx="30">
                  <c:v>-4.372144490480423E-2</c:v>
                </c:pt>
                <c:pt idx="31">
                  <c:v>-1.9556855782866478E-2</c:v>
                </c:pt>
                <c:pt idx="32">
                  <c:v>2.8130725026130676E-2</c:v>
                </c:pt>
                <c:pt idx="33">
                  <c:v>5.8125492185354233E-2</c:v>
                </c:pt>
              </c:numCache>
            </c:numRef>
          </c:val>
          <c:smooth val="0"/>
          <c:extLst>
            <c:ext xmlns:c16="http://schemas.microsoft.com/office/drawing/2014/chart" uri="{C3380CC4-5D6E-409C-BE32-E72D297353CC}">
              <c16:uniqueId val="{00000019-BAFA-4E1A-8211-03CFAAF81218}"/>
            </c:ext>
          </c:extLst>
        </c:ser>
        <c:ser>
          <c:idx val="2"/>
          <c:order val="26"/>
          <c:tx>
            <c:strRef>
              <c:f>'Figure 6'!$AF$6</c:f>
              <c:strCache>
                <c:ptCount val="1"/>
                <c:pt idx="0">
                  <c:v>MT</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AFA-4E1A-8211-03CFAAF81218}"/>
            </c:ext>
          </c:extLst>
        </c:ser>
        <c:ser>
          <c:idx val="28"/>
          <c:order val="27"/>
          <c:tx>
            <c:strRef>
              <c:f>'Figure 6'!$AG$6</c:f>
              <c:strCache>
                <c:ptCount val="1"/>
                <c:pt idx="0">
                  <c:v>NE</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6'!$AG$7:$AG$40</c:f>
              <c:numCache>
                <c:formatCode>_(* #,##0.00_);_(* \(#,##0.00\);_(* "-"??_);_(@_)</c:formatCode>
                <c:ptCount val="34"/>
                <c:pt idx="0">
                  <c:v>5.5333983153104782E-2</c:v>
                </c:pt>
                <c:pt idx="1">
                  <c:v>3.4307476133108139E-2</c:v>
                </c:pt>
                <c:pt idx="2">
                  <c:v>8.0815628170967102E-2</c:v>
                </c:pt>
                <c:pt idx="3">
                  <c:v>3.537338599562645E-2</c:v>
                </c:pt>
                <c:pt idx="4">
                  <c:v>1.215911190956831E-2</c:v>
                </c:pt>
                <c:pt idx="5">
                  <c:v>3.5697046667337418E-2</c:v>
                </c:pt>
                <c:pt idx="6">
                  <c:v>-4.6096738427877426E-2</c:v>
                </c:pt>
                <c:pt idx="7">
                  <c:v>3.0795036582276225E-4</c:v>
                </c:pt>
                <c:pt idx="8">
                  <c:v>2.6656655594706535E-2</c:v>
                </c:pt>
                <c:pt idx="9">
                  <c:v>1.0090644471347332E-2</c:v>
                </c:pt>
                <c:pt idx="10">
                  <c:v>5.0116907805204391E-2</c:v>
                </c:pt>
                <c:pt idx="11">
                  <c:v>4.7804671339690685E-3</c:v>
                </c:pt>
                <c:pt idx="12">
                  <c:v>-2.3231826722621918E-2</c:v>
                </c:pt>
                <c:pt idx="13">
                  <c:v>1.6903713345527649E-2</c:v>
                </c:pt>
                <c:pt idx="14">
                  <c:v>2.9961424879729748E-3</c:v>
                </c:pt>
                <c:pt idx="15">
                  <c:v>1.7655650153756142E-2</c:v>
                </c:pt>
                <c:pt idx="16">
                  <c:v>-1.8521212041378021E-2</c:v>
                </c:pt>
                <c:pt idx="17">
                  <c:v>-3.7125106900930405E-2</c:v>
                </c:pt>
                <c:pt idx="18">
                  <c:v>6.839139387011528E-3</c:v>
                </c:pt>
                <c:pt idx="19">
                  <c:v>-2.1027654409408569E-2</c:v>
                </c:pt>
                <c:pt idx="20">
                  <c:v>-4.3620290234684944E-3</c:v>
                </c:pt>
                <c:pt idx="21">
                  <c:v>-3.9719533175230026E-2</c:v>
                </c:pt>
                <c:pt idx="22">
                  <c:v>4.833658691495657E-3</c:v>
                </c:pt>
                <c:pt idx="23">
                  <c:v>-4.4359369203448296E-3</c:v>
                </c:pt>
                <c:pt idx="24">
                  <c:v>5.3719067946076393E-3</c:v>
                </c:pt>
                <c:pt idx="25">
                  <c:v>-2.7942078188061714E-2</c:v>
                </c:pt>
                <c:pt idx="26">
                  <c:v>-6.5554333850741386E-3</c:v>
                </c:pt>
                <c:pt idx="27">
                  <c:v>-3.1094555743038654E-3</c:v>
                </c:pt>
                <c:pt idx="28">
                  <c:v>3.6661112681031227E-3</c:v>
                </c:pt>
                <c:pt idx="29">
                  <c:v>2.0860221236944199E-2</c:v>
                </c:pt>
                <c:pt idx="30">
                  <c:v>-8.2613654434680939E-2</c:v>
                </c:pt>
                <c:pt idx="31">
                  <c:v>-2.2238193079829216E-2</c:v>
                </c:pt>
                <c:pt idx="32">
                  <c:v>-3.3217817544937134E-2</c:v>
                </c:pt>
                <c:pt idx="33">
                  <c:v>3.5636441316455603E-3</c:v>
                </c:pt>
              </c:numCache>
            </c:numRef>
          </c:val>
          <c:smooth val="0"/>
          <c:extLst>
            <c:ext xmlns:c16="http://schemas.microsoft.com/office/drawing/2014/chart" uri="{C3380CC4-5D6E-409C-BE32-E72D297353CC}">
              <c16:uniqueId val="{0000001B-BAFA-4E1A-8211-03CFAAF81218}"/>
            </c:ext>
          </c:extLst>
        </c:ser>
        <c:ser>
          <c:idx val="29"/>
          <c:order val="28"/>
          <c:tx>
            <c:strRef>
              <c:f>'Figure 6'!$AH$6</c:f>
              <c:strCache>
                <c:ptCount val="1"/>
                <c:pt idx="0">
                  <c:v>NV</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AFA-4E1A-8211-03CFAAF81218}"/>
            </c:ext>
          </c:extLst>
        </c:ser>
        <c:ser>
          <c:idx val="30"/>
          <c:order val="29"/>
          <c:tx>
            <c:strRef>
              <c:f>'Figure 6'!$AI$6</c:f>
              <c:strCache>
                <c:ptCount val="1"/>
                <c:pt idx="0">
                  <c:v>NH</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AFA-4E1A-8211-03CFAAF81218}"/>
            </c:ext>
          </c:extLst>
        </c:ser>
        <c:ser>
          <c:idx val="31"/>
          <c:order val="30"/>
          <c:tx>
            <c:strRef>
              <c:f>'Figure 6'!$AJ$6</c:f>
              <c:strCache>
                <c:ptCount val="1"/>
                <c:pt idx="0">
                  <c:v>NJ</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AFA-4E1A-8211-03CFAAF81218}"/>
            </c:ext>
          </c:extLst>
        </c:ser>
        <c:ser>
          <c:idx val="32"/>
          <c:order val="31"/>
          <c:tx>
            <c:strRef>
              <c:f>'Figure 6'!$AK$6</c:f>
              <c:strCache>
                <c:ptCount val="1"/>
                <c:pt idx="0">
                  <c:v>NM</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AFA-4E1A-8211-03CFAAF81218}"/>
            </c:ext>
          </c:extLst>
        </c:ser>
        <c:ser>
          <c:idx val="33"/>
          <c:order val="32"/>
          <c:tx>
            <c:strRef>
              <c:f>'Figure 6'!$AL$6</c:f>
              <c:strCache>
                <c:ptCount val="1"/>
                <c:pt idx="0">
                  <c:v>NY</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AFA-4E1A-8211-03CFAAF81218}"/>
            </c:ext>
          </c:extLst>
        </c:ser>
        <c:ser>
          <c:idx val="34"/>
          <c:order val="33"/>
          <c:tx>
            <c:strRef>
              <c:f>'Figure 6'!$AM$6</c:f>
              <c:strCache>
                <c:ptCount val="1"/>
                <c:pt idx="0">
                  <c:v>NC</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AFA-4E1A-8211-03CFAAF81218}"/>
            </c:ext>
          </c:extLst>
        </c:ser>
        <c:ser>
          <c:idx val="35"/>
          <c:order val="34"/>
          <c:tx>
            <c:strRef>
              <c:f>'Figure 6'!$AN$6</c:f>
              <c:strCache>
                <c:ptCount val="1"/>
                <c:pt idx="0">
                  <c:v>ND</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6'!$AN$7:$AN$40</c:f>
              <c:numCache>
                <c:formatCode>_(* #,##0.00_);_(* \(#,##0.00\);_(* "-"??_);_(@_)</c:formatCode>
                <c:ptCount val="34"/>
                <c:pt idx="0">
                  <c:v>-6.0656361281871796E-2</c:v>
                </c:pt>
                <c:pt idx="1">
                  <c:v>-2.7345774695277214E-2</c:v>
                </c:pt>
                <c:pt idx="2">
                  <c:v>4.2927160859107971E-2</c:v>
                </c:pt>
                <c:pt idx="3">
                  <c:v>-2.4825559929013252E-2</c:v>
                </c:pt>
                <c:pt idx="4">
                  <c:v>8.4116328507661819E-3</c:v>
                </c:pt>
                <c:pt idx="5">
                  <c:v>-3.6658536642789841E-2</c:v>
                </c:pt>
                <c:pt idx="6">
                  <c:v>2.7055015787482262E-2</c:v>
                </c:pt>
                <c:pt idx="7">
                  <c:v>8.3775810897350311E-2</c:v>
                </c:pt>
                <c:pt idx="8">
                  <c:v>-2.5818366557359695E-2</c:v>
                </c:pt>
                <c:pt idx="9">
                  <c:v>6.3710110262036324E-3</c:v>
                </c:pt>
                <c:pt idx="10">
                  <c:v>2.8181953355669975E-2</c:v>
                </c:pt>
                <c:pt idx="11">
                  <c:v>-6.2579573132097721E-3</c:v>
                </c:pt>
                <c:pt idx="12">
                  <c:v>-3.6721009761095047E-2</c:v>
                </c:pt>
                <c:pt idx="13">
                  <c:v>-2.3522298783063889E-2</c:v>
                </c:pt>
                <c:pt idx="14">
                  <c:v>-0.1344047486782074</c:v>
                </c:pt>
                <c:pt idx="15">
                  <c:v>-6.0462888330221176E-2</c:v>
                </c:pt>
                <c:pt idx="16">
                  <c:v>-5.186896026134491E-2</c:v>
                </c:pt>
                <c:pt idx="17">
                  <c:v>-8.0785997211933136E-2</c:v>
                </c:pt>
                <c:pt idx="18">
                  <c:v>-6.5613947808742523E-2</c:v>
                </c:pt>
                <c:pt idx="19">
                  <c:v>-6.5453462302684784E-2</c:v>
                </c:pt>
                <c:pt idx="20">
                  <c:v>-6.915302574634552E-2</c:v>
                </c:pt>
                <c:pt idx="21">
                  <c:v>-8.0405332148075104E-2</c:v>
                </c:pt>
                <c:pt idx="22">
                  <c:v>-2.1769925951957703E-2</c:v>
                </c:pt>
                <c:pt idx="23">
                  <c:v>-7.4616603553295135E-2</c:v>
                </c:pt>
                <c:pt idx="24">
                  <c:v>-6.9734007120132446E-3</c:v>
                </c:pt>
                <c:pt idx="25">
                  <c:v>-0.12733167409896851</c:v>
                </c:pt>
                <c:pt idx="26">
                  <c:v>-9.4549790024757385E-2</c:v>
                </c:pt>
                <c:pt idx="27">
                  <c:v>-2.2529078647494316E-2</c:v>
                </c:pt>
                <c:pt idx="28">
                  <c:v>-5.6120343506336212E-2</c:v>
                </c:pt>
                <c:pt idx="29">
                  <c:v>-4.1347861289978027E-2</c:v>
                </c:pt>
                <c:pt idx="30">
                  <c:v>-9.9288500845432281E-2</c:v>
                </c:pt>
                <c:pt idx="31">
                  <c:v>-7.6737843453884125E-2</c:v>
                </c:pt>
                <c:pt idx="32">
                  <c:v>-5.274663120508194E-2</c:v>
                </c:pt>
                <c:pt idx="33">
                  <c:v>-6.1304092407226563E-2</c:v>
                </c:pt>
              </c:numCache>
            </c:numRef>
          </c:val>
          <c:smooth val="0"/>
          <c:extLst>
            <c:ext xmlns:c16="http://schemas.microsoft.com/office/drawing/2014/chart" uri="{C3380CC4-5D6E-409C-BE32-E72D297353CC}">
              <c16:uniqueId val="{00000022-BAFA-4E1A-8211-03CFAAF81218}"/>
            </c:ext>
          </c:extLst>
        </c:ser>
        <c:ser>
          <c:idx val="36"/>
          <c:order val="35"/>
          <c:tx>
            <c:strRef>
              <c:f>'Figure 6'!$AO$6</c:f>
              <c:strCache>
                <c:ptCount val="1"/>
                <c:pt idx="0">
                  <c:v>OH</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AFA-4E1A-8211-03CFAAF81218}"/>
            </c:ext>
          </c:extLst>
        </c:ser>
        <c:ser>
          <c:idx val="37"/>
          <c:order val="36"/>
          <c:tx>
            <c:strRef>
              <c:f>'Figure 6'!$AP$6</c:f>
              <c:strCache>
                <c:ptCount val="1"/>
                <c:pt idx="0">
                  <c:v>OK</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AFA-4E1A-8211-03CFAAF81218}"/>
            </c:ext>
          </c:extLst>
        </c:ser>
        <c:ser>
          <c:idx val="38"/>
          <c:order val="37"/>
          <c:tx>
            <c:strRef>
              <c:f>'Figure 6'!$AQ$6</c:f>
              <c:strCache>
                <c:ptCount val="1"/>
                <c:pt idx="0">
                  <c:v>OR</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AFA-4E1A-8211-03CFAAF81218}"/>
            </c:ext>
          </c:extLst>
        </c:ser>
        <c:ser>
          <c:idx val="39"/>
          <c:order val="38"/>
          <c:tx>
            <c:strRef>
              <c:f>'Figure 6'!$AR$6</c:f>
              <c:strCache>
                <c:ptCount val="1"/>
                <c:pt idx="0">
                  <c:v>PA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AFA-4E1A-8211-03CFAAF81218}"/>
            </c:ext>
          </c:extLst>
        </c:ser>
        <c:ser>
          <c:idx val="40"/>
          <c:order val="39"/>
          <c:tx>
            <c:strRef>
              <c:f>'Figure 6'!$AS$6</c:f>
              <c:strCache>
                <c:ptCount val="1"/>
                <c:pt idx="0">
                  <c:v>RI</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AFA-4E1A-8211-03CFAAF81218}"/>
            </c:ext>
          </c:extLst>
        </c:ser>
        <c:ser>
          <c:idx val="41"/>
          <c:order val="40"/>
          <c:tx>
            <c:strRef>
              <c:f>'Figure 6'!$AT$6</c:f>
              <c:strCache>
                <c:ptCount val="1"/>
                <c:pt idx="0">
                  <c:v>SC</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6'!$AT$7:$AT$40</c:f>
              <c:numCache>
                <c:formatCode>_(* #,##0.00_);_(* \(#,##0.00\);_(* "-"??_);_(@_)</c:formatCode>
                <c:ptCount val="34"/>
                <c:pt idx="0">
                  <c:v>1.0670658200979233E-2</c:v>
                </c:pt>
                <c:pt idx="1">
                  <c:v>2.7340149506926537E-2</c:v>
                </c:pt>
                <c:pt idx="2">
                  <c:v>1.4305496588349342E-2</c:v>
                </c:pt>
                <c:pt idx="3">
                  <c:v>-2.7450220659375191E-2</c:v>
                </c:pt>
                <c:pt idx="4">
                  <c:v>-1.5491681173443794E-2</c:v>
                </c:pt>
                <c:pt idx="5">
                  <c:v>9.2424644390121102E-4</c:v>
                </c:pt>
                <c:pt idx="6">
                  <c:v>1.1681466363370419E-2</c:v>
                </c:pt>
                <c:pt idx="7">
                  <c:v>-1.8257776275277138E-2</c:v>
                </c:pt>
                <c:pt idx="8">
                  <c:v>-1.5010962262749672E-2</c:v>
                </c:pt>
                <c:pt idx="9">
                  <c:v>-5.14964759349823E-3</c:v>
                </c:pt>
                <c:pt idx="10">
                  <c:v>4.4792603701353073E-2</c:v>
                </c:pt>
                <c:pt idx="11">
                  <c:v>5.4274801164865494E-2</c:v>
                </c:pt>
                <c:pt idx="12">
                  <c:v>0.10119978338479996</c:v>
                </c:pt>
                <c:pt idx="13">
                  <c:v>7.5238332152366638E-2</c:v>
                </c:pt>
                <c:pt idx="14">
                  <c:v>-1.904837042093277E-2</c:v>
                </c:pt>
                <c:pt idx="15">
                  <c:v>1.6672715544700623E-2</c:v>
                </c:pt>
                <c:pt idx="16">
                  <c:v>3.1499113887548447E-2</c:v>
                </c:pt>
                <c:pt idx="17">
                  <c:v>3.6715611815452576E-2</c:v>
                </c:pt>
                <c:pt idx="18">
                  <c:v>-3.2591905444860458E-2</c:v>
                </c:pt>
                <c:pt idx="19">
                  <c:v>-9.0020157396793365E-2</c:v>
                </c:pt>
                <c:pt idx="20">
                  <c:v>-6.7330725491046906E-2</c:v>
                </c:pt>
                <c:pt idx="21">
                  <c:v>-3.9715960621833801E-2</c:v>
                </c:pt>
                <c:pt idx="22">
                  <c:v>-5.7753290981054306E-2</c:v>
                </c:pt>
                <c:pt idx="23">
                  <c:v>-7.1126565337181091E-2</c:v>
                </c:pt>
                <c:pt idx="24">
                  <c:v>-2.9767571017146111E-2</c:v>
                </c:pt>
                <c:pt idx="25">
                  <c:v>-7.2626873850822449E-2</c:v>
                </c:pt>
                <c:pt idx="26">
                  <c:v>-9.7225263714790344E-2</c:v>
                </c:pt>
                <c:pt idx="27">
                  <c:v>-6.2816619873046875E-2</c:v>
                </c:pt>
                <c:pt idx="28">
                  <c:v>-7.4089765548706055E-2</c:v>
                </c:pt>
                <c:pt idx="29">
                  <c:v>-4.288824275135994E-2</c:v>
                </c:pt>
                <c:pt idx="30">
                  <c:v>-7.1446925401687622E-2</c:v>
                </c:pt>
                <c:pt idx="31">
                  <c:v>-9.2562116682529449E-2</c:v>
                </c:pt>
                <c:pt idx="32">
                  <c:v>-8.6199730634689331E-2</c:v>
                </c:pt>
                <c:pt idx="33">
                  <c:v>-1.3159178197383881E-2</c:v>
                </c:pt>
              </c:numCache>
            </c:numRef>
          </c:val>
          <c:smooth val="0"/>
          <c:extLst>
            <c:ext xmlns:c16="http://schemas.microsoft.com/office/drawing/2014/chart" uri="{C3380CC4-5D6E-409C-BE32-E72D297353CC}">
              <c16:uniqueId val="{00000028-BAFA-4E1A-8211-03CFAAF81218}"/>
            </c:ext>
          </c:extLst>
        </c:ser>
        <c:ser>
          <c:idx val="42"/>
          <c:order val="41"/>
          <c:tx>
            <c:strRef>
              <c:f>'Figure 6'!$AU$6</c:f>
              <c:strCache>
                <c:ptCount val="1"/>
                <c:pt idx="0">
                  <c:v>SD</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6'!$AU$7:$AU$40</c:f>
              <c:numCache>
                <c:formatCode>_(* #,##0.00_);_(* \(#,##0.00\);_(* "-"??_);_(@_)</c:formatCode>
                <c:ptCount val="34"/>
                <c:pt idx="0">
                  <c:v>-3.6634642630815506E-2</c:v>
                </c:pt>
                <c:pt idx="1">
                  <c:v>3.6667615175247192E-2</c:v>
                </c:pt>
                <c:pt idx="2">
                  <c:v>2.1912440657615662E-2</c:v>
                </c:pt>
                <c:pt idx="3">
                  <c:v>-0.11042575538158417</c:v>
                </c:pt>
                <c:pt idx="4">
                  <c:v>2.1027320995926857E-2</c:v>
                </c:pt>
                <c:pt idx="5">
                  <c:v>3.4169822465628386E-3</c:v>
                </c:pt>
                <c:pt idx="6">
                  <c:v>2.4663869291543961E-2</c:v>
                </c:pt>
                <c:pt idx="7">
                  <c:v>-6.8981140851974487E-2</c:v>
                </c:pt>
                <c:pt idx="8">
                  <c:v>2.3448320105671883E-2</c:v>
                </c:pt>
                <c:pt idx="9">
                  <c:v>-2.0388880744576454E-2</c:v>
                </c:pt>
                <c:pt idx="10">
                  <c:v>-5.8849602937698364E-3</c:v>
                </c:pt>
                <c:pt idx="11">
                  <c:v>5.7742640376091003E-2</c:v>
                </c:pt>
                <c:pt idx="12">
                  <c:v>-3.240528330206871E-2</c:v>
                </c:pt>
                <c:pt idx="13">
                  <c:v>-2.7184059843420982E-2</c:v>
                </c:pt>
                <c:pt idx="14">
                  <c:v>2.4184742942452431E-2</c:v>
                </c:pt>
                <c:pt idx="15">
                  <c:v>-6.7945732735097408E-3</c:v>
                </c:pt>
                <c:pt idx="16">
                  <c:v>-1.9007392227649689E-2</c:v>
                </c:pt>
                <c:pt idx="17">
                  <c:v>-2.1881492808461189E-2</c:v>
                </c:pt>
                <c:pt idx="18">
                  <c:v>-8.0311466008424759E-3</c:v>
                </c:pt>
                <c:pt idx="19">
                  <c:v>-4.6035792678594589E-2</c:v>
                </c:pt>
                <c:pt idx="20">
                  <c:v>-6.8093538284301758E-2</c:v>
                </c:pt>
                <c:pt idx="21">
                  <c:v>-3.4972142428159714E-2</c:v>
                </c:pt>
                <c:pt idx="22">
                  <c:v>-1.5592302661389112E-3</c:v>
                </c:pt>
                <c:pt idx="23">
                  <c:v>-3.1510043889284134E-2</c:v>
                </c:pt>
                <c:pt idx="24">
                  <c:v>-2.9728041961789131E-2</c:v>
                </c:pt>
                <c:pt idx="25">
                  <c:v>4.0319927036762238E-2</c:v>
                </c:pt>
                <c:pt idx="26">
                  <c:v>2.5293344631791115E-2</c:v>
                </c:pt>
                <c:pt idx="27">
                  <c:v>-5.5487107485532761E-2</c:v>
                </c:pt>
                <c:pt idx="28">
                  <c:v>6.5364845097064972E-2</c:v>
                </c:pt>
                <c:pt idx="29">
                  <c:v>4.3870750814676285E-2</c:v>
                </c:pt>
                <c:pt idx="30">
                  <c:v>-1.8717553466558456E-2</c:v>
                </c:pt>
                <c:pt idx="31">
                  <c:v>2.646748349070549E-2</c:v>
                </c:pt>
                <c:pt idx="32">
                  <c:v>-3.3029180020093918E-2</c:v>
                </c:pt>
                <c:pt idx="33">
                  <c:v>-3.6659449338912964E-2</c:v>
                </c:pt>
              </c:numCache>
            </c:numRef>
          </c:val>
          <c:smooth val="0"/>
          <c:extLst>
            <c:ext xmlns:c16="http://schemas.microsoft.com/office/drawing/2014/chart" uri="{C3380CC4-5D6E-409C-BE32-E72D297353CC}">
              <c16:uniqueId val="{00000029-BAFA-4E1A-8211-03CFAAF81218}"/>
            </c:ext>
          </c:extLst>
        </c:ser>
        <c:ser>
          <c:idx val="43"/>
          <c:order val="42"/>
          <c:tx>
            <c:strRef>
              <c:f>'Figure 6'!$AV$6</c:f>
              <c:strCache>
                <c:ptCount val="1"/>
                <c:pt idx="0">
                  <c:v>TN</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6'!$AV$7:$AV$40</c:f>
              <c:numCache>
                <c:formatCode>_(* #,##0.00_);_(* \(#,##0.00\);_(* "-"??_);_(@_)</c:formatCode>
                <c:ptCount val="34"/>
                <c:pt idx="0">
                  <c:v>-1.6750415787100792E-2</c:v>
                </c:pt>
                <c:pt idx="1">
                  <c:v>-6.8976897746324539E-3</c:v>
                </c:pt>
                <c:pt idx="2">
                  <c:v>-5.0237635150551796E-3</c:v>
                </c:pt>
                <c:pt idx="3">
                  <c:v>1.9746605306863785E-2</c:v>
                </c:pt>
                <c:pt idx="4">
                  <c:v>-3.0382789555005729E-4</c:v>
                </c:pt>
                <c:pt idx="5">
                  <c:v>9.3717817217111588E-3</c:v>
                </c:pt>
                <c:pt idx="6">
                  <c:v>7.5603378936648369E-3</c:v>
                </c:pt>
                <c:pt idx="7">
                  <c:v>-2.7023700997233391E-2</c:v>
                </c:pt>
                <c:pt idx="8">
                  <c:v>1.3184859417378902E-2</c:v>
                </c:pt>
                <c:pt idx="9">
                  <c:v>-9.8332930356264114E-3</c:v>
                </c:pt>
                <c:pt idx="10">
                  <c:v>-3.273690864443779E-2</c:v>
                </c:pt>
                <c:pt idx="11">
                  <c:v>-1.5659447759389877E-2</c:v>
                </c:pt>
                <c:pt idx="12">
                  <c:v>2.7886562049388885E-2</c:v>
                </c:pt>
                <c:pt idx="13">
                  <c:v>6.5866432851180434E-4</c:v>
                </c:pt>
                <c:pt idx="14">
                  <c:v>2.723027253523469E-3</c:v>
                </c:pt>
                <c:pt idx="15">
                  <c:v>9.2728604795411229E-4</c:v>
                </c:pt>
                <c:pt idx="16">
                  <c:v>7.2928145527839661E-3</c:v>
                </c:pt>
                <c:pt idx="17">
                  <c:v>-1.2461499311029911E-2</c:v>
                </c:pt>
                <c:pt idx="18">
                  <c:v>1.4393575489521027E-2</c:v>
                </c:pt>
                <c:pt idx="19">
                  <c:v>-3.1130943447351456E-2</c:v>
                </c:pt>
                <c:pt idx="20">
                  <c:v>1.6094399616122246E-2</c:v>
                </c:pt>
                <c:pt idx="21">
                  <c:v>7.2492798790335655E-3</c:v>
                </c:pt>
                <c:pt idx="22">
                  <c:v>-1.6838710755109787E-2</c:v>
                </c:pt>
                <c:pt idx="23">
                  <c:v>3.4117594361305237E-2</c:v>
                </c:pt>
                <c:pt idx="24">
                  <c:v>1.7016512574627995E-3</c:v>
                </c:pt>
                <c:pt idx="25">
                  <c:v>3.9569912478327751E-3</c:v>
                </c:pt>
                <c:pt idx="26">
                  <c:v>1.8327862024307251E-2</c:v>
                </c:pt>
                <c:pt idx="27">
                  <c:v>2.6542846113443375E-2</c:v>
                </c:pt>
                <c:pt idx="28">
                  <c:v>3.0678309500217438E-2</c:v>
                </c:pt>
                <c:pt idx="29">
                  <c:v>6.1371617019176483E-2</c:v>
                </c:pt>
                <c:pt idx="30">
                  <c:v>3.0139416456222534E-2</c:v>
                </c:pt>
                <c:pt idx="31">
                  <c:v>3.2691355794668198E-2</c:v>
                </c:pt>
                <c:pt idx="32">
                  <c:v>2.7098342776298523E-2</c:v>
                </c:pt>
                <c:pt idx="33">
                  <c:v>1.9050616770982742E-2</c:v>
                </c:pt>
              </c:numCache>
            </c:numRef>
          </c:val>
          <c:smooth val="0"/>
          <c:extLst>
            <c:ext xmlns:c16="http://schemas.microsoft.com/office/drawing/2014/chart" uri="{C3380CC4-5D6E-409C-BE32-E72D297353CC}">
              <c16:uniqueId val="{0000002A-BAFA-4E1A-8211-03CFAAF81218}"/>
            </c:ext>
          </c:extLst>
        </c:ser>
        <c:ser>
          <c:idx val="44"/>
          <c:order val="43"/>
          <c:tx>
            <c:strRef>
              <c:f>'Figure 6'!$AW$6</c:f>
              <c:strCache>
                <c:ptCount val="1"/>
                <c:pt idx="0">
                  <c:v>TX</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6'!$AW$7:$AW$40</c:f>
              <c:numCache>
                <c:formatCode>_(* #,##0.00_);_(* \(#,##0.00\);_(* "-"??_);_(@_)</c:formatCode>
                <c:ptCount val="34"/>
                <c:pt idx="0">
                  <c:v>-1.3771051540970802E-2</c:v>
                </c:pt>
                <c:pt idx="1">
                  <c:v>-4.3242577463388443E-2</c:v>
                </c:pt>
                <c:pt idx="2">
                  <c:v>-4.9918249249458313E-2</c:v>
                </c:pt>
                <c:pt idx="3">
                  <c:v>-1.6680004075169563E-2</c:v>
                </c:pt>
                <c:pt idx="4">
                  <c:v>-1.2760956771671772E-2</c:v>
                </c:pt>
                <c:pt idx="5">
                  <c:v>1.0937471874058247E-2</c:v>
                </c:pt>
                <c:pt idx="6">
                  <c:v>-5.7767266407608986E-3</c:v>
                </c:pt>
                <c:pt idx="7">
                  <c:v>-4.1027821600437164E-2</c:v>
                </c:pt>
                <c:pt idx="8">
                  <c:v>-1.8699061125516891E-2</c:v>
                </c:pt>
                <c:pt idx="9">
                  <c:v>-1.3167161494493484E-2</c:v>
                </c:pt>
                <c:pt idx="10">
                  <c:v>-5.0823681056499481E-2</c:v>
                </c:pt>
                <c:pt idx="11">
                  <c:v>-4.6687029302120209E-2</c:v>
                </c:pt>
                <c:pt idx="12">
                  <c:v>-4.4716786593198776E-2</c:v>
                </c:pt>
                <c:pt idx="13">
                  <c:v>-4.7180838882923126E-2</c:v>
                </c:pt>
                <c:pt idx="14">
                  <c:v>8.8059287518262863E-3</c:v>
                </c:pt>
                <c:pt idx="15">
                  <c:v>-1.0353502817451954E-2</c:v>
                </c:pt>
                <c:pt idx="16">
                  <c:v>-2.0023351535201073E-2</c:v>
                </c:pt>
                <c:pt idx="17">
                  <c:v>1.6078421846032143E-2</c:v>
                </c:pt>
                <c:pt idx="18">
                  <c:v>-1.5538708306849003E-2</c:v>
                </c:pt>
                <c:pt idx="19">
                  <c:v>-8.5446954471990466E-4</c:v>
                </c:pt>
                <c:pt idx="20">
                  <c:v>1.0744804516434669E-2</c:v>
                </c:pt>
                <c:pt idx="21">
                  <c:v>3.4943636506795883E-2</c:v>
                </c:pt>
                <c:pt idx="22">
                  <c:v>1.7003474058583379E-3</c:v>
                </c:pt>
                <c:pt idx="23">
                  <c:v>1.5057197771966457E-2</c:v>
                </c:pt>
                <c:pt idx="24">
                  <c:v>-3.2888858113437891E-3</c:v>
                </c:pt>
                <c:pt idx="25">
                  <c:v>4.5223560184240341E-2</c:v>
                </c:pt>
                <c:pt idx="26">
                  <c:v>1.5752818435430527E-2</c:v>
                </c:pt>
                <c:pt idx="27">
                  <c:v>-2.2899862378835678E-2</c:v>
                </c:pt>
                <c:pt idx="28">
                  <c:v>-2.3672923445701599E-2</c:v>
                </c:pt>
                <c:pt idx="29">
                  <c:v>-3.67237888276577E-2</c:v>
                </c:pt>
                <c:pt idx="30">
                  <c:v>1.4971421100199223E-2</c:v>
                </c:pt>
                <c:pt idx="31">
                  <c:v>-1.2436621822416782E-2</c:v>
                </c:pt>
                <c:pt idx="32">
                  <c:v>-1.2429970316588879E-2</c:v>
                </c:pt>
                <c:pt idx="33">
                  <c:v>-6.5350644290447235E-3</c:v>
                </c:pt>
              </c:numCache>
            </c:numRef>
          </c:val>
          <c:smooth val="0"/>
          <c:extLst>
            <c:ext xmlns:c16="http://schemas.microsoft.com/office/drawing/2014/chart" uri="{C3380CC4-5D6E-409C-BE32-E72D297353CC}">
              <c16:uniqueId val="{0000002B-BAFA-4E1A-8211-03CFAAF81218}"/>
            </c:ext>
          </c:extLst>
        </c:ser>
        <c:ser>
          <c:idx val="45"/>
          <c:order val="44"/>
          <c:tx>
            <c:strRef>
              <c:f>'Figure 6'!$AX$6</c:f>
              <c:strCache>
                <c:ptCount val="1"/>
                <c:pt idx="0">
                  <c:v>UT</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AFA-4E1A-8211-03CFAAF81218}"/>
            </c:ext>
          </c:extLst>
        </c:ser>
        <c:ser>
          <c:idx val="46"/>
          <c:order val="45"/>
          <c:tx>
            <c:strRef>
              <c:f>'Figure 6'!$AY$6</c:f>
              <c:strCache>
                <c:ptCount val="1"/>
                <c:pt idx="0">
                  <c:v>VT</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AFA-4E1A-8211-03CFAAF81218}"/>
            </c:ext>
          </c:extLst>
        </c:ser>
        <c:ser>
          <c:idx val="47"/>
          <c:order val="46"/>
          <c:tx>
            <c:strRef>
              <c:f>'Figure 6'!$AZ$6</c:f>
              <c:strCache>
                <c:ptCount val="1"/>
                <c:pt idx="0">
                  <c:v>VA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AFA-4E1A-8211-03CFAAF81218}"/>
            </c:ext>
          </c:extLst>
        </c:ser>
        <c:ser>
          <c:idx val="48"/>
          <c:order val="47"/>
          <c:tx>
            <c:strRef>
              <c:f>'Figure 6'!$BA$6</c:f>
              <c:strCache>
                <c:ptCount val="1"/>
                <c:pt idx="0">
                  <c:v>WA</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AFA-4E1A-8211-03CFAAF81218}"/>
            </c:ext>
          </c:extLst>
        </c:ser>
        <c:ser>
          <c:idx val="49"/>
          <c:order val="48"/>
          <c:tx>
            <c:strRef>
              <c:f>'Figure 6'!$BB$6</c:f>
              <c:strCache>
                <c:ptCount val="1"/>
                <c:pt idx="0">
                  <c:v>WV</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AFA-4E1A-8211-03CFAAF81218}"/>
            </c:ext>
          </c:extLst>
        </c:ser>
        <c:ser>
          <c:idx val="50"/>
          <c:order val="49"/>
          <c:tx>
            <c:strRef>
              <c:f>'Figure 6'!$BC$6</c:f>
              <c:strCache>
                <c:ptCount val="1"/>
                <c:pt idx="0">
                  <c:v>WI</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6'!$BC$7:$BC$40</c:f>
              <c:numCache>
                <c:formatCode>_(* #,##0.00_);_(* \(#,##0.00\);_(* "-"??_);_(@_)</c:formatCode>
                <c:ptCount val="34"/>
                <c:pt idx="0">
                  <c:v>-1.6414754092693329E-2</c:v>
                </c:pt>
                <c:pt idx="1">
                  <c:v>-1.0646388866007328E-2</c:v>
                </c:pt>
                <c:pt idx="2">
                  <c:v>-1.4573550783097744E-2</c:v>
                </c:pt>
                <c:pt idx="3">
                  <c:v>-3.6381524987518787E-3</c:v>
                </c:pt>
                <c:pt idx="4">
                  <c:v>-2.2233063355088234E-2</c:v>
                </c:pt>
                <c:pt idx="5">
                  <c:v>-2.7288498356938362E-2</c:v>
                </c:pt>
                <c:pt idx="6">
                  <c:v>-3.6374416202306747E-2</c:v>
                </c:pt>
                <c:pt idx="7">
                  <c:v>2.5287223979830742E-2</c:v>
                </c:pt>
                <c:pt idx="8">
                  <c:v>4.5705661177635193E-2</c:v>
                </c:pt>
                <c:pt idx="9">
                  <c:v>3.0286794528365135E-2</c:v>
                </c:pt>
                <c:pt idx="10">
                  <c:v>2.7235350571572781E-3</c:v>
                </c:pt>
                <c:pt idx="11">
                  <c:v>-1.3265957124531269E-2</c:v>
                </c:pt>
                <c:pt idx="12">
                  <c:v>-7.2138039395213127E-3</c:v>
                </c:pt>
                <c:pt idx="13">
                  <c:v>2.7692059520632029E-3</c:v>
                </c:pt>
                <c:pt idx="14">
                  <c:v>2.2829227149486542E-2</c:v>
                </c:pt>
                <c:pt idx="15">
                  <c:v>-1.8136817961931229E-2</c:v>
                </c:pt>
                <c:pt idx="16">
                  <c:v>7.7391099184751511E-3</c:v>
                </c:pt>
                <c:pt idx="17">
                  <c:v>-2.4199370294809341E-2</c:v>
                </c:pt>
                <c:pt idx="18">
                  <c:v>1.1542236432433128E-2</c:v>
                </c:pt>
                <c:pt idx="19">
                  <c:v>-1.4228139072656631E-2</c:v>
                </c:pt>
                <c:pt idx="20">
                  <c:v>3.0694101005792618E-3</c:v>
                </c:pt>
                <c:pt idx="21">
                  <c:v>-2.8075186535716057E-2</c:v>
                </c:pt>
                <c:pt idx="22">
                  <c:v>-1.6393346711993217E-2</c:v>
                </c:pt>
                <c:pt idx="23">
                  <c:v>-2.9513783752918243E-2</c:v>
                </c:pt>
                <c:pt idx="24">
                  <c:v>-5.7268604636192322E-2</c:v>
                </c:pt>
                <c:pt idx="25">
                  <c:v>-2.9213076457381248E-2</c:v>
                </c:pt>
                <c:pt idx="26">
                  <c:v>3.6468300968408585E-2</c:v>
                </c:pt>
                <c:pt idx="27">
                  <c:v>2.3788509424775839E-3</c:v>
                </c:pt>
                <c:pt idx="28">
                  <c:v>3.2844286412000656E-2</c:v>
                </c:pt>
                <c:pt idx="29">
                  <c:v>3.8583088666200638E-2</c:v>
                </c:pt>
                <c:pt idx="30">
                  <c:v>2.0232848823070526E-2</c:v>
                </c:pt>
                <c:pt idx="31">
                  <c:v>4.2810495942831039E-2</c:v>
                </c:pt>
                <c:pt idx="32">
                  <c:v>3.7100311368703842E-2</c:v>
                </c:pt>
                <c:pt idx="33">
                  <c:v>6.3524264842271805E-3</c:v>
                </c:pt>
              </c:numCache>
            </c:numRef>
          </c:val>
          <c:smooth val="0"/>
          <c:extLst>
            <c:ext xmlns:c16="http://schemas.microsoft.com/office/drawing/2014/chart" uri="{C3380CC4-5D6E-409C-BE32-E72D297353CC}">
              <c16:uniqueId val="{00000031-BAFA-4E1A-8211-03CFAAF81218}"/>
            </c:ext>
          </c:extLst>
        </c:ser>
        <c:ser>
          <c:idx val="14"/>
          <c:order val="50"/>
          <c:tx>
            <c:strRef>
              <c:f>'Figure 6'!$BD$6</c:f>
              <c:strCache>
                <c:ptCount val="1"/>
                <c:pt idx="0">
                  <c:v>WY</c:v>
                </c:pt>
              </c:strCache>
            </c:strRef>
          </c:tx>
          <c:spPr>
            <a:ln w="25400">
              <a:solidFill>
                <a:schemeClr val="accent5">
                  <a:lumMod val="75000"/>
                  <a:alpha val="50000"/>
                </a:schemeClr>
              </a:solidFill>
            </a:ln>
          </c:spPr>
          <c:marker>
            <c:symbol val="none"/>
          </c:marker>
          <c:cat>
            <c:numRef>
              <c:f>'Figure 6'!$E$7:$E$40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AFA-4E1A-8211-03CFAAF81218}"/>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a:t>
                </a:r>
                <a:r>
                  <a:rPr lang="en-US" b="0" baseline="0"/>
                  <a:t> Synthetic State FARMVC Share</a:t>
                </a:r>
                <a:endParaRPr lang="en-US" b="0"/>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12170</xdr:colOff>
      <xdr:row>5</xdr:row>
      <xdr:rowOff>1059</xdr:rowOff>
    </xdr:from>
    <xdr:to>
      <xdr:col>14</xdr:col>
      <xdr:colOff>164054</xdr:colOff>
      <xdr:row>17</xdr:row>
      <xdr:rowOff>150283</xdr:rowOff>
    </xdr:to>
    <xdr:graphicFrame macro="">
      <xdr:nvGraphicFramePr>
        <xdr:cNvPr id="2" name="Chart 1">
          <a:extLst>
            <a:ext uri="{FF2B5EF4-FFF2-40B4-BE49-F238E27FC236}">
              <a16:creationId xmlns:a16="http://schemas.microsoft.com/office/drawing/2014/main" id="{CBA635B1-8A36-416D-B27A-FE61DF7F7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21695</xdr:colOff>
      <xdr:row>17</xdr:row>
      <xdr:rowOff>170392</xdr:rowOff>
    </xdr:from>
    <xdr:to>
      <xdr:col>14</xdr:col>
      <xdr:colOff>173579</xdr:colOff>
      <xdr:row>30</xdr:row>
      <xdr:rowOff>129116</xdr:rowOff>
    </xdr:to>
    <xdr:graphicFrame macro="">
      <xdr:nvGraphicFramePr>
        <xdr:cNvPr id="3" name="Chart 2">
          <a:extLst>
            <a:ext uri="{FF2B5EF4-FFF2-40B4-BE49-F238E27FC236}">
              <a16:creationId xmlns:a16="http://schemas.microsoft.com/office/drawing/2014/main" id="{BD936E70-671F-4935-BFBD-88CEAF16F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21695</xdr:colOff>
      <xdr:row>30</xdr:row>
      <xdr:rowOff>157162</xdr:rowOff>
    </xdr:from>
    <xdr:to>
      <xdr:col>14</xdr:col>
      <xdr:colOff>173579</xdr:colOff>
      <xdr:row>43</xdr:row>
      <xdr:rowOff>114055</xdr:rowOff>
    </xdr:to>
    <xdr:graphicFrame macro="">
      <xdr:nvGraphicFramePr>
        <xdr:cNvPr id="4" name="Chart 3">
          <a:extLst>
            <a:ext uri="{FF2B5EF4-FFF2-40B4-BE49-F238E27FC236}">
              <a16:creationId xmlns:a16="http://schemas.microsoft.com/office/drawing/2014/main" id="{18BA4DAE-C837-4FC7-8EBB-C380F162E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590550</xdr:colOff>
      <xdr:row>6</xdr:row>
      <xdr:rowOff>66675</xdr:rowOff>
    </xdr:from>
    <xdr:to>
      <xdr:col>10</xdr:col>
      <xdr:colOff>38045</xdr:colOff>
      <xdr:row>33</xdr:row>
      <xdr:rowOff>118359</xdr:rowOff>
    </xdr:to>
    <xdr:graphicFrame macro="">
      <xdr:nvGraphicFramePr>
        <xdr:cNvPr id="2" name="Chart 1">
          <a:extLst>
            <a:ext uri="{FF2B5EF4-FFF2-40B4-BE49-F238E27FC236}">
              <a16:creationId xmlns:a16="http://schemas.microsoft.com/office/drawing/2014/main" id="{FF9C5321-96C7-473C-86AD-6BCE7B62B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absSizeAnchor xmlns:cdr="http://schemas.openxmlformats.org/drawingml/2006/chartDrawing">
    <cdr:from>
      <cdr:x>0.84663</cdr:x>
      <cdr:y>0.04034</cdr:y>
    </cdr:from>
    <cdr:ext cx="0" cy="42848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717360" y="209550"/>
          <a:ext cx="0" cy="42848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xdr:wsDr xmlns:xdr="http://schemas.openxmlformats.org/drawingml/2006/spreadsheetDrawing" xmlns:a="http://schemas.openxmlformats.org/drawingml/2006/main">
  <xdr:twoCellAnchor>
    <xdr:from>
      <xdr:col>4</xdr:col>
      <xdr:colOff>0</xdr:colOff>
      <xdr:row>3</xdr:row>
      <xdr:rowOff>190499</xdr:rowOff>
    </xdr:from>
    <xdr:to>
      <xdr:col>14</xdr:col>
      <xdr:colOff>342900</xdr:colOff>
      <xdr:row>28</xdr:row>
      <xdr:rowOff>9524</xdr:rowOff>
    </xdr:to>
    <xdr:graphicFrame macro="">
      <xdr:nvGraphicFramePr>
        <xdr:cNvPr id="5" name="Chart 4">
          <a:extLst>
            <a:ext uri="{FF2B5EF4-FFF2-40B4-BE49-F238E27FC236}">
              <a16:creationId xmlns:a16="http://schemas.microsoft.com/office/drawing/2014/main" id="{C0DCC6F9-2ECB-4514-A78A-6BC426824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0.69878</cdr:x>
      <cdr:y>0.03542</cdr:y>
    </cdr:from>
    <cdr:to>
      <cdr:x>0.69878</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11740" y="16192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4</xdr:col>
      <xdr:colOff>0</xdr:colOff>
      <xdr:row>3</xdr:row>
      <xdr:rowOff>171450</xdr:rowOff>
    </xdr:from>
    <xdr:to>
      <xdr:col>15</xdr:col>
      <xdr:colOff>247650</xdr:colOff>
      <xdr:row>28</xdr:row>
      <xdr:rowOff>28575</xdr:rowOff>
    </xdr:to>
    <xdr:graphicFrame macro="">
      <xdr:nvGraphicFramePr>
        <xdr:cNvPr id="2" name="Chart 1">
          <a:extLst>
            <a:ext uri="{FF2B5EF4-FFF2-40B4-BE49-F238E27FC236}">
              <a16:creationId xmlns:a16="http://schemas.microsoft.com/office/drawing/2014/main" id="{4C068B9A-5522-43DF-8188-3F24E439C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0.69878</cdr:x>
      <cdr:y>0.03542</cdr:y>
    </cdr:from>
    <cdr:to>
      <cdr:x>0.69878</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11740" y="16192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4</xdr:col>
      <xdr:colOff>0</xdr:colOff>
      <xdr:row>4</xdr:row>
      <xdr:rowOff>19050</xdr:rowOff>
    </xdr:from>
    <xdr:to>
      <xdr:col>13</xdr:col>
      <xdr:colOff>514350</xdr:colOff>
      <xdr:row>28</xdr:row>
      <xdr:rowOff>19050</xdr:rowOff>
    </xdr:to>
    <xdr:graphicFrame macro="">
      <xdr:nvGraphicFramePr>
        <xdr:cNvPr id="2" name="Chart 1">
          <a:extLst>
            <a:ext uri="{FF2B5EF4-FFF2-40B4-BE49-F238E27FC236}">
              <a16:creationId xmlns:a16="http://schemas.microsoft.com/office/drawing/2014/main" id="{D01B6238-CED5-4279-8800-2FB33D45F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0.8355</cdr:x>
      <cdr:y>0.0375</cdr:y>
    </cdr:from>
    <cdr:to>
      <cdr:x>0.8355</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40" y="17146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3</xdr:col>
      <xdr:colOff>571500</xdr:colOff>
      <xdr:row>4</xdr:row>
      <xdr:rowOff>38100</xdr:rowOff>
    </xdr:from>
    <xdr:to>
      <xdr:col>13</xdr:col>
      <xdr:colOff>495300</xdr:colOff>
      <xdr:row>28</xdr:row>
      <xdr:rowOff>38100</xdr:rowOff>
    </xdr:to>
    <xdr:graphicFrame macro="">
      <xdr:nvGraphicFramePr>
        <xdr:cNvPr id="2" name="Chart 1">
          <a:extLst>
            <a:ext uri="{FF2B5EF4-FFF2-40B4-BE49-F238E27FC236}">
              <a16:creationId xmlns:a16="http://schemas.microsoft.com/office/drawing/2014/main" id="{F9CAB54A-3FCF-4522-AD8A-273ABC1FC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0.8355</cdr:x>
      <cdr:y>0.0375</cdr:y>
    </cdr:from>
    <cdr:to>
      <cdr:x>0.8355</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40" y="17146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Submission%20Figure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gure%202%20-%20Publish"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 publish"/>
      <sheetName val="Table 1 - Publish"/>
      <sheetName val="Table 2 - Publish"/>
      <sheetName val="Table 3 - Publish"/>
      <sheetName val="Figure 2 - Publish"/>
      <sheetName val="Table 4 - Publish"/>
      <sheetName val="Figure 3 - publish"/>
      <sheetName val="Figure 4 - publish"/>
      <sheetName val="Figure 5 - publish"/>
      <sheetName val="Figure 6 - publish"/>
    </sheetNames>
    <sheetDataSet>
      <sheetData sheetId="0">
        <row r="2">
          <cell r="B2" t="str">
            <v>Illinois</v>
          </cell>
          <cell r="C2" t="str">
            <v>Median</v>
          </cell>
          <cell r="D2" t="str">
            <v>Illinois</v>
          </cell>
          <cell r="E2" t="str">
            <v>Median</v>
          </cell>
          <cell r="F2" t="str">
            <v>Illinois</v>
          </cell>
          <cell r="G2" t="str">
            <v>Median</v>
          </cell>
        </row>
        <row r="3">
          <cell r="A3">
            <v>1982</v>
          </cell>
          <cell r="B3">
            <v>4.3333529024613791</v>
          </cell>
          <cell r="C3">
            <v>5.3365515233844363</v>
          </cell>
          <cell r="D3">
            <v>0.15166735158614827</v>
          </cell>
          <cell r="E3">
            <v>0.27109681738792935</v>
          </cell>
          <cell r="F3">
            <v>0.49833558378305859</v>
          </cell>
          <cell r="G3">
            <v>0.96057927420919853</v>
          </cell>
        </row>
        <row r="4">
          <cell r="A4">
            <v>1983</v>
          </cell>
          <cell r="B4">
            <v>4.1545258772396583</v>
          </cell>
          <cell r="C4">
            <v>5.134863875714232</v>
          </cell>
          <cell r="D4">
            <v>0.14540840570338806</v>
          </cell>
          <cell r="E4">
            <v>0.260851084886283</v>
          </cell>
          <cell r="F4">
            <v>0.47777047588256072</v>
          </cell>
          <cell r="G4">
            <v>0.92427549762856176</v>
          </cell>
        </row>
        <row r="5">
          <cell r="A5">
            <v>1984</v>
          </cell>
          <cell r="B5">
            <v>4.0030699376978314</v>
          </cell>
          <cell r="C5">
            <v>5.1369882255359816</v>
          </cell>
          <cell r="D5">
            <v>0.14010744781942411</v>
          </cell>
          <cell r="E5">
            <v>0.2518909284336176</v>
          </cell>
          <cell r="F5">
            <v>0.46035304283525064</v>
          </cell>
          <cell r="G5">
            <v>0.89252691177266086</v>
          </cell>
        </row>
        <row r="6">
          <cell r="A6">
            <v>1985</v>
          </cell>
          <cell r="B6">
            <v>3.8662218823361019</v>
          </cell>
          <cell r="C6">
            <v>5.1889003424418201</v>
          </cell>
          <cell r="D6">
            <v>0.13531776588176359</v>
          </cell>
          <cell r="E6">
            <v>0.26905409183031664</v>
          </cell>
          <cell r="F6">
            <v>0.44461551646865172</v>
          </cell>
          <cell r="G6">
            <v>0.90325302257320561</v>
          </cell>
        </row>
        <row r="7">
          <cell r="A7">
            <v>1986</v>
          </cell>
          <cell r="B7">
            <v>3.7843383045365551</v>
          </cell>
          <cell r="C7">
            <v>5.0860873734865475</v>
          </cell>
          <cell r="D7">
            <v>0.13245184065877944</v>
          </cell>
          <cell r="E7">
            <v>0.26372304899559884</v>
          </cell>
          <cell r="F7">
            <v>0.43519890502170383</v>
          </cell>
          <cell r="G7">
            <v>0.94186803212713854</v>
          </cell>
        </row>
        <row r="8">
          <cell r="A8">
            <v>1987</v>
          </cell>
          <cell r="B8">
            <v>3.6724893505038407</v>
          </cell>
          <cell r="C8">
            <v>4.9966071577681666</v>
          </cell>
          <cell r="D8">
            <v>0.12853712726763444</v>
          </cell>
          <cell r="E8">
            <v>0.29391806810400978</v>
          </cell>
          <cell r="F8">
            <v>0.42233627530794171</v>
          </cell>
          <cell r="G8">
            <v>0.93686384208153106</v>
          </cell>
        </row>
        <row r="9">
          <cell r="A9">
            <v>1988</v>
          </cell>
          <cell r="B9">
            <v>3.5347726274446463</v>
          </cell>
          <cell r="C9">
            <v>4.827699357795205</v>
          </cell>
          <cell r="D9">
            <v>0.12371704196056263</v>
          </cell>
          <cell r="E9">
            <v>0.28398231516442385</v>
          </cell>
          <cell r="F9">
            <v>0.40649885215613435</v>
          </cell>
          <cell r="G9">
            <v>0.90519362958660088</v>
          </cell>
        </row>
        <row r="10">
          <cell r="A10">
            <v>1989</v>
          </cell>
          <cell r="B10">
            <v>3.3889327097564212</v>
          </cell>
          <cell r="C10">
            <v>4.646701869913648</v>
          </cell>
          <cell r="D10">
            <v>0.11861264484147475</v>
          </cell>
          <cell r="E10">
            <v>0.27333540411256757</v>
          </cell>
          <cell r="F10">
            <v>0.38972726162198845</v>
          </cell>
          <cell r="G10">
            <v>0.87125660060880905</v>
          </cell>
        </row>
        <row r="11">
          <cell r="A11">
            <v>1990</v>
          </cell>
          <cell r="B11">
            <v>3.2482797661767142</v>
          </cell>
          <cell r="C11">
            <v>4.6124479587863538</v>
          </cell>
          <cell r="D11">
            <v>0.11368979181618501</v>
          </cell>
          <cell r="E11">
            <v>0.26356845478779167</v>
          </cell>
          <cell r="F11">
            <v>0.37355217311032213</v>
          </cell>
          <cell r="G11">
            <v>0.90601656333303382</v>
          </cell>
        </row>
        <row r="12">
          <cell r="A12">
            <v>1991</v>
          </cell>
          <cell r="B12">
            <v>3.1451213750873959</v>
          </cell>
          <cell r="C12">
            <v>4.7829634890496138</v>
          </cell>
          <cell r="D12">
            <v>0.11007924812805886</v>
          </cell>
          <cell r="E12">
            <v>0.28219484585392723</v>
          </cell>
          <cell r="F12">
            <v>0.36168895813505053</v>
          </cell>
          <cell r="G12">
            <v>0.95659269780992273</v>
          </cell>
        </row>
        <row r="13">
          <cell r="A13">
            <v>1992</v>
          </cell>
          <cell r="B13">
            <v>3.0640890880689526</v>
          </cell>
          <cell r="C13">
            <v>5.0661845983787774</v>
          </cell>
          <cell r="D13">
            <v>0.10724311808241335</v>
          </cell>
          <cell r="E13">
            <v>0.28058868544867072</v>
          </cell>
          <cell r="F13">
            <v>0.35237024512792958</v>
          </cell>
          <cell r="G13">
            <v>0.93529561816223572</v>
          </cell>
        </row>
        <row r="14">
          <cell r="A14">
            <v>1993</v>
          </cell>
          <cell r="B14">
            <v>2.9894512393510553</v>
          </cell>
          <cell r="C14">
            <v>4.9483728752560765</v>
          </cell>
          <cell r="D14">
            <v>0.10463079337728695</v>
          </cell>
          <cell r="E14">
            <v>0.27406372847572119</v>
          </cell>
          <cell r="F14">
            <v>0.34378689252537137</v>
          </cell>
          <cell r="G14">
            <v>0.91354576158573719</v>
          </cell>
        </row>
        <row r="15">
          <cell r="A15">
            <v>1994</v>
          </cell>
          <cell r="B15">
            <v>2.9285455295938765</v>
          </cell>
          <cell r="C15">
            <v>4.8452887599788559</v>
          </cell>
          <cell r="D15">
            <v>0.10249909353578569</v>
          </cell>
          <cell r="E15">
            <v>0.27178342798281396</v>
          </cell>
          <cell r="F15">
            <v>0.33678273590329583</v>
          </cell>
          <cell r="G15">
            <v>0.89451484799609637</v>
          </cell>
        </row>
        <row r="16">
          <cell r="A16">
            <v>1995</v>
          </cell>
          <cell r="B16">
            <v>2.8689819700655486</v>
          </cell>
          <cell r="C16">
            <v>4.7462228329416769</v>
          </cell>
          <cell r="D16">
            <v>0.10041436895229421</v>
          </cell>
          <cell r="E16">
            <v>0.26622659152162076</v>
          </cell>
          <cell r="F16">
            <v>0.32993292655753809</v>
          </cell>
          <cell r="G16">
            <v>0.87622575377384793</v>
          </cell>
        </row>
        <row r="17">
          <cell r="A17">
            <v>1996</v>
          </cell>
          <cell r="B17">
            <v>2.8091969514904718</v>
          </cell>
          <cell r="C17">
            <v>4.6611936892887416</v>
          </cell>
          <cell r="D17">
            <v>9.8321893302166521E-2</v>
          </cell>
          <cell r="E17">
            <v>0.25815841971445336</v>
          </cell>
          <cell r="F17">
            <v>0.32305764942140425</v>
          </cell>
          <cell r="G17">
            <v>0.86052806571484464</v>
          </cell>
        </row>
        <row r="18">
          <cell r="A18">
            <v>1997</v>
          </cell>
          <cell r="B18">
            <v>2.7615312031710548</v>
          </cell>
          <cell r="C18">
            <v>4.5826795626145698</v>
          </cell>
          <cell r="D18">
            <v>9.6653592110986924E-2</v>
          </cell>
          <cell r="E18">
            <v>0.25380994500634541</v>
          </cell>
          <cell r="F18">
            <v>0.31757608836467133</v>
          </cell>
          <cell r="G18">
            <v>0.84603315002115143</v>
          </cell>
        </row>
        <row r="19">
          <cell r="A19">
            <v>1998</v>
          </cell>
          <cell r="B19">
            <v>2.7404924384179963</v>
          </cell>
          <cell r="C19">
            <v>4.5335140447657087</v>
          </cell>
          <cell r="D19">
            <v>9.5917235344629884E-2</v>
          </cell>
          <cell r="E19">
            <v>0.25108693171010082</v>
          </cell>
          <cell r="F19">
            <v>0.31515663041806957</v>
          </cell>
          <cell r="G19">
            <v>0.83695643903366934</v>
          </cell>
        </row>
        <row r="20">
          <cell r="A20">
            <v>1999</v>
          </cell>
          <cell r="B20">
            <v>2.7008259611992944</v>
          </cell>
          <cell r="C20">
            <v>4.465223392163475</v>
          </cell>
          <cell r="D20">
            <v>9.4528908641975315E-2</v>
          </cell>
          <cell r="E20">
            <v>0.24730468018136167</v>
          </cell>
          <cell r="F20">
            <v>0.31059498553791887</v>
          </cell>
          <cell r="G20">
            <v>0.82434893393787234</v>
          </cell>
        </row>
        <row r="21">
          <cell r="A21">
            <v>2000</v>
          </cell>
          <cell r="B21">
            <v>5.9291240223836938</v>
          </cell>
          <cell r="C21">
            <v>4.4330337188427391</v>
          </cell>
          <cell r="D21">
            <v>0.24375287647577409</v>
          </cell>
          <cell r="E21">
            <v>0.2485185569654263</v>
          </cell>
          <cell r="F21">
            <v>0.96183567474224363</v>
          </cell>
          <cell r="G21">
            <v>0.80600613069867988</v>
          </cell>
        </row>
        <row r="22">
          <cell r="A22">
            <v>2001</v>
          </cell>
          <cell r="B22">
            <v>5.8168191702223124</v>
          </cell>
          <cell r="C22">
            <v>4.3340548995259871</v>
          </cell>
          <cell r="D22">
            <v>0.23913589922025061</v>
          </cell>
          <cell r="E22">
            <v>0.24296974436736593</v>
          </cell>
          <cell r="F22">
            <v>0.94361733205828613</v>
          </cell>
          <cell r="G22">
            <v>0.78800998173199766</v>
          </cell>
        </row>
        <row r="23">
          <cell r="A23">
            <v>2002</v>
          </cell>
          <cell r="B23">
            <v>5.7398016053597045</v>
          </cell>
          <cell r="C23">
            <v>4.2685634657447258</v>
          </cell>
          <cell r="D23">
            <v>0.23596962155367676</v>
          </cell>
          <cell r="E23">
            <v>0.2392982548978104</v>
          </cell>
          <cell r="F23">
            <v>0.9311233715361299</v>
          </cell>
          <cell r="G23">
            <v>0.77610244831722286</v>
          </cell>
        </row>
        <row r="24">
          <cell r="A24">
            <v>2003</v>
          </cell>
          <cell r="B24">
            <v>5.6284428523300232</v>
          </cell>
          <cell r="C24">
            <v>4.1853370844815458</v>
          </cell>
          <cell r="D24">
            <v>0.23139153948467872</v>
          </cell>
          <cell r="E24">
            <v>0.23463253352396546</v>
          </cell>
          <cell r="F24">
            <v>0.9130585071557592</v>
          </cell>
          <cell r="G24">
            <v>0.76097037899664477</v>
          </cell>
        </row>
        <row r="25">
          <cell r="A25">
            <v>2004</v>
          </cell>
          <cell r="B25">
            <v>5.4947323218302593</v>
          </cell>
          <cell r="C25">
            <v>4.6287760621226743</v>
          </cell>
          <cell r="D25">
            <v>0.2258945510085773</v>
          </cell>
          <cell r="E25">
            <v>0.22835295239805192</v>
          </cell>
          <cell r="F25">
            <v>0.89136768776357533</v>
          </cell>
          <cell r="G25">
            <v>0.82700798976591783</v>
          </cell>
        </row>
        <row r="26">
          <cell r="A26">
            <v>2005</v>
          </cell>
          <cell r="B26">
            <v>5.3423871525897075</v>
          </cell>
          <cell r="C26">
            <v>4.4844995162044334</v>
          </cell>
          <cell r="D26">
            <v>0.21963147182868797</v>
          </cell>
          <cell r="E26">
            <v>0.22123530946608538</v>
          </cell>
          <cell r="F26">
            <v>0.86665391586455254</v>
          </cell>
          <cell r="G26">
            <v>0.80123058022852556</v>
          </cell>
        </row>
        <row r="27">
          <cell r="A27">
            <v>2006</v>
          </cell>
          <cell r="B27">
            <v>5.2032008037164639</v>
          </cell>
          <cell r="C27">
            <v>4.3505964434881657</v>
          </cell>
          <cell r="D27">
            <v>0.21390936637501018</v>
          </cell>
          <cell r="E27">
            <v>0.2146294245454162</v>
          </cell>
          <cell r="F27">
            <v>0.84407479704733746</v>
          </cell>
          <cell r="G27">
            <v>0.77730656456988567</v>
          </cell>
        </row>
        <row r="28">
          <cell r="A28">
            <v>2007</v>
          </cell>
          <cell r="B28">
            <v>5.0760437775238882</v>
          </cell>
          <cell r="C28">
            <v>4.2378690899377398</v>
          </cell>
          <cell r="D28">
            <v>0.20868179974264875</v>
          </cell>
          <cell r="E28">
            <v>0.2090682084369285</v>
          </cell>
          <cell r="F28">
            <v>0.82344710168720858</v>
          </cell>
          <cell r="G28">
            <v>0.75716594406887627</v>
          </cell>
        </row>
        <row r="29">
          <cell r="A29">
            <v>2008</v>
          </cell>
          <cell r="B29">
            <v>4.9257380456429383</v>
          </cell>
          <cell r="C29">
            <v>4.1560579345088158</v>
          </cell>
          <cell r="D29">
            <v>0.20250256409865411</v>
          </cell>
          <cell r="E29">
            <v>0.20503219143576826</v>
          </cell>
          <cell r="F29">
            <v>0.79906417184874323</v>
          </cell>
          <cell r="G29">
            <v>0.7425490176322419</v>
          </cell>
        </row>
        <row r="30">
          <cell r="A30">
            <v>2009</v>
          </cell>
          <cell r="B30">
            <v>4.9289398956298829</v>
          </cell>
          <cell r="C30">
            <v>4.1248874999999998</v>
          </cell>
          <cell r="D30">
            <v>0.2026341957092285</v>
          </cell>
          <cell r="E30">
            <v>0.20349444999999999</v>
          </cell>
          <cell r="F30">
            <v>0.79958358306884758</v>
          </cell>
          <cell r="G30">
            <v>0.73697990000000002</v>
          </cell>
        </row>
        <row r="31">
          <cell r="A31">
            <v>2010</v>
          </cell>
          <cell r="B31">
            <v>9.2126998838625038</v>
          </cell>
          <cell r="C31">
            <v>4.0752912060227038</v>
          </cell>
          <cell r="D31">
            <v>0.24890452317803954</v>
          </cell>
          <cell r="E31">
            <v>0.2064814211051503</v>
          </cell>
          <cell r="F31">
            <v>1.497737174101623</v>
          </cell>
          <cell r="G31">
            <v>0.72811869547605645</v>
          </cell>
        </row>
        <row r="32">
          <cell r="A32">
            <v>2011</v>
          </cell>
          <cell r="B32">
            <v>8.9919112186358561</v>
          </cell>
          <cell r="C32">
            <v>3.9928441441528646</v>
          </cell>
          <cell r="D32">
            <v>0.24293935573156522</v>
          </cell>
          <cell r="E32">
            <v>0.20230410330374513</v>
          </cell>
          <cell r="F32">
            <v>1.4618428764799809</v>
          </cell>
          <cell r="G32">
            <v>0.71338815375531195</v>
          </cell>
        </row>
        <row r="33">
          <cell r="A33">
            <v>2012</v>
          </cell>
          <cell r="B33">
            <v>8.8248184692870169</v>
          </cell>
          <cell r="C33">
            <v>3.9205112486099627</v>
          </cell>
          <cell r="D33">
            <v>0.23842492004740359</v>
          </cell>
          <cell r="E33">
            <v>0.19863923659623811</v>
          </cell>
          <cell r="F33">
            <v>1.4346780903285323</v>
          </cell>
          <cell r="G33">
            <v>0.73182876640719308</v>
          </cell>
        </row>
        <row r="34">
          <cell r="A34">
            <v>2013</v>
          </cell>
          <cell r="B34">
            <v>8.7090224339622289</v>
          </cell>
          <cell r="C34">
            <v>3.8582803292489007</v>
          </cell>
          <cell r="D34">
            <v>0.23529639558424267</v>
          </cell>
          <cell r="E34">
            <v>0.19548620334861097</v>
          </cell>
          <cell r="F34">
            <v>1.415852769965789</v>
          </cell>
          <cell r="G34">
            <v>0.72021232812646152</v>
          </cell>
        </row>
        <row r="35">
          <cell r="A35">
            <v>2014</v>
          </cell>
          <cell r="B35">
            <v>8.5799227400618854</v>
          </cell>
          <cell r="C35">
            <v>3.7904556022164431</v>
          </cell>
          <cell r="D35">
            <v>0.23180843894202285</v>
          </cell>
          <cell r="E35">
            <v>0.19204975051229978</v>
          </cell>
          <cell r="F35">
            <v>1.3948646325948559</v>
          </cell>
          <cell r="G35">
            <v>0.7277674756255571</v>
          </cell>
        </row>
        <row r="36">
          <cell r="A36">
            <v>2015</v>
          </cell>
          <cell r="B36">
            <v>8.5500000000000007</v>
          </cell>
          <cell r="C36">
            <v>3.75</v>
          </cell>
          <cell r="D36">
            <v>0.23100000000000001</v>
          </cell>
          <cell r="E36">
            <v>0.19</v>
          </cell>
          <cell r="F36">
            <v>1.39</v>
          </cell>
          <cell r="G36">
            <v>0.72</v>
          </cell>
        </row>
      </sheetData>
      <sheetData sheetId="1"/>
      <sheetData sheetId="2"/>
      <sheetData sheetId="3"/>
      <sheetData sheetId="4">
        <row r="1">
          <cell r="B1" t="str">
            <v>Actual Illinois</v>
          </cell>
          <cell r="C1" t="str">
            <v>Synthetic Illinois</v>
          </cell>
        </row>
        <row r="2">
          <cell r="A2">
            <v>1982</v>
          </cell>
          <cell r="B2">
            <v>0.45485404133796692</v>
          </cell>
          <cell r="C2">
            <v>0.46775920414924627</v>
          </cell>
        </row>
        <row r="3">
          <cell r="A3">
            <v>1983</v>
          </cell>
          <cell r="B3">
            <v>0.45566859841346741</v>
          </cell>
          <cell r="C3">
            <v>0.45710288432240492</v>
          </cell>
        </row>
        <row r="4">
          <cell r="A4">
            <v>1984</v>
          </cell>
          <cell r="B4">
            <v>0.4263959527015686</v>
          </cell>
          <cell r="C4">
            <v>0.42933347466588023</v>
          </cell>
        </row>
        <row r="5">
          <cell r="A5">
            <v>1985</v>
          </cell>
          <cell r="B5">
            <v>0.38088235259056091</v>
          </cell>
          <cell r="C5">
            <v>0.38188576024770732</v>
          </cell>
        </row>
        <row r="6">
          <cell r="A6">
            <v>1986</v>
          </cell>
          <cell r="B6">
            <v>0.38520056009292603</v>
          </cell>
          <cell r="C6">
            <v>0.40575282025337223</v>
          </cell>
        </row>
        <row r="7">
          <cell r="A7">
            <v>1987</v>
          </cell>
          <cell r="B7">
            <v>0.37112009525299072</v>
          </cell>
          <cell r="C7">
            <v>0.37448333287239077</v>
          </cell>
        </row>
        <row r="8">
          <cell r="A8">
            <v>1988</v>
          </cell>
          <cell r="B8">
            <v>0.37837839126586914</v>
          </cell>
          <cell r="C8">
            <v>0.36633342042565348</v>
          </cell>
        </row>
        <row r="9">
          <cell r="A9">
            <v>1989</v>
          </cell>
          <cell r="B9">
            <v>0.37176164984703064</v>
          </cell>
          <cell r="C9">
            <v>0.37052624201774592</v>
          </cell>
        </row>
        <row r="10">
          <cell r="A10">
            <v>1990</v>
          </cell>
          <cell r="B10">
            <v>0.37998601794242859</v>
          </cell>
          <cell r="C10">
            <v>0.3715194233655929</v>
          </cell>
        </row>
        <row r="11">
          <cell r="A11">
            <v>1991</v>
          </cell>
          <cell r="B11">
            <v>0.37684538960456848</v>
          </cell>
          <cell r="C11">
            <v>0.37457000425457954</v>
          </cell>
        </row>
        <row r="12">
          <cell r="A12">
            <v>1992</v>
          </cell>
          <cell r="B12">
            <v>0.35256409645080566</v>
          </cell>
          <cell r="C12">
            <v>0.34548613035678866</v>
          </cell>
        </row>
        <row r="13">
          <cell r="A13">
            <v>1993</v>
          </cell>
          <cell r="B13">
            <v>0.32559999823570251</v>
          </cell>
          <cell r="C13">
            <v>0.32593374466896058</v>
          </cell>
        </row>
        <row r="14">
          <cell r="A14">
            <v>1994</v>
          </cell>
          <cell r="B14">
            <v>0.32926830649375916</v>
          </cell>
          <cell r="C14">
            <v>0.32804951822757722</v>
          </cell>
        </row>
        <row r="15">
          <cell r="A15">
            <v>1995</v>
          </cell>
          <cell r="B15">
            <v>0.32881596684455872</v>
          </cell>
          <cell r="C15">
            <v>0.33449016672372817</v>
          </cell>
        </row>
        <row r="16">
          <cell r="A16">
            <v>1996</v>
          </cell>
          <cell r="B16">
            <v>0.3287566602230072</v>
          </cell>
          <cell r="C16">
            <v>0.31215657070279124</v>
          </cell>
        </row>
        <row r="17">
          <cell r="A17">
            <v>1997</v>
          </cell>
          <cell r="B17">
            <v>0.29864972829818726</v>
          </cell>
          <cell r="C17">
            <v>0.28597083726525308</v>
          </cell>
        </row>
        <row r="18">
          <cell r="A18">
            <v>1998</v>
          </cell>
          <cell r="B18">
            <v>0.32145747542381287</v>
          </cell>
          <cell r="C18">
            <v>0.31751833280920982</v>
          </cell>
        </row>
        <row r="19">
          <cell r="A19">
            <v>1999</v>
          </cell>
          <cell r="B19">
            <v>0.30680060386657715</v>
          </cell>
          <cell r="C19">
            <v>0.28875927215814584</v>
          </cell>
        </row>
        <row r="20">
          <cell r="A20">
            <v>2000</v>
          </cell>
          <cell r="B20">
            <v>0.31500393152236938</v>
          </cell>
          <cell r="C20">
            <v>0.31187732532620427</v>
          </cell>
        </row>
        <row r="21">
          <cell r="A21">
            <v>2001</v>
          </cell>
          <cell r="B21">
            <v>0.30393701791763306</v>
          </cell>
          <cell r="C21">
            <v>0.30357734963297839</v>
          </cell>
        </row>
        <row r="22">
          <cell r="A22">
            <v>2002</v>
          </cell>
          <cell r="B22">
            <v>0.31653544306755066</v>
          </cell>
          <cell r="C22">
            <v>0.30711896607279776</v>
          </cell>
        </row>
        <row r="23">
          <cell r="A23">
            <v>2003</v>
          </cell>
          <cell r="B23">
            <v>0.30581039190292358</v>
          </cell>
          <cell r="C23">
            <v>0.30455844664573667</v>
          </cell>
        </row>
        <row r="24">
          <cell r="A24">
            <v>2004</v>
          </cell>
          <cell r="B24">
            <v>0.31045752763748169</v>
          </cell>
          <cell r="C24">
            <v>0.26869957828521729</v>
          </cell>
        </row>
        <row r="25">
          <cell r="A25">
            <v>2005</v>
          </cell>
          <cell r="B25">
            <v>0.30706742405891418</v>
          </cell>
          <cell r="C25">
            <v>0.29951723717153073</v>
          </cell>
        </row>
        <row r="26">
          <cell r="A26">
            <v>2006</v>
          </cell>
          <cell r="B26">
            <v>0.32746478915214539</v>
          </cell>
          <cell r="C26">
            <v>0.29371697494387627</v>
          </cell>
        </row>
        <row r="27">
          <cell r="A27">
            <v>2007</v>
          </cell>
          <cell r="B27">
            <v>0.32060390710830688</v>
          </cell>
          <cell r="C27">
            <v>0.30399046097695831</v>
          </cell>
        </row>
        <row r="28">
          <cell r="A28">
            <v>2008</v>
          </cell>
          <cell r="B28">
            <v>0.31190726161003113</v>
          </cell>
          <cell r="C28">
            <v>0.28944736887514588</v>
          </cell>
        </row>
        <row r="29">
          <cell r="A29">
            <v>2009</v>
          </cell>
          <cell r="B29">
            <v>0.29843562841415405</v>
          </cell>
          <cell r="C29">
            <v>0.29034927867352961</v>
          </cell>
        </row>
        <row r="30">
          <cell r="A30">
            <v>2010</v>
          </cell>
          <cell r="B30">
            <v>0.28271028399467468</v>
          </cell>
          <cell r="C30">
            <v>0.27548019354045394</v>
          </cell>
        </row>
        <row r="31">
          <cell r="A31">
            <v>2011</v>
          </cell>
          <cell r="B31">
            <v>0.27611044049263</v>
          </cell>
          <cell r="C31">
            <v>0.28915220817923543</v>
          </cell>
        </row>
        <row r="32">
          <cell r="A32">
            <v>2012</v>
          </cell>
          <cell r="B32">
            <v>0.31108596920967102</v>
          </cell>
          <cell r="C32">
            <v>0.29341025182604791</v>
          </cell>
        </row>
        <row r="33">
          <cell r="A33">
            <v>2013</v>
          </cell>
          <cell r="B33">
            <v>0.30536913871765137</v>
          </cell>
          <cell r="C33">
            <v>0.26195554503798479</v>
          </cell>
        </row>
        <row r="34">
          <cell r="A34">
            <v>2014</v>
          </cell>
          <cell r="B34">
            <v>0.28554502129554749</v>
          </cell>
          <cell r="C34">
            <v>0.26261211013793939</v>
          </cell>
        </row>
        <row r="35">
          <cell r="A35">
            <v>2015</v>
          </cell>
          <cell r="B35">
            <v>0.27521929144859314</v>
          </cell>
          <cell r="C35">
            <v>0.24554807274043561</v>
          </cell>
        </row>
      </sheetData>
      <sheetData sheetId="5"/>
      <sheetData sheetId="6">
        <row r="1">
          <cell r="B1" t="str">
            <v>Actual Illinois</v>
          </cell>
          <cell r="C1" t="str">
            <v>Synthetic Illinois</v>
          </cell>
        </row>
        <row r="2">
          <cell r="A2">
            <v>1982</v>
          </cell>
          <cell r="B2">
            <v>96.200674306601286</v>
          </cell>
          <cell r="C2">
            <v>93.111196307290811</v>
          </cell>
        </row>
        <row r="3">
          <cell r="A3">
            <v>1983</v>
          </cell>
          <cell r="B3">
            <v>89.767214376479387</v>
          </cell>
          <cell r="C3">
            <v>92.445323025458492</v>
          </cell>
        </row>
        <row r="4">
          <cell r="A4">
            <v>1984</v>
          </cell>
          <cell r="B4">
            <v>87.953194451984018</v>
          </cell>
          <cell r="C4">
            <v>83.848365859012119</v>
          </cell>
        </row>
        <row r="5">
          <cell r="A5">
            <v>1985</v>
          </cell>
          <cell r="B5">
            <v>74.536430474836379</v>
          </cell>
          <cell r="C5">
            <v>76.117775461170822</v>
          </cell>
        </row>
        <row r="6">
          <cell r="A6">
            <v>1986</v>
          </cell>
          <cell r="B6">
            <v>78.524019045289606</v>
          </cell>
          <cell r="C6">
            <v>83.551054995041341</v>
          </cell>
        </row>
        <row r="7">
          <cell r="A7">
            <v>1987</v>
          </cell>
          <cell r="B7">
            <v>76.536969572771341</v>
          </cell>
          <cell r="C7">
            <v>77.09051009442193</v>
          </cell>
        </row>
        <row r="8">
          <cell r="A8">
            <v>1988</v>
          </cell>
          <cell r="B8">
            <v>86.746891611255705</v>
          </cell>
          <cell r="C8">
            <v>80.316054794820957</v>
          </cell>
        </row>
        <row r="9">
          <cell r="A9">
            <v>1989</v>
          </cell>
          <cell r="B9">
            <v>79.66517296154052</v>
          </cell>
          <cell r="C9">
            <v>77.273894388781628</v>
          </cell>
        </row>
        <row r="10">
          <cell r="A10">
            <v>1990</v>
          </cell>
          <cell r="B10">
            <v>74.437281000427902</v>
          </cell>
          <cell r="C10">
            <v>72.203914118290413</v>
          </cell>
        </row>
        <row r="11">
          <cell r="A11">
            <v>1991</v>
          </cell>
          <cell r="B11">
            <v>65.900887420866638</v>
          </cell>
          <cell r="C11">
            <v>64.638129257218694</v>
          </cell>
        </row>
        <row r="12">
          <cell r="A12">
            <v>1992</v>
          </cell>
          <cell r="B12">
            <v>59.373665862949565</v>
          </cell>
          <cell r="C12">
            <v>59.489222665433772</v>
          </cell>
        </row>
        <row r="13">
          <cell r="A13">
            <v>1993</v>
          </cell>
          <cell r="B13">
            <v>54.541862482437864</v>
          </cell>
          <cell r="C13">
            <v>53.755213011754684</v>
          </cell>
        </row>
        <row r="14">
          <cell r="A14">
            <v>1994</v>
          </cell>
          <cell r="B14">
            <v>61.182043282315135</v>
          </cell>
          <cell r="C14">
            <v>57.710483910341289</v>
          </cell>
        </row>
        <row r="15">
          <cell r="A15">
            <v>1995</v>
          </cell>
          <cell r="B15">
            <v>63.93035437213257</v>
          </cell>
          <cell r="C15">
            <v>56.400708210276207</v>
          </cell>
        </row>
        <row r="16">
          <cell r="A16">
            <v>1996</v>
          </cell>
          <cell r="B16">
            <v>56.638848036527634</v>
          </cell>
          <cell r="C16">
            <v>50.02119435448548</v>
          </cell>
        </row>
        <row r="17">
          <cell r="A17">
            <v>1997</v>
          </cell>
          <cell r="B17">
            <v>48.883543058764189</v>
          </cell>
          <cell r="C17">
            <v>47.885997333651176</v>
          </cell>
        </row>
        <row r="18">
          <cell r="A18">
            <v>1998</v>
          </cell>
          <cell r="B18">
            <v>51.552549848565832</v>
          </cell>
          <cell r="C18">
            <v>49.19200061340235</v>
          </cell>
        </row>
        <row r="19">
          <cell r="A19">
            <v>1999</v>
          </cell>
          <cell r="B19">
            <v>50.093349273083732</v>
          </cell>
          <cell r="C19">
            <v>45.590435809572227</v>
          </cell>
        </row>
        <row r="20">
          <cell r="A20">
            <v>2000</v>
          </cell>
          <cell r="B20">
            <v>50.370264943921939</v>
          </cell>
          <cell r="C20">
            <v>50.000106879451778</v>
          </cell>
        </row>
        <row r="21">
          <cell r="A21">
            <v>2001</v>
          </cell>
          <cell r="B21">
            <v>49.426980694988742</v>
          </cell>
          <cell r="C21">
            <v>49.039071822335245</v>
          </cell>
        </row>
        <row r="22">
          <cell r="A22">
            <v>2002</v>
          </cell>
          <cell r="B22">
            <v>50.041086069541052</v>
          </cell>
          <cell r="C22">
            <v>50.722244443022646</v>
          </cell>
        </row>
        <row r="23">
          <cell r="A23">
            <v>2003</v>
          </cell>
          <cell r="B23">
            <v>49.663332902127877</v>
          </cell>
          <cell r="C23">
            <v>49.42321265116334</v>
          </cell>
        </row>
        <row r="24">
          <cell r="A24">
            <v>2004</v>
          </cell>
          <cell r="B24">
            <v>47.159959649434313</v>
          </cell>
          <cell r="C24">
            <v>44.513103919598507</v>
          </cell>
        </row>
        <row r="25">
          <cell r="A25">
            <v>2005</v>
          </cell>
          <cell r="B25">
            <v>48.025172873167321</v>
          </cell>
          <cell r="C25">
            <v>45.064648340485292</v>
          </cell>
        </row>
        <row r="26">
          <cell r="A26">
            <v>2006</v>
          </cell>
          <cell r="B26">
            <v>46.089498937362805</v>
          </cell>
          <cell r="C26">
            <v>41.824086063570576</v>
          </cell>
        </row>
        <row r="27">
          <cell r="A27">
            <v>2007</v>
          </cell>
          <cell r="B27">
            <v>44.078020437154919</v>
          </cell>
          <cell r="C27">
            <v>41.164338024827885</v>
          </cell>
        </row>
        <row r="28">
          <cell r="A28">
            <v>2008</v>
          </cell>
          <cell r="B28">
            <v>35.831271816277876</v>
          </cell>
          <cell r="C28">
            <v>34.753592910419684</v>
          </cell>
        </row>
        <row r="29">
          <cell r="A29">
            <v>2009</v>
          </cell>
          <cell r="B29">
            <v>29.875493055442348</v>
          </cell>
          <cell r="C29">
            <v>31.502825728239262</v>
          </cell>
        </row>
        <row r="30">
          <cell r="A30">
            <v>2010</v>
          </cell>
          <cell r="B30">
            <v>28.899079552502371</v>
          </cell>
          <cell r="C30">
            <v>30.242172628277331</v>
          </cell>
        </row>
        <row r="31">
          <cell r="A31">
            <v>2011</v>
          </cell>
          <cell r="B31">
            <v>27.466066967463121</v>
          </cell>
          <cell r="C31">
            <v>29.46383435846656</v>
          </cell>
        </row>
        <row r="32">
          <cell r="A32">
            <v>2012</v>
          </cell>
          <cell r="B32">
            <v>33.391028409823775</v>
          </cell>
          <cell r="C32">
            <v>31.636980063922238</v>
          </cell>
        </row>
        <row r="33">
          <cell r="A33">
            <v>2013</v>
          </cell>
          <cell r="B33">
            <v>33.044518204405904</v>
          </cell>
          <cell r="C33">
            <v>29.542947009758787</v>
          </cell>
        </row>
        <row r="34">
          <cell r="A34">
            <v>2014</v>
          </cell>
          <cell r="B34">
            <v>28.781050787074491</v>
          </cell>
          <cell r="C34">
            <v>29.249159733808483</v>
          </cell>
        </row>
        <row r="35">
          <cell r="A35">
            <v>2015</v>
          </cell>
          <cell r="B35">
            <v>29.661341613973491</v>
          </cell>
          <cell r="C35">
            <v>25.580794690540642</v>
          </cell>
        </row>
      </sheetData>
      <sheetData sheetId="7">
        <row r="1">
          <cell r="B1" t="str">
            <v>Actual Illinois</v>
          </cell>
          <cell r="C1" t="str">
            <v>Synthetic Illinois</v>
          </cell>
        </row>
        <row r="2">
          <cell r="A2">
            <v>1982</v>
          </cell>
          <cell r="B2">
            <v>0.45485404133796692</v>
          </cell>
          <cell r="C2">
            <v>0.4560155540406704</v>
          </cell>
        </row>
        <row r="3">
          <cell r="A3">
            <v>1983</v>
          </cell>
          <cell r="B3">
            <v>0.45566859841346741</v>
          </cell>
          <cell r="C3">
            <v>0.45629627597332001</v>
          </cell>
        </row>
        <row r="4">
          <cell r="A4">
            <v>1984</v>
          </cell>
          <cell r="B4">
            <v>0.4263959527015686</v>
          </cell>
          <cell r="C4">
            <v>0.39402320212125774</v>
          </cell>
        </row>
        <row r="5">
          <cell r="A5">
            <v>1985</v>
          </cell>
          <cell r="B5">
            <v>0.38088235259056091</v>
          </cell>
          <cell r="C5">
            <v>0.38351470524072645</v>
          </cell>
        </row>
        <row r="6">
          <cell r="A6">
            <v>1986</v>
          </cell>
          <cell r="B6">
            <v>0.38520056009292603</v>
          </cell>
          <cell r="C6">
            <v>0.41565843349695197</v>
          </cell>
        </row>
        <row r="7">
          <cell r="A7">
            <v>1987</v>
          </cell>
          <cell r="B7">
            <v>0.37112009525299072</v>
          </cell>
          <cell r="C7">
            <v>0.38827517461776739</v>
          </cell>
        </row>
        <row r="8">
          <cell r="A8">
            <v>1988</v>
          </cell>
          <cell r="B8">
            <v>0.37837839126586914</v>
          </cell>
          <cell r="C8">
            <v>0.39093696707487102</v>
          </cell>
        </row>
        <row r="9">
          <cell r="A9">
            <v>1989</v>
          </cell>
          <cell r="B9">
            <v>0.37176164984703064</v>
          </cell>
          <cell r="C9">
            <v>0.36969517299532889</v>
          </cell>
        </row>
        <row r="10">
          <cell r="A10">
            <v>1990</v>
          </cell>
          <cell r="B10">
            <v>0.37998601794242859</v>
          </cell>
          <cell r="C10">
            <v>0.38894931620359419</v>
          </cell>
        </row>
        <row r="11">
          <cell r="A11">
            <v>1991</v>
          </cell>
          <cell r="B11">
            <v>0.37684538960456848</v>
          </cell>
          <cell r="C11">
            <v>0.37735798662900921</v>
          </cell>
        </row>
        <row r="12">
          <cell r="A12">
            <v>1992</v>
          </cell>
          <cell r="B12">
            <v>0.35256409645080566</v>
          </cell>
          <cell r="C12">
            <v>0.34373933747410773</v>
          </cell>
        </row>
        <row r="13">
          <cell r="A13">
            <v>1993</v>
          </cell>
          <cell r="B13">
            <v>0.32559999823570251</v>
          </cell>
          <cell r="C13">
            <v>0.330608446598053</v>
          </cell>
        </row>
        <row r="14">
          <cell r="A14">
            <v>1994</v>
          </cell>
          <cell r="B14">
            <v>0.32926830649375916</v>
          </cell>
          <cell r="C14">
            <v>0.33631543000042435</v>
          </cell>
        </row>
        <row r="15">
          <cell r="A15">
            <v>1995</v>
          </cell>
          <cell r="B15">
            <v>0.32881596684455872</v>
          </cell>
          <cell r="C15">
            <v>0.34070552518963815</v>
          </cell>
        </row>
        <row r="16">
          <cell r="A16">
            <v>1996</v>
          </cell>
          <cell r="B16">
            <v>0.3287566602230072</v>
          </cell>
          <cell r="C16">
            <v>0.33100161504745479</v>
          </cell>
        </row>
        <row r="17">
          <cell r="A17">
            <v>1997</v>
          </cell>
          <cell r="B17">
            <v>0.29864972829818726</v>
          </cell>
          <cell r="C17">
            <v>0.29739344599843026</v>
          </cell>
        </row>
        <row r="18">
          <cell r="A18">
            <v>1998</v>
          </cell>
          <cell r="B18">
            <v>0.32145747542381287</v>
          </cell>
          <cell r="C18">
            <v>0.28359901006519794</v>
          </cell>
        </row>
        <row r="19">
          <cell r="A19">
            <v>1999</v>
          </cell>
          <cell r="B19">
            <v>0.30680060386657715</v>
          </cell>
          <cell r="C19">
            <v>0.28294654446840284</v>
          </cell>
        </row>
        <row r="20">
          <cell r="A20">
            <v>2000</v>
          </cell>
          <cell r="B20">
            <v>0.31500393152236938</v>
          </cell>
          <cell r="C20">
            <v>0.30660751157999033</v>
          </cell>
        </row>
        <row r="21">
          <cell r="A21">
            <v>2001</v>
          </cell>
          <cell r="B21">
            <v>0.30393701791763306</v>
          </cell>
          <cell r="C21">
            <v>0.32862978640198703</v>
          </cell>
        </row>
        <row r="22">
          <cell r="A22">
            <v>2002</v>
          </cell>
          <cell r="B22">
            <v>0.31653544306755066</v>
          </cell>
          <cell r="C22">
            <v>0.31270556235313413</v>
          </cell>
        </row>
        <row r="23">
          <cell r="A23">
            <v>2003</v>
          </cell>
          <cell r="B23">
            <v>0.30581039190292358</v>
          </cell>
          <cell r="C23">
            <v>0.30873075544834139</v>
          </cell>
        </row>
        <row r="24">
          <cell r="A24">
            <v>2004</v>
          </cell>
          <cell r="B24">
            <v>0.31045752763748169</v>
          </cell>
          <cell r="C24">
            <v>0.30604595339298246</v>
          </cell>
        </row>
        <row r="25">
          <cell r="A25">
            <v>2005</v>
          </cell>
          <cell r="B25">
            <v>0.30706742405891418</v>
          </cell>
          <cell r="C25">
            <v>0.30597646203637124</v>
          </cell>
        </row>
        <row r="26">
          <cell r="A26">
            <v>2006</v>
          </cell>
          <cell r="B26">
            <v>0.32746478915214539</v>
          </cell>
          <cell r="C26">
            <v>0.31678439849615098</v>
          </cell>
        </row>
        <row r="27">
          <cell r="A27">
            <v>2007</v>
          </cell>
          <cell r="B27">
            <v>0.32060390710830688</v>
          </cell>
          <cell r="C27">
            <v>0.31352684894204141</v>
          </cell>
        </row>
        <row r="28">
          <cell r="A28">
            <v>2008</v>
          </cell>
          <cell r="B28">
            <v>0.31190726161003113</v>
          </cell>
          <cell r="C28">
            <v>0.30976091301441194</v>
          </cell>
        </row>
        <row r="29">
          <cell r="A29">
            <v>2009</v>
          </cell>
          <cell r="B29">
            <v>0.29843562841415405</v>
          </cell>
          <cell r="C29">
            <v>0.31853243774175644</v>
          </cell>
        </row>
        <row r="30">
          <cell r="A30">
            <v>2010</v>
          </cell>
          <cell r="B30">
            <v>0.28271028399467468</v>
          </cell>
          <cell r="C30">
            <v>0.29561712738871571</v>
          </cell>
        </row>
        <row r="31">
          <cell r="A31">
            <v>2011</v>
          </cell>
          <cell r="B31">
            <v>0.27611044049263</v>
          </cell>
          <cell r="C31">
            <v>0.30896793660521504</v>
          </cell>
        </row>
        <row r="32">
          <cell r="A32">
            <v>2012</v>
          </cell>
          <cell r="B32">
            <v>0.31108596920967102</v>
          </cell>
          <cell r="C32">
            <v>0.31375651523470882</v>
          </cell>
        </row>
        <row r="33">
          <cell r="A33">
            <v>2013</v>
          </cell>
          <cell r="B33">
            <v>0.30536913871765137</v>
          </cell>
          <cell r="C33">
            <v>0.30163751035928726</v>
          </cell>
        </row>
        <row r="34">
          <cell r="A34">
            <v>2014</v>
          </cell>
          <cell r="B34">
            <v>0.28554502129554749</v>
          </cell>
          <cell r="C34">
            <v>0.27353952638804913</v>
          </cell>
        </row>
        <row r="35">
          <cell r="A35">
            <v>2015</v>
          </cell>
          <cell r="B35">
            <v>0.27521929144859314</v>
          </cell>
          <cell r="C35">
            <v>0.25942848643660549</v>
          </cell>
        </row>
      </sheetData>
      <sheetData sheetId="8">
        <row r="1">
          <cell r="B1" t="str">
            <v>Actual Illinois</v>
          </cell>
          <cell r="C1" t="str">
            <v>Synthetic Illinois</v>
          </cell>
        </row>
        <row r="2">
          <cell r="A2">
            <v>1982</v>
          </cell>
          <cell r="B2">
            <v>0.46242773532867432</v>
          </cell>
          <cell r="C2">
            <v>0.47436066162586216</v>
          </cell>
        </row>
        <row r="3">
          <cell r="A3">
            <v>1983</v>
          </cell>
          <cell r="B3">
            <v>0.45858585834503174</v>
          </cell>
          <cell r="C3">
            <v>0.47274015182256701</v>
          </cell>
        </row>
        <row r="4">
          <cell r="A4">
            <v>1984</v>
          </cell>
          <cell r="B4">
            <v>0.41060903668403625</v>
          </cell>
          <cell r="C4">
            <v>0.42843650335073469</v>
          </cell>
        </row>
        <row r="5">
          <cell r="A5">
            <v>1985</v>
          </cell>
          <cell r="B5">
            <v>0.39177489280700684</v>
          </cell>
          <cell r="C5">
            <v>0.39380529531836511</v>
          </cell>
        </row>
        <row r="6">
          <cell r="A6">
            <v>1986</v>
          </cell>
          <cell r="B6">
            <v>0.42994242906570435</v>
          </cell>
          <cell r="C6">
            <v>0.42891024675965311</v>
          </cell>
        </row>
        <row r="7">
          <cell r="A7">
            <v>1987</v>
          </cell>
          <cell r="B7">
            <v>0.38387715816497803</v>
          </cell>
          <cell r="C7">
            <v>0.38294093814492225</v>
          </cell>
        </row>
        <row r="8">
          <cell r="A8">
            <v>1988</v>
          </cell>
          <cell r="B8">
            <v>0.38562092185020447</v>
          </cell>
          <cell r="C8">
            <v>0.38073227649927144</v>
          </cell>
        </row>
        <row r="9">
          <cell r="A9">
            <v>1989</v>
          </cell>
          <cell r="B9">
            <v>0.3767605721950531</v>
          </cell>
          <cell r="C9">
            <v>0.38689066892862317</v>
          </cell>
        </row>
        <row r="10">
          <cell r="A10">
            <v>1990</v>
          </cell>
          <cell r="B10">
            <v>0.37627813220024109</v>
          </cell>
          <cell r="C10">
            <v>0.37823986026644713</v>
          </cell>
        </row>
        <row r="11">
          <cell r="A11">
            <v>1991</v>
          </cell>
          <cell r="B11">
            <v>0.3919999897480011</v>
          </cell>
          <cell r="C11">
            <v>0.3832176481485367</v>
          </cell>
        </row>
        <row r="12">
          <cell r="A12">
            <v>1992</v>
          </cell>
          <cell r="B12">
            <v>0.35546037554740906</v>
          </cell>
          <cell r="C12">
            <v>0.35644443374872209</v>
          </cell>
        </row>
        <row r="13">
          <cell r="A13">
            <v>1993</v>
          </cell>
          <cell r="B13">
            <v>0.32978722453117371</v>
          </cell>
          <cell r="C13">
            <v>0.33376408934593199</v>
          </cell>
        </row>
        <row r="14">
          <cell r="A14">
            <v>1994</v>
          </cell>
          <cell r="B14">
            <v>0.33273056149482727</v>
          </cell>
          <cell r="C14">
            <v>0.32921536388993267</v>
          </cell>
        </row>
        <row r="15">
          <cell r="A15">
            <v>1995</v>
          </cell>
          <cell r="B15">
            <v>0.35067436099052429</v>
          </cell>
          <cell r="C15">
            <v>0.33785485091805456</v>
          </cell>
        </row>
        <row r="16">
          <cell r="A16">
            <v>1996</v>
          </cell>
          <cell r="B16">
            <v>0.30434781312942505</v>
          </cell>
          <cell r="C16">
            <v>0.32500013431906699</v>
          </cell>
        </row>
        <row r="17">
          <cell r="A17">
            <v>1997</v>
          </cell>
          <cell r="B17">
            <v>0.26956522464752197</v>
          </cell>
          <cell r="C17">
            <v>0.28108831882476804</v>
          </cell>
        </row>
        <row r="18">
          <cell r="A18">
            <v>1998</v>
          </cell>
          <cell r="B18">
            <v>0.3430493175983429</v>
          </cell>
          <cell r="C18">
            <v>0.29775865945219998</v>
          </cell>
        </row>
        <row r="19">
          <cell r="A19">
            <v>1999</v>
          </cell>
          <cell r="B19">
            <v>0.25872689485549927</v>
          </cell>
          <cell r="C19">
            <v>0.27370506316423421</v>
          </cell>
        </row>
        <row r="20">
          <cell r="A20">
            <v>2000</v>
          </cell>
          <cell r="B20">
            <v>0.30885529518127441</v>
          </cell>
          <cell r="C20">
            <v>0.30797936686873439</v>
          </cell>
        </row>
        <row r="21">
          <cell r="A21">
            <v>2001</v>
          </cell>
          <cell r="B21">
            <v>0.2932790219783783</v>
          </cell>
          <cell r="C21">
            <v>0.32499383518099789</v>
          </cell>
        </row>
        <row r="22">
          <cell r="A22">
            <v>2002</v>
          </cell>
          <cell r="B22">
            <v>0.33266532421112061</v>
          </cell>
          <cell r="C22">
            <v>0.31700367736816409</v>
          </cell>
        </row>
        <row r="23">
          <cell r="A23">
            <v>2003</v>
          </cell>
          <cell r="B23">
            <v>0.29126214981079102</v>
          </cell>
          <cell r="C23">
            <v>0.30900892323255541</v>
          </cell>
        </row>
        <row r="24">
          <cell r="A24">
            <v>2004</v>
          </cell>
          <cell r="B24">
            <v>0.30158731341362</v>
          </cell>
          <cell r="C24">
            <v>0.28644622364640232</v>
          </cell>
        </row>
        <row r="25">
          <cell r="A25">
            <v>2005</v>
          </cell>
          <cell r="B25">
            <v>0.29263156652450562</v>
          </cell>
          <cell r="C25">
            <v>0.31166779051721094</v>
          </cell>
        </row>
        <row r="26">
          <cell r="A26">
            <v>2006</v>
          </cell>
          <cell r="B26">
            <v>0.31662869453430176</v>
          </cell>
          <cell r="C26">
            <v>0.31294123905897142</v>
          </cell>
        </row>
        <row r="27">
          <cell r="A27">
            <v>2007</v>
          </cell>
          <cell r="B27">
            <v>0.32378855347633362</v>
          </cell>
          <cell r="C27">
            <v>0.31416487701237206</v>
          </cell>
        </row>
        <row r="28">
          <cell r="A28">
            <v>2008</v>
          </cell>
          <cell r="B28">
            <v>0.308270663022995</v>
          </cell>
          <cell r="C28">
            <v>0.31057550923526284</v>
          </cell>
        </row>
        <row r="29">
          <cell r="A29">
            <v>2009</v>
          </cell>
          <cell r="B29">
            <v>0.30421686172485352</v>
          </cell>
          <cell r="C29">
            <v>0.31056266434490681</v>
          </cell>
        </row>
        <row r="30">
          <cell r="A30">
            <v>2010</v>
          </cell>
          <cell r="B30">
            <v>0.22096318006515503</v>
          </cell>
          <cell r="C30">
            <v>0.29614301435649393</v>
          </cell>
        </row>
        <row r="31">
          <cell r="A31">
            <v>2011</v>
          </cell>
          <cell r="B31">
            <v>0.25301206111907959</v>
          </cell>
          <cell r="C31">
            <v>0.31106162220239642</v>
          </cell>
        </row>
        <row r="32">
          <cell r="A32">
            <v>2012</v>
          </cell>
          <cell r="B32">
            <v>0.34337350726127625</v>
          </cell>
          <cell r="C32">
            <v>0.30132948082685468</v>
          </cell>
        </row>
        <row r="33">
          <cell r="A33">
            <v>2013</v>
          </cell>
          <cell r="B33">
            <v>0.29325512051582336</v>
          </cell>
          <cell r="C33">
            <v>0.28684169018268585</v>
          </cell>
        </row>
        <row r="34">
          <cell r="A34">
            <v>2014</v>
          </cell>
          <cell r="B34">
            <v>0.27272728085517883</v>
          </cell>
          <cell r="C34">
            <v>0.27991875994205478</v>
          </cell>
        </row>
        <row r="35">
          <cell r="A35">
            <v>2015</v>
          </cell>
          <cell r="B35">
            <v>0.28020566701889038</v>
          </cell>
          <cell r="C35">
            <v>0.24588384978473185</v>
          </cell>
        </row>
      </sheetData>
      <sheetData sheetId="9">
        <row r="6">
          <cell r="B6" t="str">
            <v>IL</v>
          </cell>
          <cell r="C6" t="str">
            <v>AL</v>
          </cell>
          <cell r="D6" t="str">
            <v>AK</v>
          </cell>
          <cell r="E6" t="str">
            <v>AZ</v>
          </cell>
          <cell r="F6" t="str">
            <v>AR</v>
          </cell>
          <cell r="G6" t="str">
            <v>CA</v>
          </cell>
          <cell r="H6" t="str">
            <v>CO</v>
          </cell>
          <cell r="I6" t="str">
            <v>CT</v>
          </cell>
          <cell r="J6" t="str">
            <v>DE</v>
          </cell>
          <cell r="K6" t="str">
            <v>DC</v>
          </cell>
          <cell r="L6" t="str">
            <v>FL</v>
          </cell>
          <cell r="M6" t="str">
            <v>GA</v>
          </cell>
          <cell r="N6" t="str">
            <v>HI</v>
          </cell>
          <cell r="O6" t="str">
            <v>ID</v>
          </cell>
          <cell r="P6" t="str">
            <v>IN</v>
          </cell>
          <cell r="Q6" t="str">
            <v>IA</v>
          </cell>
          <cell r="R6" t="str">
            <v>KS</v>
          </cell>
          <cell r="S6" t="str">
            <v>KY</v>
          </cell>
          <cell r="T6" t="str">
            <v>LA</v>
          </cell>
          <cell r="U6" t="str">
            <v>ME</v>
          </cell>
          <cell r="V6" t="str">
            <v>MD</v>
          </cell>
          <cell r="W6" t="str">
            <v>MA</v>
          </cell>
          <cell r="X6" t="str">
            <v>MI</v>
          </cell>
          <cell r="Y6" t="str">
            <v>MN</v>
          </cell>
          <cell r="Z6" t="str">
            <v>MS</v>
          </cell>
          <cell r="AA6" t="str">
            <v>MO</v>
          </cell>
          <cell r="AB6" t="str">
            <v>MT</v>
          </cell>
          <cell r="AC6" t="str">
            <v>NE</v>
          </cell>
          <cell r="AD6" t="str">
            <v>NV</v>
          </cell>
          <cell r="AE6" t="str">
            <v>NH</v>
          </cell>
          <cell r="AF6" t="str">
            <v>NJ</v>
          </cell>
          <cell r="AG6" t="str">
            <v>NM</v>
          </cell>
          <cell r="AH6" t="str">
            <v>NY</v>
          </cell>
          <cell r="AI6" t="str">
            <v>NC</v>
          </cell>
          <cell r="AJ6" t="str">
            <v>ND</v>
          </cell>
          <cell r="AK6" t="str">
            <v>OH</v>
          </cell>
          <cell r="AL6" t="str">
            <v>OK</v>
          </cell>
          <cell r="AM6" t="str">
            <v>OR</v>
          </cell>
          <cell r="AN6" t="str">
            <v>PA</v>
          </cell>
          <cell r="AO6" t="str">
            <v>RI</v>
          </cell>
          <cell r="AP6" t="str">
            <v>SC</v>
          </cell>
          <cell r="AQ6" t="str">
            <v>SD</v>
          </cell>
          <cell r="AR6" t="str">
            <v>TN</v>
          </cell>
          <cell r="AS6" t="str">
            <v>TX</v>
          </cell>
          <cell r="AT6" t="str">
            <v>UT</v>
          </cell>
          <cell r="AU6" t="str">
            <v>VT</v>
          </cell>
          <cell r="AV6" t="str">
            <v>VA</v>
          </cell>
          <cell r="AW6" t="str">
            <v>WA</v>
          </cell>
          <cell r="AX6" t="str">
            <v>WV</v>
          </cell>
          <cell r="AY6" t="str">
            <v>WI</v>
          </cell>
          <cell r="AZ6" t="str">
            <v>WY</v>
          </cell>
        </row>
        <row r="7">
          <cell r="A7">
            <v>1982</v>
          </cell>
          <cell r="B7">
            <v>1.1932926252484322E-2</v>
          </cell>
          <cell r="C7">
            <v>0</v>
          </cell>
          <cell r="D7">
            <v>0</v>
          </cell>
          <cell r="E7">
            <v>1.455491129308939E-2</v>
          </cell>
          <cell r="F7">
            <v>-6.2012840062379837E-3</v>
          </cell>
          <cell r="G7">
            <v>0</v>
          </cell>
          <cell r="H7">
            <v>-6.6698323935270309E-3</v>
          </cell>
          <cell r="I7">
            <v>0</v>
          </cell>
          <cell r="J7">
            <v>0</v>
          </cell>
          <cell r="K7">
            <v>0</v>
          </cell>
          <cell r="L7">
            <v>0</v>
          </cell>
          <cell r="M7">
            <v>-3.662443533539772E-2</v>
          </cell>
          <cell r="N7">
            <v>0</v>
          </cell>
          <cell r="O7">
            <v>5.2084837108850479E-2</v>
          </cell>
          <cell r="P7">
            <v>4.3790001422166824E-2</v>
          </cell>
          <cell r="Q7">
            <v>0</v>
          </cell>
          <cell r="R7">
            <v>4.4985424727201462E-2</v>
          </cell>
          <cell r="S7">
            <v>1.6951693221926689E-2</v>
          </cell>
          <cell r="T7">
            <v>6.3970096409320831E-2</v>
          </cell>
          <cell r="U7">
            <v>0</v>
          </cell>
          <cell r="V7">
            <v>-9.0710744261741638E-3</v>
          </cell>
          <cell r="W7">
            <v>-2.3461716249585152E-2</v>
          </cell>
          <cell r="X7">
            <v>0</v>
          </cell>
          <cell r="Y7">
            <v>2.0948159508407116E-3</v>
          </cell>
          <cell r="Z7">
            <v>0</v>
          </cell>
          <cell r="AA7">
            <v>2.8191240504384041E-2</v>
          </cell>
          <cell r="AB7">
            <v>0</v>
          </cell>
          <cell r="AC7">
            <v>5.5333983153104782E-2</v>
          </cell>
          <cell r="AD7">
            <v>0</v>
          </cell>
          <cell r="AE7">
            <v>0</v>
          </cell>
          <cell r="AF7">
            <v>0</v>
          </cell>
          <cell r="AG7">
            <v>0</v>
          </cell>
          <cell r="AH7">
            <v>0</v>
          </cell>
          <cell r="AI7">
            <v>0</v>
          </cell>
          <cell r="AJ7">
            <v>-6.0656361281871796E-2</v>
          </cell>
          <cell r="AK7">
            <v>0</v>
          </cell>
          <cell r="AL7">
            <v>0</v>
          </cell>
          <cell r="AM7">
            <v>0</v>
          </cell>
          <cell r="AN7">
            <v>0</v>
          </cell>
          <cell r="AO7">
            <v>0</v>
          </cell>
          <cell r="AP7">
            <v>1.0670658200979233E-2</v>
          </cell>
          <cell r="AQ7">
            <v>-3.6634642630815506E-2</v>
          </cell>
          <cell r="AR7">
            <v>-1.6750415787100792E-2</v>
          </cell>
          <cell r="AS7">
            <v>-1.3771051540970802E-2</v>
          </cell>
          <cell r="AT7">
            <v>0</v>
          </cell>
          <cell r="AU7">
            <v>0</v>
          </cell>
          <cell r="AV7">
            <v>0</v>
          </cell>
          <cell r="AW7">
            <v>0</v>
          </cell>
          <cell r="AX7">
            <v>0</v>
          </cell>
          <cell r="AY7">
            <v>-1.6414754092693329E-2</v>
          </cell>
          <cell r="AZ7">
            <v>0</v>
          </cell>
        </row>
        <row r="8">
          <cell r="A8">
            <v>1983</v>
          </cell>
          <cell r="B8">
            <v>1.4154293574392796E-2</v>
          </cell>
          <cell r="C8">
            <v>0</v>
          </cell>
          <cell r="D8">
            <v>0</v>
          </cell>
          <cell r="E8">
            <v>2.2106073796749115E-2</v>
          </cell>
          <cell r="F8">
            <v>2.072077477350831E-3</v>
          </cell>
          <cell r="G8">
            <v>0</v>
          </cell>
          <cell r="H8">
            <v>-6.7973020486533642E-3</v>
          </cell>
          <cell r="I8">
            <v>0</v>
          </cell>
          <cell r="J8">
            <v>0</v>
          </cell>
          <cell r="K8">
            <v>0</v>
          </cell>
          <cell r="L8">
            <v>0</v>
          </cell>
          <cell r="M8">
            <v>3.13909612596035E-2</v>
          </cell>
          <cell r="N8">
            <v>0</v>
          </cell>
          <cell r="O8">
            <v>6.7500090226531029E-3</v>
          </cell>
          <cell r="P8">
            <v>2.0686579868197441E-2</v>
          </cell>
          <cell r="Q8">
            <v>0</v>
          </cell>
          <cell r="R8">
            <v>-5.4286462254822254E-3</v>
          </cell>
          <cell r="S8">
            <v>-3.8532540202140808E-2</v>
          </cell>
          <cell r="T8">
            <v>3.6649018526077271E-2</v>
          </cell>
          <cell r="U8">
            <v>0</v>
          </cell>
          <cell r="V8">
            <v>-2.8761262074112892E-2</v>
          </cell>
          <cell r="W8">
            <v>-2.7741789817810059E-2</v>
          </cell>
          <cell r="X8">
            <v>0</v>
          </cell>
          <cell r="Y8">
            <v>-3.2319349702447653E-3</v>
          </cell>
          <cell r="Z8">
            <v>0</v>
          </cell>
          <cell r="AA8">
            <v>1.46353580057621E-2</v>
          </cell>
          <cell r="AB8">
            <v>0</v>
          </cell>
          <cell r="AC8">
            <v>3.4307476133108139E-2</v>
          </cell>
          <cell r="AD8">
            <v>0</v>
          </cell>
          <cell r="AE8">
            <v>0</v>
          </cell>
          <cell r="AF8">
            <v>0</v>
          </cell>
          <cell r="AG8">
            <v>0</v>
          </cell>
          <cell r="AH8">
            <v>0</v>
          </cell>
          <cell r="AI8">
            <v>0</v>
          </cell>
          <cell r="AJ8">
            <v>-2.7345774695277214E-2</v>
          </cell>
          <cell r="AK8">
            <v>0</v>
          </cell>
          <cell r="AL8">
            <v>0</v>
          </cell>
          <cell r="AM8">
            <v>0</v>
          </cell>
          <cell r="AN8">
            <v>0</v>
          </cell>
          <cell r="AO8">
            <v>0</v>
          </cell>
          <cell r="AP8">
            <v>2.7340149506926537E-2</v>
          </cell>
          <cell r="AQ8">
            <v>3.6667615175247192E-2</v>
          </cell>
          <cell r="AR8">
            <v>-6.8976897746324539E-3</v>
          </cell>
          <cell r="AS8">
            <v>-4.3242577463388443E-2</v>
          </cell>
          <cell r="AT8">
            <v>0</v>
          </cell>
          <cell r="AU8">
            <v>0</v>
          </cell>
          <cell r="AV8">
            <v>0</v>
          </cell>
          <cell r="AW8">
            <v>0</v>
          </cell>
          <cell r="AX8">
            <v>0</v>
          </cell>
          <cell r="AY8">
            <v>-1.0646388866007328E-2</v>
          </cell>
          <cell r="AZ8">
            <v>0</v>
          </cell>
        </row>
        <row r="9">
          <cell r="A9">
            <v>1984</v>
          </cell>
          <cell r="B9">
            <v>1.7827466130256653E-2</v>
          </cell>
          <cell r="C9">
            <v>0</v>
          </cell>
          <cell r="D9">
            <v>0</v>
          </cell>
          <cell r="E9">
            <v>6.4284433610737324E-3</v>
          </cell>
          <cell r="F9">
            <v>-3.1547911465167999E-2</v>
          </cell>
          <cell r="G9">
            <v>0</v>
          </cell>
          <cell r="H9">
            <v>-1.2074451660737395E-3</v>
          </cell>
          <cell r="I9">
            <v>0</v>
          </cell>
          <cell r="J9">
            <v>0</v>
          </cell>
          <cell r="K9">
            <v>0</v>
          </cell>
          <cell r="L9">
            <v>0</v>
          </cell>
          <cell r="M9">
            <v>-7.0379567332565784E-3</v>
          </cell>
          <cell r="N9">
            <v>0</v>
          </cell>
          <cell r="O9">
            <v>5.1022917032241821E-2</v>
          </cell>
          <cell r="P9">
            <v>-1.4159549959003925E-2</v>
          </cell>
          <cell r="Q9">
            <v>0</v>
          </cell>
          <cell r="R9">
            <v>2.8336329385638237E-2</v>
          </cell>
          <cell r="S9">
            <v>1.0515669360756874E-2</v>
          </cell>
          <cell r="T9">
            <v>-3.2092336565256119E-2</v>
          </cell>
          <cell r="U9">
            <v>0</v>
          </cell>
          <cell r="V9">
            <v>-7.1358885616064072E-3</v>
          </cell>
          <cell r="W9">
            <v>-1.0314273647964001E-2</v>
          </cell>
          <cell r="X9">
            <v>0</v>
          </cell>
          <cell r="Y9">
            <v>-2.2490540519356728E-2</v>
          </cell>
          <cell r="Z9">
            <v>0</v>
          </cell>
          <cell r="AA9">
            <v>5.8437008410692215E-2</v>
          </cell>
          <cell r="AB9">
            <v>0</v>
          </cell>
          <cell r="AC9">
            <v>8.0815628170967102E-2</v>
          </cell>
          <cell r="AD9">
            <v>0</v>
          </cell>
          <cell r="AE9">
            <v>0</v>
          </cell>
          <cell r="AF9">
            <v>0</v>
          </cell>
          <cell r="AG9">
            <v>0</v>
          </cell>
          <cell r="AH9">
            <v>0</v>
          </cell>
          <cell r="AI9">
            <v>0</v>
          </cell>
          <cell r="AJ9">
            <v>4.2927160859107971E-2</v>
          </cell>
          <cell r="AK9">
            <v>0</v>
          </cell>
          <cell r="AL9">
            <v>0</v>
          </cell>
          <cell r="AM9">
            <v>0</v>
          </cell>
          <cell r="AN9">
            <v>0</v>
          </cell>
          <cell r="AO9">
            <v>0</v>
          </cell>
          <cell r="AP9">
            <v>1.4305496588349342E-2</v>
          </cell>
          <cell r="AQ9">
            <v>2.1912440657615662E-2</v>
          </cell>
          <cell r="AR9">
            <v>-5.0237635150551796E-3</v>
          </cell>
          <cell r="AS9">
            <v>-4.9918249249458313E-2</v>
          </cell>
          <cell r="AT9">
            <v>0</v>
          </cell>
          <cell r="AU9">
            <v>0</v>
          </cell>
          <cell r="AV9">
            <v>0</v>
          </cell>
          <cell r="AW9">
            <v>0</v>
          </cell>
          <cell r="AX9">
            <v>0</v>
          </cell>
          <cell r="AY9">
            <v>-1.4573550783097744E-2</v>
          </cell>
          <cell r="AZ9">
            <v>0</v>
          </cell>
        </row>
        <row r="10">
          <cell r="A10">
            <v>1985</v>
          </cell>
          <cell r="B10">
            <v>2.0304024219512939E-3</v>
          </cell>
          <cell r="C10">
            <v>0</v>
          </cell>
          <cell r="D10">
            <v>0</v>
          </cell>
          <cell r="E10">
            <v>-1.6339780762791634E-2</v>
          </cell>
          <cell r="F10">
            <v>-5.9027161449193954E-2</v>
          </cell>
          <cell r="G10">
            <v>0</v>
          </cell>
          <cell r="H10">
            <v>-2.7934880927205086E-2</v>
          </cell>
          <cell r="I10">
            <v>0</v>
          </cell>
          <cell r="J10">
            <v>0</v>
          </cell>
          <cell r="K10">
            <v>0</v>
          </cell>
          <cell r="L10">
            <v>0</v>
          </cell>
          <cell r="M10">
            <v>1.3996374793350697E-2</v>
          </cell>
          <cell r="N10">
            <v>0</v>
          </cell>
          <cell r="O10">
            <v>-2.3016408085823059E-2</v>
          </cell>
          <cell r="P10">
            <v>3.558126837015152E-2</v>
          </cell>
          <cell r="Q10">
            <v>0</v>
          </cell>
          <cell r="R10">
            <v>2.670014463365078E-2</v>
          </cell>
          <cell r="S10">
            <v>-1.7358366400003433E-2</v>
          </cell>
          <cell r="T10">
            <v>5.4074827581644058E-2</v>
          </cell>
          <cell r="U10">
            <v>0</v>
          </cell>
          <cell r="V10">
            <v>-2.0481608808040619E-2</v>
          </cell>
          <cell r="W10">
            <v>1.1857425794005394E-2</v>
          </cell>
          <cell r="X10">
            <v>0</v>
          </cell>
          <cell r="Y10">
            <v>3.6057852208614349E-2</v>
          </cell>
          <cell r="Z10">
            <v>0</v>
          </cell>
          <cell r="AA10">
            <v>5.519254133105278E-2</v>
          </cell>
          <cell r="AB10">
            <v>0</v>
          </cell>
          <cell r="AC10">
            <v>3.537338599562645E-2</v>
          </cell>
          <cell r="AD10">
            <v>0</v>
          </cell>
          <cell r="AE10">
            <v>0</v>
          </cell>
          <cell r="AF10">
            <v>0</v>
          </cell>
          <cell r="AG10">
            <v>0</v>
          </cell>
          <cell r="AH10">
            <v>0</v>
          </cell>
          <cell r="AI10">
            <v>0</v>
          </cell>
          <cell r="AJ10">
            <v>-2.4825559929013252E-2</v>
          </cell>
          <cell r="AK10">
            <v>0</v>
          </cell>
          <cell r="AL10">
            <v>0</v>
          </cell>
          <cell r="AM10">
            <v>0</v>
          </cell>
          <cell r="AN10">
            <v>0</v>
          </cell>
          <cell r="AO10">
            <v>0</v>
          </cell>
          <cell r="AP10">
            <v>-2.7450220659375191E-2</v>
          </cell>
          <cell r="AQ10">
            <v>-0.11042575538158417</v>
          </cell>
          <cell r="AR10">
            <v>1.9746605306863785E-2</v>
          </cell>
          <cell r="AS10">
            <v>-1.6680004075169563E-2</v>
          </cell>
          <cell r="AT10">
            <v>0</v>
          </cell>
          <cell r="AU10">
            <v>0</v>
          </cell>
          <cell r="AV10">
            <v>0</v>
          </cell>
          <cell r="AW10">
            <v>0</v>
          </cell>
          <cell r="AX10">
            <v>0</v>
          </cell>
          <cell r="AY10">
            <v>-3.6381524987518787E-3</v>
          </cell>
          <cell r="AZ10">
            <v>0</v>
          </cell>
        </row>
        <row r="11">
          <cell r="A11">
            <v>1986</v>
          </cell>
          <cell r="B11">
            <v>-1.0321822483092546E-3</v>
          </cell>
          <cell r="C11">
            <v>0</v>
          </cell>
          <cell r="D11">
            <v>0</v>
          </cell>
          <cell r="E11">
            <v>-6.3740452751517296E-3</v>
          </cell>
          <cell r="F11">
            <v>-6.4521394670009613E-2</v>
          </cell>
          <cell r="G11">
            <v>0</v>
          </cell>
          <cell r="H11">
            <v>-3.9557632058858871E-2</v>
          </cell>
          <cell r="I11">
            <v>0</v>
          </cell>
          <cell r="J11">
            <v>0</v>
          </cell>
          <cell r="K11">
            <v>0</v>
          </cell>
          <cell r="L11">
            <v>0</v>
          </cell>
          <cell r="M11">
            <v>4.9342350102961063E-3</v>
          </cell>
          <cell r="N11">
            <v>0</v>
          </cell>
          <cell r="O11">
            <v>-8.9769661426544189E-3</v>
          </cell>
          <cell r="P11">
            <v>-9.090229868888855E-3</v>
          </cell>
          <cell r="Q11">
            <v>0</v>
          </cell>
          <cell r="R11">
            <v>-5.8110896497964859E-3</v>
          </cell>
          <cell r="S11">
            <v>1.9607661291956902E-2</v>
          </cell>
          <cell r="T11">
            <v>2.2433647885918617E-2</v>
          </cell>
          <cell r="U11">
            <v>0</v>
          </cell>
          <cell r="V11">
            <v>-3.2106817234307528E-3</v>
          </cell>
          <cell r="W11">
            <v>3.4197449684143066E-2</v>
          </cell>
          <cell r="X11">
            <v>0</v>
          </cell>
          <cell r="Y11">
            <v>1.2114784680306911E-2</v>
          </cell>
          <cell r="Z11">
            <v>0</v>
          </cell>
          <cell r="AA11">
            <v>3.0499640852212906E-3</v>
          </cell>
          <cell r="AB11">
            <v>0</v>
          </cell>
          <cell r="AC11">
            <v>1.215911190956831E-2</v>
          </cell>
          <cell r="AD11">
            <v>0</v>
          </cell>
          <cell r="AE11">
            <v>0</v>
          </cell>
          <cell r="AF11">
            <v>0</v>
          </cell>
          <cell r="AG11">
            <v>0</v>
          </cell>
          <cell r="AH11">
            <v>0</v>
          </cell>
          <cell r="AI11">
            <v>0</v>
          </cell>
          <cell r="AJ11">
            <v>8.4116328507661819E-3</v>
          </cell>
          <cell r="AK11">
            <v>0</v>
          </cell>
          <cell r="AL11">
            <v>0</v>
          </cell>
          <cell r="AM11">
            <v>0</v>
          </cell>
          <cell r="AN11">
            <v>0</v>
          </cell>
          <cell r="AO11">
            <v>0</v>
          </cell>
          <cell r="AP11">
            <v>-1.5491681173443794E-2</v>
          </cell>
          <cell r="AQ11">
            <v>2.1027320995926857E-2</v>
          </cell>
          <cell r="AR11">
            <v>-3.0382789555005729E-4</v>
          </cell>
          <cell r="AS11">
            <v>-1.2760956771671772E-2</v>
          </cell>
          <cell r="AT11">
            <v>0</v>
          </cell>
          <cell r="AU11">
            <v>0</v>
          </cell>
          <cell r="AV11">
            <v>0</v>
          </cell>
          <cell r="AW11">
            <v>0</v>
          </cell>
          <cell r="AX11">
            <v>0</v>
          </cell>
          <cell r="AY11">
            <v>-2.2233063355088234E-2</v>
          </cell>
          <cell r="AZ11">
            <v>0</v>
          </cell>
        </row>
        <row r="12">
          <cell r="A12">
            <v>1987</v>
          </cell>
          <cell r="B12">
            <v>-9.3621999258175492E-4</v>
          </cell>
          <cell r="C12">
            <v>0</v>
          </cell>
          <cell r="D12">
            <v>0</v>
          </cell>
          <cell r="E12">
            <v>-3.3041350543498993E-2</v>
          </cell>
          <cell r="F12">
            <v>-4.4194038957357407E-2</v>
          </cell>
          <cell r="G12">
            <v>0</v>
          </cell>
          <cell r="H12">
            <v>3.5018611699342728E-2</v>
          </cell>
          <cell r="I12">
            <v>0</v>
          </cell>
          <cell r="J12">
            <v>0</v>
          </cell>
          <cell r="K12">
            <v>0</v>
          </cell>
          <cell r="L12">
            <v>0</v>
          </cell>
          <cell r="M12">
            <v>-7.8908167779445648E-3</v>
          </cell>
          <cell r="N12">
            <v>0</v>
          </cell>
          <cell r="O12">
            <v>-3.0184032395482063E-2</v>
          </cell>
          <cell r="P12">
            <v>2.51280777156353E-2</v>
          </cell>
          <cell r="Q12">
            <v>0</v>
          </cell>
          <cell r="R12">
            <v>-3.5014045424759388E-3</v>
          </cell>
          <cell r="S12">
            <v>-2.1073382813483477E-3</v>
          </cell>
          <cell r="T12">
            <v>1.7117949202656746E-2</v>
          </cell>
          <cell r="U12">
            <v>0</v>
          </cell>
          <cell r="V12">
            <v>1.5671323984861374E-2</v>
          </cell>
          <cell r="W12">
            <v>-1.0398727841675282E-2</v>
          </cell>
          <cell r="X12">
            <v>0</v>
          </cell>
          <cell r="Y12">
            <v>1.6270169289782643E-3</v>
          </cell>
          <cell r="Z12">
            <v>0</v>
          </cell>
          <cell r="AA12">
            <v>9.5885368064045906E-3</v>
          </cell>
          <cell r="AB12">
            <v>0</v>
          </cell>
          <cell r="AC12">
            <v>3.5697046667337418E-2</v>
          </cell>
          <cell r="AD12">
            <v>0</v>
          </cell>
          <cell r="AE12">
            <v>0</v>
          </cell>
          <cell r="AF12">
            <v>0</v>
          </cell>
          <cell r="AG12">
            <v>0</v>
          </cell>
          <cell r="AH12">
            <v>0</v>
          </cell>
          <cell r="AI12">
            <v>0</v>
          </cell>
          <cell r="AJ12">
            <v>-3.6658536642789841E-2</v>
          </cell>
          <cell r="AK12">
            <v>0</v>
          </cell>
          <cell r="AL12">
            <v>0</v>
          </cell>
          <cell r="AM12">
            <v>0</v>
          </cell>
          <cell r="AN12">
            <v>0</v>
          </cell>
          <cell r="AO12">
            <v>0</v>
          </cell>
          <cell r="AP12">
            <v>9.2424644390121102E-4</v>
          </cell>
          <cell r="AQ12">
            <v>3.4169822465628386E-3</v>
          </cell>
          <cell r="AR12">
            <v>9.3717817217111588E-3</v>
          </cell>
          <cell r="AS12">
            <v>1.0937471874058247E-2</v>
          </cell>
          <cell r="AT12">
            <v>0</v>
          </cell>
          <cell r="AU12">
            <v>0</v>
          </cell>
          <cell r="AV12">
            <v>0</v>
          </cell>
          <cell r="AW12">
            <v>0</v>
          </cell>
          <cell r="AX12">
            <v>0</v>
          </cell>
          <cell r="AY12">
            <v>-2.7288498356938362E-2</v>
          </cell>
          <cell r="AZ12">
            <v>0</v>
          </cell>
        </row>
        <row r="13">
          <cell r="A13">
            <v>1988</v>
          </cell>
          <cell r="B13">
            <v>-4.8886453732848167E-3</v>
          </cell>
          <cell r="C13">
            <v>0</v>
          </cell>
          <cell r="D13">
            <v>0</v>
          </cell>
          <cell r="E13">
            <v>2.3841627407819033E-3</v>
          </cell>
          <cell r="F13">
            <v>-0.10706119984388351</v>
          </cell>
          <cell r="G13">
            <v>0</v>
          </cell>
          <cell r="H13">
            <v>4.0208414196968079E-2</v>
          </cell>
          <cell r="I13">
            <v>0</v>
          </cell>
          <cell r="J13">
            <v>0</v>
          </cell>
          <cell r="K13">
            <v>0</v>
          </cell>
          <cell r="L13">
            <v>0</v>
          </cell>
          <cell r="M13">
            <v>1.8290130421519279E-2</v>
          </cell>
          <cell r="N13">
            <v>0</v>
          </cell>
          <cell r="O13">
            <v>2.5380881503224373E-2</v>
          </cell>
          <cell r="P13">
            <v>-1.9314970122650266E-3</v>
          </cell>
          <cell r="Q13">
            <v>0</v>
          </cell>
          <cell r="R13">
            <v>3.4350545611232519E-3</v>
          </cell>
          <cell r="S13">
            <v>-9.0060634538531303E-3</v>
          </cell>
          <cell r="T13">
            <v>-1.3497147301677614E-4</v>
          </cell>
          <cell r="U13">
            <v>0</v>
          </cell>
          <cell r="V13">
            <v>5.2688613533973694E-2</v>
          </cell>
          <cell r="W13">
            <v>-9.8530035465955734E-3</v>
          </cell>
          <cell r="X13">
            <v>0</v>
          </cell>
          <cell r="Y13">
            <v>1.7718425020575523E-2</v>
          </cell>
          <cell r="Z13">
            <v>0</v>
          </cell>
          <cell r="AA13">
            <v>-2.5051392614841461E-2</v>
          </cell>
          <cell r="AB13">
            <v>0</v>
          </cell>
          <cell r="AC13">
            <v>-4.6096738427877426E-2</v>
          </cell>
          <cell r="AD13">
            <v>0</v>
          </cell>
          <cell r="AE13">
            <v>0</v>
          </cell>
          <cell r="AF13">
            <v>0</v>
          </cell>
          <cell r="AG13">
            <v>0</v>
          </cell>
          <cell r="AH13">
            <v>0</v>
          </cell>
          <cell r="AI13">
            <v>0</v>
          </cell>
          <cell r="AJ13">
            <v>2.7055015787482262E-2</v>
          </cell>
          <cell r="AK13">
            <v>0</v>
          </cell>
          <cell r="AL13">
            <v>0</v>
          </cell>
          <cell r="AM13">
            <v>0</v>
          </cell>
          <cell r="AN13">
            <v>0</v>
          </cell>
          <cell r="AO13">
            <v>0</v>
          </cell>
          <cell r="AP13">
            <v>1.1681466363370419E-2</v>
          </cell>
          <cell r="AQ13">
            <v>2.4663869291543961E-2</v>
          </cell>
          <cell r="AR13">
            <v>7.5603378936648369E-3</v>
          </cell>
          <cell r="AS13">
            <v>-5.7767266407608986E-3</v>
          </cell>
          <cell r="AT13">
            <v>0</v>
          </cell>
          <cell r="AU13">
            <v>0</v>
          </cell>
          <cell r="AV13">
            <v>0</v>
          </cell>
          <cell r="AW13">
            <v>0</v>
          </cell>
          <cell r="AX13">
            <v>0</v>
          </cell>
          <cell r="AY13">
            <v>-3.6374416202306747E-2</v>
          </cell>
          <cell r="AZ13">
            <v>0</v>
          </cell>
        </row>
        <row r="14">
          <cell r="A14">
            <v>1989</v>
          </cell>
          <cell r="B14">
            <v>1.0130097158253193E-2</v>
          </cell>
          <cell r="C14">
            <v>0</v>
          </cell>
          <cell r="D14">
            <v>0</v>
          </cell>
          <cell r="E14">
            <v>1.9775008782744408E-2</v>
          </cell>
          <cell r="F14">
            <v>-0.11533393710851669</v>
          </cell>
          <cell r="G14">
            <v>0</v>
          </cell>
          <cell r="H14">
            <v>3.909592516720295E-3</v>
          </cell>
          <cell r="I14">
            <v>0</v>
          </cell>
          <cell r="J14">
            <v>0</v>
          </cell>
          <cell r="K14">
            <v>0</v>
          </cell>
          <cell r="L14">
            <v>0</v>
          </cell>
          <cell r="M14">
            <v>-2.4979636073112488E-2</v>
          </cell>
          <cell r="N14">
            <v>0</v>
          </cell>
          <cell r="O14">
            <v>-1.2898570857942104E-3</v>
          </cell>
          <cell r="P14">
            <v>1.9224280491471291E-2</v>
          </cell>
          <cell r="Q14">
            <v>0</v>
          </cell>
          <cell r="R14">
            <v>2.5138035416603088E-2</v>
          </cell>
          <cell r="S14">
            <v>1.762036420404911E-2</v>
          </cell>
          <cell r="T14">
            <v>1.7350930720567703E-2</v>
          </cell>
          <cell r="U14">
            <v>0</v>
          </cell>
          <cell r="V14">
            <v>6.8165205419063568E-2</v>
          </cell>
          <cell r="W14">
            <v>-3.0125726014375687E-2</v>
          </cell>
          <cell r="X14">
            <v>0</v>
          </cell>
          <cell r="Y14">
            <v>-3.304995596408844E-2</v>
          </cell>
          <cell r="Z14">
            <v>0</v>
          </cell>
          <cell r="AA14">
            <v>-3.9560176432132721E-2</v>
          </cell>
          <cell r="AB14">
            <v>0</v>
          </cell>
          <cell r="AC14">
            <v>3.0795036582276225E-4</v>
          </cell>
          <cell r="AD14">
            <v>0</v>
          </cell>
          <cell r="AE14">
            <v>0</v>
          </cell>
          <cell r="AF14">
            <v>0</v>
          </cell>
          <cell r="AG14">
            <v>0</v>
          </cell>
          <cell r="AH14">
            <v>0</v>
          </cell>
          <cell r="AI14">
            <v>0</v>
          </cell>
          <cell r="AJ14">
            <v>8.3775810897350311E-2</v>
          </cell>
          <cell r="AK14">
            <v>0</v>
          </cell>
          <cell r="AL14">
            <v>0</v>
          </cell>
          <cell r="AM14">
            <v>0</v>
          </cell>
          <cell r="AN14">
            <v>0</v>
          </cell>
          <cell r="AO14">
            <v>0</v>
          </cell>
          <cell r="AP14">
            <v>-1.8257776275277138E-2</v>
          </cell>
          <cell r="AQ14">
            <v>-6.8981140851974487E-2</v>
          </cell>
          <cell r="AR14">
            <v>-2.7023700997233391E-2</v>
          </cell>
          <cell r="AS14">
            <v>-4.1027821600437164E-2</v>
          </cell>
          <cell r="AT14">
            <v>0</v>
          </cell>
          <cell r="AU14">
            <v>0</v>
          </cell>
          <cell r="AV14">
            <v>0</v>
          </cell>
          <cell r="AW14">
            <v>0</v>
          </cell>
          <cell r="AX14">
            <v>0</v>
          </cell>
          <cell r="AY14">
            <v>2.5287223979830742E-2</v>
          </cell>
          <cell r="AZ14">
            <v>0</v>
          </cell>
        </row>
        <row r="15">
          <cell r="A15">
            <v>1990</v>
          </cell>
          <cell r="B15">
            <v>1.9617280922830105E-3</v>
          </cell>
          <cell r="C15">
            <v>0</v>
          </cell>
          <cell r="D15">
            <v>0</v>
          </cell>
          <cell r="E15">
            <v>5.5441930890083313E-3</v>
          </cell>
          <cell r="F15">
            <v>-4.8469331115484238E-2</v>
          </cell>
          <cell r="G15">
            <v>0</v>
          </cell>
          <cell r="H15">
            <v>5.4487790912389755E-2</v>
          </cell>
          <cell r="I15">
            <v>0</v>
          </cell>
          <cell r="J15">
            <v>0</v>
          </cell>
          <cell r="K15">
            <v>0</v>
          </cell>
          <cell r="L15">
            <v>0</v>
          </cell>
          <cell r="M15">
            <v>-4.806232638657093E-3</v>
          </cell>
          <cell r="N15">
            <v>0</v>
          </cell>
          <cell r="O15">
            <v>-3.8484420627355576E-2</v>
          </cell>
          <cell r="P15">
            <v>-1.4071042649447918E-2</v>
          </cell>
          <cell r="Q15">
            <v>0</v>
          </cell>
          <cell r="R15">
            <v>-1.9012778997421265E-2</v>
          </cell>
          <cell r="S15">
            <v>2.3391745984554291E-2</v>
          </cell>
          <cell r="T15">
            <v>-1.0826000943779945E-2</v>
          </cell>
          <cell r="U15">
            <v>0</v>
          </cell>
          <cell r="V15">
            <v>3.809288889169693E-2</v>
          </cell>
          <cell r="W15">
            <v>-4.2091332376003265E-2</v>
          </cell>
          <cell r="X15">
            <v>0</v>
          </cell>
          <cell r="Y15">
            <v>2.0596703514456749E-2</v>
          </cell>
          <cell r="Z15">
            <v>0</v>
          </cell>
          <cell r="AA15">
            <v>-1.0856360197067261E-2</v>
          </cell>
          <cell r="AB15">
            <v>0</v>
          </cell>
          <cell r="AC15">
            <v>2.6656655594706535E-2</v>
          </cell>
          <cell r="AD15">
            <v>0</v>
          </cell>
          <cell r="AE15">
            <v>0</v>
          </cell>
          <cell r="AF15">
            <v>0</v>
          </cell>
          <cell r="AG15">
            <v>0</v>
          </cell>
          <cell r="AH15">
            <v>0</v>
          </cell>
          <cell r="AI15">
            <v>0</v>
          </cell>
          <cell r="AJ15">
            <v>-2.5818366557359695E-2</v>
          </cell>
          <cell r="AK15">
            <v>0</v>
          </cell>
          <cell r="AL15">
            <v>0</v>
          </cell>
          <cell r="AM15">
            <v>0</v>
          </cell>
          <cell r="AN15">
            <v>0</v>
          </cell>
          <cell r="AO15">
            <v>0</v>
          </cell>
          <cell r="AP15">
            <v>-1.5010962262749672E-2</v>
          </cell>
          <cell r="AQ15">
            <v>2.3448320105671883E-2</v>
          </cell>
          <cell r="AR15">
            <v>1.3184859417378902E-2</v>
          </cell>
          <cell r="AS15">
            <v>-1.8699061125516891E-2</v>
          </cell>
          <cell r="AT15">
            <v>0</v>
          </cell>
          <cell r="AU15">
            <v>0</v>
          </cell>
          <cell r="AV15">
            <v>0</v>
          </cell>
          <cell r="AW15">
            <v>0</v>
          </cell>
          <cell r="AX15">
            <v>0</v>
          </cell>
          <cell r="AY15">
            <v>4.5705661177635193E-2</v>
          </cell>
          <cell r="AZ15">
            <v>0</v>
          </cell>
        </row>
        <row r="16">
          <cell r="A16">
            <v>1991</v>
          </cell>
          <cell r="B16">
            <v>-8.7823411449790001E-3</v>
          </cell>
          <cell r="C16">
            <v>0</v>
          </cell>
          <cell r="D16">
            <v>0</v>
          </cell>
          <cell r="E16">
            <v>-1.0163069702684879E-2</v>
          </cell>
          <cell r="F16">
            <v>-6.944931298494339E-2</v>
          </cell>
          <cell r="G16">
            <v>0</v>
          </cell>
          <cell r="H16">
            <v>-2.6456410065293312E-2</v>
          </cell>
          <cell r="I16">
            <v>0</v>
          </cell>
          <cell r="J16">
            <v>0</v>
          </cell>
          <cell r="K16">
            <v>0</v>
          </cell>
          <cell r="L16">
            <v>0</v>
          </cell>
          <cell r="M16">
            <v>-4.8965001478791237E-3</v>
          </cell>
          <cell r="N16">
            <v>0</v>
          </cell>
          <cell r="O16">
            <v>1.5045609325170517E-2</v>
          </cell>
          <cell r="P16">
            <v>-2.7318324893712997E-2</v>
          </cell>
          <cell r="Q16">
            <v>0</v>
          </cell>
          <cell r="R16">
            <v>-2.1734965965151787E-2</v>
          </cell>
          <cell r="S16">
            <v>-5.5803783470764756E-4</v>
          </cell>
          <cell r="T16">
            <v>-1.3686036691069603E-2</v>
          </cell>
          <cell r="U16">
            <v>0</v>
          </cell>
          <cell r="V16">
            <v>8.9426636695861816E-2</v>
          </cell>
          <cell r="W16">
            <v>1.8838619813323021E-2</v>
          </cell>
          <cell r="X16">
            <v>0</v>
          </cell>
          <cell r="Y16">
            <v>1.9909404218196869E-2</v>
          </cell>
          <cell r="Z16">
            <v>0</v>
          </cell>
          <cell r="AA16">
            <v>-1.6873108223080635E-2</v>
          </cell>
          <cell r="AB16">
            <v>0</v>
          </cell>
          <cell r="AC16">
            <v>1.0090644471347332E-2</v>
          </cell>
          <cell r="AD16">
            <v>0</v>
          </cell>
          <cell r="AE16">
            <v>0</v>
          </cell>
          <cell r="AF16">
            <v>0</v>
          </cell>
          <cell r="AG16">
            <v>0</v>
          </cell>
          <cell r="AH16">
            <v>0</v>
          </cell>
          <cell r="AI16">
            <v>0</v>
          </cell>
          <cell r="AJ16">
            <v>6.3710110262036324E-3</v>
          </cell>
          <cell r="AK16">
            <v>0</v>
          </cell>
          <cell r="AL16">
            <v>0</v>
          </cell>
          <cell r="AM16">
            <v>0</v>
          </cell>
          <cell r="AN16">
            <v>0</v>
          </cell>
          <cell r="AO16">
            <v>0</v>
          </cell>
          <cell r="AP16">
            <v>-5.14964759349823E-3</v>
          </cell>
          <cell r="AQ16">
            <v>-2.0388880744576454E-2</v>
          </cell>
          <cell r="AR16">
            <v>-9.8332930356264114E-3</v>
          </cell>
          <cell r="AS16">
            <v>-1.3167161494493484E-2</v>
          </cell>
          <cell r="AT16">
            <v>0</v>
          </cell>
          <cell r="AU16">
            <v>0</v>
          </cell>
          <cell r="AV16">
            <v>0</v>
          </cell>
          <cell r="AW16">
            <v>0</v>
          </cell>
          <cell r="AX16">
            <v>0</v>
          </cell>
          <cell r="AY16">
            <v>3.0286794528365135E-2</v>
          </cell>
          <cell r="AZ16">
            <v>0</v>
          </cell>
        </row>
        <row r="17">
          <cell r="A17">
            <v>1992</v>
          </cell>
          <cell r="B17">
            <v>9.8405824974179268E-4</v>
          </cell>
          <cell r="C17">
            <v>0</v>
          </cell>
          <cell r="D17">
            <v>0</v>
          </cell>
          <cell r="E17">
            <v>-3.6717553157359362E-3</v>
          </cell>
          <cell r="F17">
            <v>2.3198014125227928E-2</v>
          </cell>
          <cell r="G17">
            <v>0</v>
          </cell>
          <cell r="H17">
            <v>-2.9407579451799393E-2</v>
          </cell>
          <cell r="I17">
            <v>0</v>
          </cell>
          <cell r="J17">
            <v>0</v>
          </cell>
          <cell r="K17">
            <v>0</v>
          </cell>
          <cell r="L17">
            <v>0</v>
          </cell>
          <cell r="M17">
            <v>1.359929982572794E-2</v>
          </cell>
          <cell r="N17">
            <v>0</v>
          </cell>
          <cell r="O17">
            <v>-4.7310013324022293E-2</v>
          </cell>
          <cell r="P17">
            <v>1.7991678789258003E-2</v>
          </cell>
          <cell r="Q17">
            <v>0</v>
          </cell>
          <cell r="R17">
            <v>-2.6048293337225914E-2</v>
          </cell>
          <cell r="S17">
            <v>-2.5525916367769241E-2</v>
          </cell>
          <cell r="T17">
            <v>-2.5356598198413849E-2</v>
          </cell>
          <cell r="U17">
            <v>0</v>
          </cell>
          <cell r="V17">
            <v>1.5361341647803783E-2</v>
          </cell>
          <cell r="W17">
            <v>-2.5774789974093437E-2</v>
          </cell>
          <cell r="X17">
            <v>0</v>
          </cell>
          <cell r="Y17">
            <v>-1.1839977465569973E-2</v>
          </cell>
          <cell r="Z17">
            <v>0</v>
          </cell>
          <cell r="AA17">
            <v>3.1530922278761864E-3</v>
          </cell>
          <cell r="AB17">
            <v>0</v>
          </cell>
          <cell r="AC17">
            <v>5.0116907805204391E-2</v>
          </cell>
          <cell r="AD17">
            <v>0</v>
          </cell>
          <cell r="AE17">
            <v>0</v>
          </cell>
          <cell r="AF17">
            <v>0</v>
          </cell>
          <cell r="AG17">
            <v>0</v>
          </cell>
          <cell r="AH17">
            <v>0</v>
          </cell>
          <cell r="AI17">
            <v>0</v>
          </cell>
          <cell r="AJ17">
            <v>2.8181953355669975E-2</v>
          </cell>
          <cell r="AK17">
            <v>0</v>
          </cell>
          <cell r="AL17">
            <v>0</v>
          </cell>
          <cell r="AM17">
            <v>0</v>
          </cell>
          <cell r="AN17">
            <v>0</v>
          </cell>
          <cell r="AO17">
            <v>0</v>
          </cell>
          <cell r="AP17">
            <v>4.4792603701353073E-2</v>
          </cell>
          <cell r="AQ17">
            <v>-5.8849602937698364E-3</v>
          </cell>
          <cell r="AR17">
            <v>-3.273690864443779E-2</v>
          </cell>
          <cell r="AS17">
            <v>-5.0823681056499481E-2</v>
          </cell>
          <cell r="AT17">
            <v>0</v>
          </cell>
          <cell r="AU17">
            <v>0</v>
          </cell>
          <cell r="AV17">
            <v>0</v>
          </cell>
          <cell r="AW17">
            <v>0</v>
          </cell>
          <cell r="AX17">
            <v>0</v>
          </cell>
          <cell r="AY17">
            <v>2.7235350571572781E-3</v>
          </cell>
          <cell r="AZ17">
            <v>0</v>
          </cell>
        </row>
        <row r="18">
          <cell r="A18">
            <v>1993</v>
          </cell>
          <cell r="B18">
            <v>3.9768647402524948E-3</v>
          </cell>
          <cell r="C18">
            <v>0</v>
          </cell>
          <cell r="D18">
            <v>0</v>
          </cell>
          <cell r="E18">
            <v>-2.0331710577011108E-2</v>
          </cell>
          <cell r="F18">
            <v>5.4468598216772079E-2</v>
          </cell>
          <cell r="G18">
            <v>0</v>
          </cell>
          <cell r="H18">
            <v>-3.7161416839808226E-3</v>
          </cell>
          <cell r="I18">
            <v>0</v>
          </cell>
          <cell r="J18">
            <v>0</v>
          </cell>
          <cell r="K18">
            <v>0</v>
          </cell>
          <cell r="L18">
            <v>0</v>
          </cell>
          <cell r="M18">
            <v>5.7480260729789734E-3</v>
          </cell>
          <cell r="N18">
            <v>0</v>
          </cell>
          <cell r="O18">
            <v>-5.2404690533876419E-2</v>
          </cell>
          <cell r="P18">
            <v>1.0121149010956287E-2</v>
          </cell>
          <cell r="Q18">
            <v>0</v>
          </cell>
          <cell r="R18">
            <v>4.9625124782323837E-2</v>
          </cell>
          <cell r="S18">
            <v>-1.7886403948068619E-2</v>
          </cell>
          <cell r="T18">
            <v>-3.4207060933113098E-2</v>
          </cell>
          <cell r="U18">
            <v>0</v>
          </cell>
          <cell r="V18">
            <v>5.9387568384408951E-2</v>
          </cell>
          <cell r="W18">
            <v>1.1555205099284649E-2</v>
          </cell>
          <cell r="X18">
            <v>0</v>
          </cell>
          <cell r="Y18">
            <v>-1.321526151150465E-2</v>
          </cell>
          <cell r="Z18">
            <v>0</v>
          </cell>
          <cell r="AA18">
            <v>-4.3183784000575542E-3</v>
          </cell>
          <cell r="AB18">
            <v>0</v>
          </cell>
          <cell r="AC18">
            <v>4.7804671339690685E-3</v>
          </cell>
          <cell r="AD18">
            <v>0</v>
          </cell>
          <cell r="AE18">
            <v>0</v>
          </cell>
          <cell r="AF18">
            <v>0</v>
          </cell>
          <cell r="AG18">
            <v>0</v>
          </cell>
          <cell r="AH18">
            <v>0</v>
          </cell>
          <cell r="AI18">
            <v>0</v>
          </cell>
          <cell r="AJ18">
            <v>-6.2579573132097721E-3</v>
          </cell>
          <cell r="AK18">
            <v>0</v>
          </cell>
          <cell r="AL18">
            <v>0</v>
          </cell>
          <cell r="AM18">
            <v>0</v>
          </cell>
          <cell r="AN18">
            <v>0</v>
          </cell>
          <cell r="AO18">
            <v>0</v>
          </cell>
          <cell r="AP18">
            <v>5.4274801164865494E-2</v>
          </cell>
          <cell r="AQ18">
            <v>5.7742640376091003E-2</v>
          </cell>
          <cell r="AR18">
            <v>-1.5659447759389877E-2</v>
          </cell>
          <cell r="AS18">
            <v>-4.6687029302120209E-2</v>
          </cell>
          <cell r="AT18">
            <v>0</v>
          </cell>
          <cell r="AU18">
            <v>0</v>
          </cell>
          <cell r="AV18">
            <v>0</v>
          </cell>
          <cell r="AW18">
            <v>0</v>
          </cell>
          <cell r="AX18">
            <v>0</v>
          </cell>
          <cell r="AY18">
            <v>-1.3265957124531269E-2</v>
          </cell>
          <cell r="AZ18">
            <v>0</v>
          </cell>
        </row>
        <row r="19">
          <cell r="A19">
            <v>1994</v>
          </cell>
          <cell r="B19">
            <v>-3.5151976626366377E-3</v>
          </cell>
          <cell r="C19">
            <v>0</v>
          </cell>
          <cell r="D19">
            <v>0</v>
          </cell>
          <cell r="E19">
            <v>1.3888943009078503E-2</v>
          </cell>
          <cell r="F19">
            <v>7.6623938977718353E-2</v>
          </cell>
          <cell r="G19">
            <v>0</v>
          </cell>
          <cell r="H19">
            <v>-2.5051912292838097E-2</v>
          </cell>
          <cell r="I19">
            <v>0</v>
          </cell>
          <cell r="J19">
            <v>0</v>
          </cell>
          <cell r="K19">
            <v>0</v>
          </cell>
          <cell r="L19">
            <v>0</v>
          </cell>
          <cell r="M19">
            <v>7.8680766746401787E-3</v>
          </cell>
          <cell r="N19">
            <v>0</v>
          </cell>
          <cell r="O19">
            <v>-4.7581670805811882E-3</v>
          </cell>
          <cell r="P19">
            <v>6.7688613198697567E-3</v>
          </cell>
          <cell r="Q19">
            <v>0</v>
          </cell>
          <cell r="R19">
            <v>1.8526396015658975E-3</v>
          </cell>
          <cell r="S19">
            <v>-1.3117041438817978E-2</v>
          </cell>
          <cell r="T19">
            <v>-2.6023138780146837E-3</v>
          </cell>
          <cell r="U19">
            <v>0</v>
          </cell>
          <cell r="V19">
            <v>6.1823628842830658E-2</v>
          </cell>
          <cell r="W19">
            <v>-2.437211386859417E-2</v>
          </cell>
          <cell r="X19">
            <v>0</v>
          </cell>
          <cell r="Y19">
            <v>-9.2736249789595604E-3</v>
          </cell>
          <cell r="Z19">
            <v>0</v>
          </cell>
          <cell r="AA19">
            <v>-4.0782034397125244E-2</v>
          </cell>
          <cell r="AB19">
            <v>0</v>
          </cell>
          <cell r="AC19">
            <v>-2.3231826722621918E-2</v>
          </cell>
          <cell r="AD19">
            <v>0</v>
          </cell>
          <cell r="AE19">
            <v>0</v>
          </cell>
          <cell r="AF19">
            <v>0</v>
          </cell>
          <cell r="AG19">
            <v>0</v>
          </cell>
          <cell r="AH19">
            <v>0</v>
          </cell>
          <cell r="AI19">
            <v>0</v>
          </cell>
          <cell r="AJ19">
            <v>-3.6721009761095047E-2</v>
          </cell>
          <cell r="AK19">
            <v>0</v>
          </cell>
          <cell r="AL19">
            <v>0</v>
          </cell>
          <cell r="AM19">
            <v>0</v>
          </cell>
          <cell r="AN19">
            <v>0</v>
          </cell>
          <cell r="AO19">
            <v>0</v>
          </cell>
          <cell r="AP19">
            <v>0.10119978338479996</v>
          </cell>
          <cell r="AQ19">
            <v>-3.240528330206871E-2</v>
          </cell>
          <cell r="AR19">
            <v>2.7886562049388885E-2</v>
          </cell>
          <cell r="AS19">
            <v>-4.4716786593198776E-2</v>
          </cell>
          <cell r="AT19">
            <v>0</v>
          </cell>
          <cell r="AU19">
            <v>0</v>
          </cell>
          <cell r="AV19">
            <v>0</v>
          </cell>
          <cell r="AW19">
            <v>0</v>
          </cell>
          <cell r="AX19">
            <v>0</v>
          </cell>
          <cell r="AY19">
            <v>-7.2138039395213127E-3</v>
          </cell>
          <cell r="AZ19">
            <v>0</v>
          </cell>
        </row>
        <row r="20">
          <cell r="A20">
            <v>1995</v>
          </cell>
          <cell r="B20">
            <v>-1.2819509953260422E-2</v>
          </cell>
          <cell r="C20">
            <v>0</v>
          </cell>
          <cell r="D20">
            <v>0</v>
          </cell>
          <cell r="E20">
            <v>-1.688034157268703E-3</v>
          </cell>
          <cell r="F20">
            <v>8.7267950177192688E-2</v>
          </cell>
          <cell r="G20">
            <v>0</v>
          </cell>
          <cell r="H20">
            <v>-7.664030883461237E-3</v>
          </cell>
          <cell r="I20">
            <v>0</v>
          </cell>
          <cell r="J20">
            <v>0</v>
          </cell>
          <cell r="K20">
            <v>0</v>
          </cell>
          <cell r="L20">
            <v>0</v>
          </cell>
          <cell r="M20">
            <v>1.7915550619363785E-2</v>
          </cell>
          <cell r="N20">
            <v>0</v>
          </cell>
          <cell r="O20">
            <v>1.5328872017562389E-2</v>
          </cell>
          <cell r="P20">
            <v>4.8410226590931416E-3</v>
          </cell>
          <cell r="Q20">
            <v>0</v>
          </cell>
          <cell r="R20">
            <v>-5.6117203086614609E-2</v>
          </cell>
          <cell r="S20">
            <v>-1.0499673895537853E-2</v>
          </cell>
          <cell r="T20">
            <v>-2.3933170363306999E-2</v>
          </cell>
          <cell r="U20">
            <v>0</v>
          </cell>
          <cell r="V20">
            <v>1.4542357996106148E-2</v>
          </cell>
          <cell r="W20">
            <v>2.4765560403466225E-2</v>
          </cell>
          <cell r="X20">
            <v>0</v>
          </cell>
          <cell r="Y20">
            <v>-3.1887073069810867E-2</v>
          </cell>
          <cell r="Z20">
            <v>0</v>
          </cell>
          <cell r="AA20">
            <v>-2.4506721645593643E-2</v>
          </cell>
          <cell r="AB20">
            <v>0</v>
          </cell>
          <cell r="AC20">
            <v>1.6903713345527649E-2</v>
          </cell>
          <cell r="AD20">
            <v>0</v>
          </cell>
          <cell r="AE20">
            <v>0</v>
          </cell>
          <cell r="AF20">
            <v>0</v>
          </cell>
          <cell r="AG20">
            <v>0</v>
          </cell>
          <cell r="AH20">
            <v>0</v>
          </cell>
          <cell r="AI20">
            <v>0</v>
          </cell>
          <cell r="AJ20">
            <v>-2.3522298783063889E-2</v>
          </cell>
          <cell r="AK20">
            <v>0</v>
          </cell>
          <cell r="AL20">
            <v>0</v>
          </cell>
          <cell r="AM20">
            <v>0</v>
          </cell>
          <cell r="AN20">
            <v>0</v>
          </cell>
          <cell r="AO20">
            <v>0</v>
          </cell>
          <cell r="AP20">
            <v>7.5238332152366638E-2</v>
          </cell>
          <cell r="AQ20">
            <v>-2.7184059843420982E-2</v>
          </cell>
          <cell r="AR20">
            <v>6.5866432851180434E-4</v>
          </cell>
          <cell r="AS20">
            <v>-4.7180838882923126E-2</v>
          </cell>
          <cell r="AT20">
            <v>0</v>
          </cell>
          <cell r="AU20">
            <v>0</v>
          </cell>
          <cell r="AV20">
            <v>0</v>
          </cell>
          <cell r="AW20">
            <v>0</v>
          </cell>
          <cell r="AX20">
            <v>0</v>
          </cell>
          <cell r="AY20">
            <v>2.7692059520632029E-3</v>
          </cell>
          <cell r="AZ20">
            <v>0</v>
          </cell>
        </row>
        <row r="21">
          <cell r="A21">
            <v>1996</v>
          </cell>
          <cell r="B21">
            <v>2.0652322098612785E-2</v>
          </cell>
          <cell r="C21">
            <v>0</v>
          </cell>
          <cell r="D21">
            <v>0</v>
          </cell>
          <cell r="E21">
            <v>9.6443871734663844E-4</v>
          </cell>
          <cell r="F21">
            <v>5.600019171833992E-2</v>
          </cell>
          <cell r="G21">
            <v>0</v>
          </cell>
          <cell r="H21">
            <v>2.7834055945277214E-3</v>
          </cell>
          <cell r="I21">
            <v>0</v>
          </cell>
          <cell r="J21">
            <v>0</v>
          </cell>
          <cell r="K21">
            <v>0</v>
          </cell>
          <cell r="L21">
            <v>0</v>
          </cell>
          <cell r="M21">
            <v>-1.1170849204063416E-2</v>
          </cell>
          <cell r="N21">
            <v>0</v>
          </cell>
          <cell r="O21">
            <v>4.1293226182460785E-2</v>
          </cell>
          <cell r="P21">
            <v>2.1600034087896347E-2</v>
          </cell>
          <cell r="Q21">
            <v>0</v>
          </cell>
          <cell r="R21">
            <v>1.3764739036560059E-2</v>
          </cell>
          <cell r="S21">
            <v>-1.6967756673693657E-2</v>
          </cell>
          <cell r="T21">
            <v>2.7657546103000641E-2</v>
          </cell>
          <cell r="U21">
            <v>0</v>
          </cell>
          <cell r="V21">
            <v>6.3560202717781067E-2</v>
          </cell>
          <cell r="W21">
            <v>1.1474526487290859E-2</v>
          </cell>
          <cell r="X21">
            <v>0</v>
          </cell>
          <cell r="Y21">
            <v>-3.2352774869650602E-3</v>
          </cell>
          <cell r="Z21">
            <v>0</v>
          </cell>
          <cell r="AA21">
            <v>-3.77374067902565E-2</v>
          </cell>
          <cell r="AB21">
            <v>0</v>
          </cell>
          <cell r="AC21">
            <v>2.9961424879729748E-3</v>
          </cell>
          <cell r="AD21">
            <v>0</v>
          </cell>
          <cell r="AE21">
            <v>0</v>
          </cell>
          <cell r="AF21">
            <v>0</v>
          </cell>
          <cell r="AG21">
            <v>0</v>
          </cell>
          <cell r="AH21">
            <v>0</v>
          </cell>
          <cell r="AI21">
            <v>0</v>
          </cell>
          <cell r="AJ21">
            <v>-0.1344047486782074</v>
          </cell>
          <cell r="AK21">
            <v>0</v>
          </cell>
          <cell r="AL21">
            <v>0</v>
          </cell>
          <cell r="AM21">
            <v>0</v>
          </cell>
          <cell r="AN21">
            <v>0</v>
          </cell>
          <cell r="AO21">
            <v>0</v>
          </cell>
          <cell r="AP21">
            <v>-1.904837042093277E-2</v>
          </cell>
          <cell r="AQ21">
            <v>2.4184742942452431E-2</v>
          </cell>
          <cell r="AR21">
            <v>2.723027253523469E-3</v>
          </cell>
          <cell r="AS21">
            <v>8.8059287518262863E-3</v>
          </cell>
          <cell r="AT21">
            <v>0</v>
          </cell>
          <cell r="AU21">
            <v>0</v>
          </cell>
          <cell r="AV21">
            <v>0</v>
          </cell>
          <cell r="AW21">
            <v>0</v>
          </cell>
          <cell r="AX21">
            <v>0</v>
          </cell>
          <cell r="AY21">
            <v>2.2829227149486542E-2</v>
          </cell>
          <cell r="AZ21">
            <v>0</v>
          </cell>
        </row>
        <row r="22">
          <cell r="A22">
            <v>1997</v>
          </cell>
          <cell r="B22">
            <v>1.1523094028234482E-2</v>
          </cell>
          <cell r="C22">
            <v>0</v>
          </cell>
          <cell r="D22">
            <v>0</v>
          </cell>
          <cell r="E22">
            <v>-5.8329358696937561E-2</v>
          </cell>
          <cell r="F22">
            <v>8.101249486207962E-2</v>
          </cell>
          <cell r="G22">
            <v>0</v>
          </cell>
          <cell r="H22">
            <v>3.1349681317806244E-2</v>
          </cell>
          <cell r="I22">
            <v>0</v>
          </cell>
          <cell r="J22">
            <v>0</v>
          </cell>
          <cell r="K22">
            <v>0</v>
          </cell>
          <cell r="L22">
            <v>0</v>
          </cell>
          <cell r="M22">
            <v>1.8749929964542389E-2</v>
          </cell>
          <cell r="N22">
            <v>0</v>
          </cell>
          <cell r="O22">
            <v>-7.3131206445395947E-3</v>
          </cell>
          <cell r="P22">
            <v>-3.392776707187295E-3</v>
          </cell>
          <cell r="Q22">
            <v>0</v>
          </cell>
          <cell r="R22">
            <v>4.9496617168188095E-2</v>
          </cell>
          <cell r="S22">
            <v>-4.9562822096049786E-3</v>
          </cell>
          <cell r="T22">
            <v>-1.7480002716183662E-3</v>
          </cell>
          <cell r="U22">
            <v>0</v>
          </cell>
          <cell r="V22">
            <v>-1.9096831092610955E-3</v>
          </cell>
          <cell r="W22">
            <v>-1.0547990910708904E-2</v>
          </cell>
          <cell r="X22">
            <v>0</v>
          </cell>
          <cell r="Y22">
            <v>2.7772009372711182E-2</v>
          </cell>
          <cell r="Z22">
            <v>0</v>
          </cell>
          <cell r="AA22">
            <v>3.3872760832309723E-2</v>
          </cell>
          <cell r="AB22">
            <v>0</v>
          </cell>
          <cell r="AC22">
            <v>1.7655650153756142E-2</v>
          </cell>
          <cell r="AD22">
            <v>0</v>
          </cell>
          <cell r="AE22">
            <v>0</v>
          </cell>
          <cell r="AF22">
            <v>0</v>
          </cell>
          <cell r="AG22">
            <v>0</v>
          </cell>
          <cell r="AH22">
            <v>0</v>
          </cell>
          <cell r="AI22">
            <v>0</v>
          </cell>
          <cell r="AJ22">
            <v>-6.0462888330221176E-2</v>
          </cell>
          <cell r="AK22">
            <v>0</v>
          </cell>
          <cell r="AL22">
            <v>0</v>
          </cell>
          <cell r="AM22">
            <v>0</v>
          </cell>
          <cell r="AN22">
            <v>0</v>
          </cell>
          <cell r="AO22">
            <v>0</v>
          </cell>
          <cell r="AP22">
            <v>1.6672715544700623E-2</v>
          </cell>
          <cell r="AQ22">
            <v>-6.7945732735097408E-3</v>
          </cell>
          <cell r="AR22">
            <v>9.2728604795411229E-4</v>
          </cell>
          <cell r="AS22">
            <v>-1.0353502817451954E-2</v>
          </cell>
          <cell r="AT22">
            <v>0</v>
          </cell>
          <cell r="AU22">
            <v>0</v>
          </cell>
          <cell r="AV22">
            <v>0</v>
          </cell>
          <cell r="AW22">
            <v>0</v>
          </cell>
          <cell r="AX22">
            <v>0</v>
          </cell>
          <cell r="AY22">
            <v>-1.8136817961931229E-2</v>
          </cell>
          <cell r="AZ22">
            <v>0</v>
          </cell>
        </row>
        <row r="23">
          <cell r="A23">
            <v>1998</v>
          </cell>
          <cell r="B23">
            <v>-4.5290656387805939E-2</v>
          </cell>
          <cell r="C23">
            <v>0</v>
          </cell>
          <cell r="D23">
            <v>0</v>
          </cell>
          <cell r="E23">
            <v>-1.6199927777051926E-2</v>
          </cell>
          <cell r="F23">
            <v>5.2256859838962555E-2</v>
          </cell>
          <cell r="G23">
            <v>0</v>
          </cell>
          <cell r="H23">
            <v>1.2445002794265747E-2</v>
          </cell>
          <cell r="I23">
            <v>0</v>
          </cell>
          <cell r="J23">
            <v>0</v>
          </cell>
          <cell r="K23">
            <v>0</v>
          </cell>
          <cell r="L23">
            <v>0</v>
          </cell>
          <cell r="M23">
            <v>4.1727058589458466E-2</v>
          </cell>
          <cell r="N23">
            <v>0</v>
          </cell>
          <cell r="O23">
            <v>-2.5008583441376686E-2</v>
          </cell>
          <cell r="P23">
            <v>-4.8979960381984711E-2</v>
          </cell>
          <cell r="Q23">
            <v>0</v>
          </cell>
          <cell r="R23">
            <v>1.5512386336922646E-2</v>
          </cell>
          <cell r="S23">
            <v>-2.9586129821836948E-3</v>
          </cell>
          <cell r="T23">
            <v>6.0593001544475555E-3</v>
          </cell>
          <cell r="U23">
            <v>0</v>
          </cell>
          <cell r="V23">
            <v>2.889147587120533E-2</v>
          </cell>
          <cell r="W23">
            <v>2.2604955360293388E-2</v>
          </cell>
          <cell r="X23">
            <v>0</v>
          </cell>
          <cell r="Y23">
            <v>-3.4719537943601608E-2</v>
          </cell>
          <cell r="Z23">
            <v>0</v>
          </cell>
          <cell r="AA23">
            <v>2.6530066505074501E-2</v>
          </cell>
          <cell r="AB23">
            <v>0</v>
          </cell>
          <cell r="AC23">
            <v>-1.8521212041378021E-2</v>
          </cell>
          <cell r="AD23">
            <v>0</v>
          </cell>
          <cell r="AE23">
            <v>0</v>
          </cell>
          <cell r="AF23">
            <v>0</v>
          </cell>
          <cell r="AG23">
            <v>0</v>
          </cell>
          <cell r="AH23">
            <v>0</v>
          </cell>
          <cell r="AI23">
            <v>0</v>
          </cell>
          <cell r="AJ23">
            <v>-5.186896026134491E-2</v>
          </cell>
          <cell r="AK23">
            <v>0</v>
          </cell>
          <cell r="AL23">
            <v>0</v>
          </cell>
          <cell r="AM23">
            <v>0</v>
          </cell>
          <cell r="AN23">
            <v>0</v>
          </cell>
          <cell r="AO23">
            <v>0</v>
          </cell>
          <cell r="AP23">
            <v>3.1499113887548447E-2</v>
          </cell>
          <cell r="AQ23">
            <v>-1.9007392227649689E-2</v>
          </cell>
          <cell r="AR23">
            <v>7.2928145527839661E-3</v>
          </cell>
          <cell r="AS23">
            <v>-2.0023351535201073E-2</v>
          </cell>
          <cell r="AT23">
            <v>0</v>
          </cell>
          <cell r="AU23">
            <v>0</v>
          </cell>
          <cell r="AV23">
            <v>0</v>
          </cell>
          <cell r="AW23">
            <v>0</v>
          </cell>
          <cell r="AX23">
            <v>0</v>
          </cell>
          <cell r="AY23">
            <v>7.7391099184751511E-3</v>
          </cell>
          <cell r="AZ23">
            <v>0</v>
          </cell>
        </row>
        <row r="24">
          <cell r="A24">
            <v>1999</v>
          </cell>
          <cell r="B24">
            <v>1.4978168532252312E-2</v>
          </cell>
          <cell r="C24">
            <v>0</v>
          </cell>
          <cell r="D24">
            <v>0</v>
          </cell>
          <cell r="E24">
            <v>1.5217295847833157E-2</v>
          </cell>
          <cell r="F24">
            <v>3.1335789710283279E-2</v>
          </cell>
          <cell r="G24">
            <v>0</v>
          </cell>
          <cell r="H24">
            <v>1.9777225330471992E-2</v>
          </cell>
          <cell r="I24">
            <v>0</v>
          </cell>
          <cell r="J24">
            <v>0</v>
          </cell>
          <cell r="K24">
            <v>0</v>
          </cell>
          <cell r="L24">
            <v>0</v>
          </cell>
          <cell r="M24">
            <v>2.9777945950627327E-2</v>
          </cell>
          <cell r="N24">
            <v>0</v>
          </cell>
          <cell r="O24">
            <v>1.7042012885212898E-2</v>
          </cell>
          <cell r="P24">
            <v>-3.560537239536643E-3</v>
          </cell>
          <cell r="Q24">
            <v>0</v>
          </cell>
          <cell r="R24">
            <v>1.2014247477054596E-2</v>
          </cell>
          <cell r="S24">
            <v>-2.4366116151213646E-2</v>
          </cell>
          <cell r="T24">
            <v>-1.5314929187297821E-2</v>
          </cell>
          <cell r="U24">
            <v>0</v>
          </cell>
          <cell r="V24">
            <v>4.4223252683877945E-2</v>
          </cell>
          <cell r="W24">
            <v>-2.6151253841817379E-3</v>
          </cell>
          <cell r="X24">
            <v>0</v>
          </cell>
          <cell r="Y24">
            <v>3.1412407755851746E-2</v>
          </cell>
          <cell r="Z24">
            <v>0</v>
          </cell>
          <cell r="AA24">
            <v>2.1743528544902802E-2</v>
          </cell>
          <cell r="AB24">
            <v>0</v>
          </cell>
          <cell r="AC24">
            <v>-3.7125106900930405E-2</v>
          </cell>
          <cell r="AD24">
            <v>0</v>
          </cell>
          <cell r="AE24">
            <v>0</v>
          </cell>
          <cell r="AF24">
            <v>0</v>
          </cell>
          <cell r="AG24">
            <v>0</v>
          </cell>
          <cell r="AH24">
            <v>0</v>
          </cell>
          <cell r="AI24">
            <v>0</v>
          </cell>
          <cell r="AJ24">
            <v>-8.0785997211933136E-2</v>
          </cell>
          <cell r="AK24">
            <v>0</v>
          </cell>
          <cell r="AL24">
            <v>0</v>
          </cell>
          <cell r="AM24">
            <v>0</v>
          </cell>
          <cell r="AN24">
            <v>0</v>
          </cell>
          <cell r="AO24">
            <v>0</v>
          </cell>
          <cell r="AP24">
            <v>3.6715611815452576E-2</v>
          </cell>
          <cell r="AQ24">
            <v>-2.1881492808461189E-2</v>
          </cell>
          <cell r="AR24">
            <v>-1.2461499311029911E-2</v>
          </cell>
          <cell r="AS24">
            <v>1.6078421846032143E-2</v>
          </cell>
          <cell r="AT24">
            <v>0</v>
          </cell>
          <cell r="AU24">
            <v>0</v>
          </cell>
          <cell r="AV24">
            <v>0</v>
          </cell>
          <cell r="AW24">
            <v>0</v>
          </cell>
          <cell r="AX24">
            <v>0</v>
          </cell>
          <cell r="AY24">
            <v>-2.4199370294809341E-2</v>
          </cell>
          <cell r="AZ24">
            <v>0</v>
          </cell>
        </row>
        <row r="25">
          <cell r="A25">
            <v>2000</v>
          </cell>
          <cell r="B25">
            <v>-8.7592832278460264E-4</v>
          </cell>
          <cell r="C25">
            <v>0</v>
          </cell>
          <cell r="D25">
            <v>0</v>
          </cell>
          <cell r="E25">
            <v>-3.0555488541722298E-2</v>
          </cell>
          <cell r="F25">
            <v>9.2689275741577148E-2</v>
          </cell>
          <cell r="G25">
            <v>0</v>
          </cell>
          <cell r="H25">
            <v>6.1001226305961609E-2</v>
          </cell>
          <cell r="I25">
            <v>0</v>
          </cell>
          <cell r="J25">
            <v>0</v>
          </cell>
          <cell r="K25">
            <v>0</v>
          </cell>
          <cell r="L25">
            <v>0</v>
          </cell>
          <cell r="M25">
            <v>-6.2057985924184322E-3</v>
          </cell>
          <cell r="N25">
            <v>0</v>
          </cell>
          <cell r="O25">
            <v>-1.1633869260549545E-2</v>
          </cell>
          <cell r="P25">
            <v>2.5285189971327782E-2</v>
          </cell>
          <cell r="Q25">
            <v>0</v>
          </cell>
          <cell r="R25">
            <v>3.7481773644685745E-2</v>
          </cell>
          <cell r="S25">
            <v>1.8934234976768494E-3</v>
          </cell>
          <cell r="T25">
            <v>-1.1528622359037399E-2</v>
          </cell>
          <cell r="U25">
            <v>0</v>
          </cell>
          <cell r="V25">
            <v>2.4850007146596909E-2</v>
          </cell>
          <cell r="W25">
            <v>-8.1762811169028282E-3</v>
          </cell>
          <cell r="X25">
            <v>0</v>
          </cell>
          <cell r="Y25">
            <v>-3.9174642413854599E-2</v>
          </cell>
          <cell r="Z25">
            <v>0</v>
          </cell>
          <cell r="AA25">
            <v>2.3823607712984085E-2</v>
          </cell>
          <cell r="AB25">
            <v>0</v>
          </cell>
          <cell r="AC25">
            <v>6.839139387011528E-3</v>
          </cell>
          <cell r="AD25">
            <v>0</v>
          </cell>
          <cell r="AE25">
            <v>0</v>
          </cell>
          <cell r="AF25">
            <v>0</v>
          </cell>
          <cell r="AG25">
            <v>0</v>
          </cell>
          <cell r="AH25">
            <v>0</v>
          </cell>
          <cell r="AI25">
            <v>0</v>
          </cell>
          <cell r="AJ25">
            <v>-6.5613947808742523E-2</v>
          </cell>
          <cell r="AK25">
            <v>0</v>
          </cell>
          <cell r="AL25">
            <v>0</v>
          </cell>
          <cell r="AM25">
            <v>0</v>
          </cell>
          <cell r="AN25">
            <v>0</v>
          </cell>
          <cell r="AO25">
            <v>0</v>
          </cell>
          <cell r="AP25">
            <v>-3.2591905444860458E-2</v>
          </cell>
          <cell r="AQ25">
            <v>-8.0311466008424759E-3</v>
          </cell>
          <cell r="AR25">
            <v>1.4393575489521027E-2</v>
          </cell>
          <cell r="AS25">
            <v>-1.5538708306849003E-2</v>
          </cell>
          <cell r="AT25">
            <v>0</v>
          </cell>
          <cell r="AU25">
            <v>0</v>
          </cell>
          <cell r="AV25">
            <v>0</v>
          </cell>
          <cell r="AW25">
            <v>0</v>
          </cell>
          <cell r="AX25">
            <v>0</v>
          </cell>
          <cell r="AY25">
            <v>1.1542236432433128E-2</v>
          </cell>
          <cell r="AZ25">
            <v>0</v>
          </cell>
        </row>
        <row r="26">
          <cell r="A26">
            <v>2001</v>
          </cell>
          <cell r="B26">
            <v>3.171481192111969E-2</v>
          </cell>
          <cell r="C26">
            <v>0</v>
          </cell>
          <cell r="D26">
            <v>0</v>
          </cell>
          <cell r="E26">
            <v>-2.985081821680069E-2</v>
          </cell>
          <cell r="F26">
            <v>0.10912019014358521</v>
          </cell>
          <cell r="G26">
            <v>0</v>
          </cell>
          <cell r="H26">
            <v>3.8829545956104994E-3</v>
          </cell>
          <cell r="I26">
            <v>0</v>
          </cell>
          <cell r="J26">
            <v>0</v>
          </cell>
          <cell r="K26">
            <v>0</v>
          </cell>
          <cell r="L26">
            <v>0</v>
          </cell>
          <cell r="M26">
            <v>9.6257254481315613E-3</v>
          </cell>
          <cell r="N26">
            <v>0</v>
          </cell>
          <cell r="O26">
            <v>3.7338897585868835E-2</v>
          </cell>
          <cell r="P26">
            <v>5.7512829080224037E-3</v>
          </cell>
          <cell r="Q26">
            <v>0</v>
          </cell>
          <cell r="R26">
            <v>4.0536525193601847E-4</v>
          </cell>
          <cell r="S26">
            <v>3.414488211274147E-2</v>
          </cell>
          <cell r="T26">
            <v>2.0501580089330673E-2</v>
          </cell>
          <cell r="U26">
            <v>0</v>
          </cell>
          <cell r="V26">
            <v>-4.3689836747944355E-3</v>
          </cell>
          <cell r="W26">
            <v>-3.3763319253921509E-2</v>
          </cell>
          <cell r="X26">
            <v>0</v>
          </cell>
          <cell r="Y26">
            <v>1.22801773250103E-2</v>
          </cell>
          <cell r="Z26">
            <v>0</v>
          </cell>
          <cell r="AA26">
            <v>-4.2151720263063908E-3</v>
          </cell>
          <cell r="AB26">
            <v>0</v>
          </cell>
          <cell r="AC26">
            <v>-2.1027654409408569E-2</v>
          </cell>
          <cell r="AD26">
            <v>0</v>
          </cell>
          <cell r="AE26">
            <v>0</v>
          </cell>
          <cell r="AF26">
            <v>0</v>
          </cell>
          <cell r="AG26">
            <v>0</v>
          </cell>
          <cell r="AH26">
            <v>0</v>
          </cell>
          <cell r="AI26">
            <v>0</v>
          </cell>
          <cell r="AJ26">
            <v>-6.5453462302684784E-2</v>
          </cell>
          <cell r="AK26">
            <v>0</v>
          </cell>
          <cell r="AL26">
            <v>0</v>
          </cell>
          <cell r="AM26">
            <v>0</v>
          </cell>
          <cell r="AN26">
            <v>0</v>
          </cell>
          <cell r="AO26">
            <v>0</v>
          </cell>
          <cell r="AP26">
            <v>-9.0020157396793365E-2</v>
          </cell>
          <cell r="AQ26">
            <v>-4.6035792678594589E-2</v>
          </cell>
          <cell r="AR26">
            <v>-3.1130943447351456E-2</v>
          </cell>
          <cell r="AS26">
            <v>-8.5446954471990466E-4</v>
          </cell>
          <cell r="AT26">
            <v>0</v>
          </cell>
          <cell r="AU26">
            <v>0</v>
          </cell>
          <cell r="AV26">
            <v>0</v>
          </cell>
          <cell r="AW26">
            <v>0</v>
          </cell>
          <cell r="AX26">
            <v>0</v>
          </cell>
          <cell r="AY26">
            <v>-1.4228139072656631E-2</v>
          </cell>
          <cell r="AZ26">
            <v>0</v>
          </cell>
        </row>
        <row r="27">
          <cell r="A27">
            <v>2002</v>
          </cell>
          <cell r="B27">
            <v>-1.5661647543311119E-2</v>
          </cell>
          <cell r="C27">
            <v>0</v>
          </cell>
          <cell r="D27">
            <v>0</v>
          </cell>
          <cell r="E27">
            <v>-2.1218441426753998E-2</v>
          </cell>
          <cell r="F27">
            <v>2.1228447556495667E-2</v>
          </cell>
          <cell r="G27">
            <v>0</v>
          </cell>
          <cell r="H27">
            <v>5.5350419133901596E-3</v>
          </cell>
          <cell r="I27">
            <v>0</v>
          </cell>
          <cell r="J27">
            <v>0</v>
          </cell>
          <cell r="K27">
            <v>0</v>
          </cell>
          <cell r="L27">
            <v>0</v>
          </cell>
          <cell r="M27">
            <v>1.2346304953098297E-2</v>
          </cell>
          <cell r="N27">
            <v>0</v>
          </cell>
          <cell r="O27">
            <v>6.0869861394166946E-2</v>
          </cell>
          <cell r="P27">
            <v>1.4091108925640583E-2</v>
          </cell>
          <cell r="Q27">
            <v>0</v>
          </cell>
          <cell r="R27">
            <v>-5.6225262582302094E-2</v>
          </cell>
          <cell r="S27">
            <v>7.4518448673188686E-3</v>
          </cell>
          <cell r="T27">
            <v>1.8820999190211296E-2</v>
          </cell>
          <cell r="U27">
            <v>0</v>
          </cell>
          <cell r="V27">
            <v>1.7019476508721709E-3</v>
          </cell>
          <cell r="W27">
            <v>-4.4705621898174286E-2</v>
          </cell>
          <cell r="X27">
            <v>0</v>
          </cell>
          <cell r="Y27">
            <v>5.3365086205303669E-3</v>
          </cell>
          <cell r="Z27">
            <v>0</v>
          </cell>
          <cell r="AA27">
            <v>2.4056009948253632E-2</v>
          </cell>
          <cell r="AB27">
            <v>0</v>
          </cell>
          <cell r="AC27">
            <v>-4.3620290234684944E-3</v>
          </cell>
          <cell r="AD27">
            <v>0</v>
          </cell>
          <cell r="AE27">
            <v>0</v>
          </cell>
          <cell r="AF27">
            <v>0</v>
          </cell>
          <cell r="AG27">
            <v>0</v>
          </cell>
          <cell r="AH27">
            <v>0</v>
          </cell>
          <cell r="AI27">
            <v>0</v>
          </cell>
          <cell r="AJ27">
            <v>-6.915302574634552E-2</v>
          </cell>
          <cell r="AK27">
            <v>0</v>
          </cell>
          <cell r="AL27">
            <v>0</v>
          </cell>
          <cell r="AM27">
            <v>0</v>
          </cell>
          <cell r="AN27">
            <v>0</v>
          </cell>
          <cell r="AO27">
            <v>0</v>
          </cell>
          <cell r="AP27">
            <v>-6.7330725491046906E-2</v>
          </cell>
          <cell r="AQ27">
            <v>-6.8093538284301758E-2</v>
          </cell>
          <cell r="AR27">
            <v>1.6094399616122246E-2</v>
          </cell>
          <cell r="AS27">
            <v>1.0744804516434669E-2</v>
          </cell>
          <cell r="AT27">
            <v>0</v>
          </cell>
          <cell r="AU27">
            <v>0</v>
          </cell>
          <cell r="AV27">
            <v>0</v>
          </cell>
          <cell r="AW27">
            <v>0</v>
          </cell>
          <cell r="AX27">
            <v>0</v>
          </cell>
          <cell r="AY27">
            <v>3.0694101005792618E-3</v>
          </cell>
          <cell r="AZ27">
            <v>0</v>
          </cell>
        </row>
        <row r="28">
          <cell r="A28">
            <v>2003</v>
          </cell>
          <cell r="B28">
            <v>1.7746772617101669E-2</v>
          </cell>
          <cell r="C28">
            <v>0</v>
          </cell>
          <cell r="D28">
            <v>0</v>
          </cell>
          <cell r="E28">
            <v>-1.4629884622991085E-2</v>
          </cell>
          <cell r="F28">
            <v>2.320779487490654E-3</v>
          </cell>
          <cell r="G28">
            <v>0</v>
          </cell>
          <cell r="H28">
            <v>3.3265685196965933E-3</v>
          </cell>
          <cell r="I28">
            <v>0</v>
          </cell>
          <cell r="J28">
            <v>0</v>
          </cell>
          <cell r="K28">
            <v>0</v>
          </cell>
          <cell r="L28">
            <v>0</v>
          </cell>
          <cell r="M28">
            <v>2.9514184221625328E-2</v>
          </cell>
          <cell r="N28">
            <v>0</v>
          </cell>
          <cell r="O28">
            <v>1.6939446330070496E-2</v>
          </cell>
          <cell r="P28">
            <v>1.8831446766853333E-2</v>
          </cell>
          <cell r="Q28">
            <v>0</v>
          </cell>
          <cell r="R28">
            <v>-3.4476812928915024E-2</v>
          </cell>
          <cell r="S28">
            <v>9.0397456660866737E-3</v>
          </cell>
          <cell r="T28">
            <v>-1.0302864946424961E-2</v>
          </cell>
          <cell r="U28">
            <v>0</v>
          </cell>
          <cell r="V28">
            <v>4.2085191234946251E-3</v>
          </cell>
          <cell r="W28">
            <v>-7.0846891030669212E-3</v>
          </cell>
          <cell r="X28">
            <v>0</v>
          </cell>
          <cell r="Y28">
            <v>-2.1723467856645584E-2</v>
          </cell>
          <cell r="Z28">
            <v>0</v>
          </cell>
          <cell r="AA28">
            <v>1.4534324407577515E-2</v>
          </cell>
          <cell r="AB28">
            <v>0</v>
          </cell>
          <cell r="AC28">
            <v>-3.9719533175230026E-2</v>
          </cell>
          <cell r="AD28">
            <v>0</v>
          </cell>
          <cell r="AE28">
            <v>0</v>
          </cell>
          <cell r="AF28">
            <v>0</v>
          </cell>
          <cell r="AG28">
            <v>0</v>
          </cell>
          <cell r="AH28">
            <v>0</v>
          </cell>
          <cell r="AI28">
            <v>0</v>
          </cell>
          <cell r="AJ28">
            <v>-8.0405332148075104E-2</v>
          </cell>
          <cell r="AK28">
            <v>0</v>
          </cell>
          <cell r="AL28">
            <v>0</v>
          </cell>
          <cell r="AM28">
            <v>0</v>
          </cell>
          <cell r="AN28">
            <v>0</v>
          </cell>
          <cell r="AO28">
            <v>0</v>
          </cell>
          <cell r="AP28">
            <v>-3.9715960621833801E-2</v>
          </cell>
          <cell r="AQ28">
            <v>-3.4972142428159714E-2</v>
          </cell>
          <cell r="AR28">
            <v>7.2492798790335655E-3</v>
          </cell>
          <cell r="AS28">
            <v>3.4943636506795883E-2</v>
          </cell>
          <cell r="AT28">
            <v>0</v>
          </cell>
          <cell r="AU28">
            <v>0</v>
          </cell>
          <cell r="AV28">
            <v>0</v>
          </cell>
          <cell r="AW28">
            <v>0</v>
          </cell>
          <cell r="AX28">
            <v>0</v>
          </cell>
          <cell r="AY28">
            <v>-2.8075186535716057E-2</v>
          </cell>
          <cell r="AZ28">
            <v>0</v>
          </cell>
        </row>
        <row r="29">
          <cell r="A29">
            <v>2004</v>
          </cell>
          <cell r="B29">
            <v>-1.514108944684267E-2</v>
          </cell>
          <cell r="C29">
            <v>0</v>
          </cell>
          <cell r="D29">
            <v>0</v>
          </cell>
          <cell r="E29">
            <v>7.1411146782338619E-3</v>
          </cell>
          <cell r="F29">
            <v>1.1309332214295864E-2</v>
          </cell>
          <cell r="G29">
            <v>0</v>
          </cell>
          <cell r="H29">
            <v>1.8420293927192688E-2</v>
          </cell>
          <cell r="I29">
            <v>0</v>
          </cell>
          <cell r="J29">
            <v>0</v>
          </cell>
          <cell r="K29">
            <v>0</v>
          </cell>
          <cell r="L29">
            <v>0</v>
          </cell>
          <cell r="M29">
            <v>2.8823025524616241E-2</v>
          </cell>
          <cell r="N29">
            <v>0</v>
          </cell>
          <cell r="O29">
            <v>1.478681992739439E-2</v>
          </cell>
          <cell r="P29">
            <v>1.9088206812739372E-2</v>
          </cell>
          <cell r="Q29">
            <v>0</v>
          </cell>
          <cell r="R29">
            <v>6.1923887580633163E-2</v>
          </cell>
          <cell r="S29">
            <v>5.8304467238485813E-3</v>
          </cell>
          <cell r="T29">
            <v>-2.1091291680932045E-2</v>
          </cell>
          <cell r="U29">
            <v>0</v>
          </cell>
          <cell r="V29">
            <v>-5.2538115531206131E-2</v>
          </cell>
          <cell r="W29">
            <v>-1.299549825489521E-2</v>
          </cell>
          <cell r="X29">
            <v>0</v>
          </cell>
          <cell r="Y29">
            <v>2.9305798932909966E-2</v>
          </cell>
          <cell r="Z29">
            <v>0</v>
          </cell>
          <cell r="AA29">
            <v>-4.4007273390889168E-3</v>
          </cell>
          <cell r="AB29">
            <v>0</v>
          </cell>
          <cell r="AC29">
            <v>4.833658691495657E-3</v>
          </cell>
          <cell r="AD29">
            <v>0</v>
          </cell>
          <cell r="AE29">
            <v>0</v>
          </cell>
          <cell r="AF29">
            <v>0</v>
          </cell>
          <cell r="AG29">
            <v>0</v>
          </cell>
          <cell r="AH29">
            <v>0</v>
          </cell>
          <cell r="AI29">
            <v>0</v>
          </cell>
          <cell r="AJ29">
            <v>-2.1769925951957703E-2</v>
          </cell>
          <cell r="AK29">
            <v>0</v>
          </cell>
          <cell r="AL29">
            <v>0</v>
          </cell>
          <cell r="AM29">
            <v>0</v>
          </cell>
          <cell r="AN29">
            <v>0</v>
          </cell>
          <cell r="AO29">
            <v>0</v>
          </cell>
          <cell r="AP29">
            <v>-5.7753290981054306E-2</v>
          </cell>
          <cell r="AQ29">
            <v>-1.5592302661389112E-3</v>
          </cell>
          <cell r="AR29">
            <v>-1.6838710755109787E-2</v>
          </cell>
          <cell r="AS29">
            <v>1.7003474058583379E-3</v>
          </cell>
          <cell r="AT29">
            <v>0</v>
          </cell>
          <cell r="AU29">
            <v>0</v>
          </cell>
          <cell r="AV29">
            <v>0</v>
          </cell>
          <cell r="AW29">
            <v>0</v>
          </cell>
          <cell r="AX29">
            <v>0</v>
          </cell>
          <cell r="AY29">
            <v>-1.6393346711993217E-2</v>
          </cell>
          <cell r="AZ29">
            <v>0</v>
          </cell>
        </row>
        <row r="30">
          <cell r="A30">
            <v>2005</v>
          </cell>
          <cell r="B30">
            <v>1.9036224111914635E-2</v>
          </cell>
          <cell r="C30">
            <v>0</v>
          </cell>
          <cell r="D30">
            <v>0</v>
          </cell>
          <cell r="E30">
            <v>-3.301200270652771E-2</v>
          </cell>
          <cell r="F30">
            <v>4.3004706501960754E-2</v>
          </cell>
          <cell r="G30">
            <v>0</v>
          </cell>
          <cell r="H30">
            <v>-3.6516599357128143E-2</v>
          </cell>
          <cell r="I30">
            <v>0</v>
          </cell>
          <cell r="J30">
            <v>0</v>
          </cell>
          <cell r="K30">
            <v>0</v>
          </cell>
          <cell r="L30">
            <v>0</v>
          </cell>
          <cell r="M30">
            <v>2.1474946290254593E-2</v>
          </cell>
          <cell r="N30">
            <v>0</v>
          </cell>
          <cell r="O30">
            <v>2.9559798538684845E-2</v>
          </cell>
          <cell r="P30">
            <v>-3.4682953264564276E-3</v>
          </cell>
          <cell r="Q30">
            <v>0</v>
          </cell>
          <cell r="R30">
            <v>6.0238681733608246E-2</v>
          </cell>
          <cell r="S30">
            <v>3.2957049552351236E-3</v>
          </cell>
          <cell r="T30">
            <v>3.3303254749625921E-3</v>
          </cell>
          <cell r="U30">
            <v>0</v>
          </cell>
          <cell r="V30">
            <v>3.3089020289480686E-3</v>
          </cell>
          <cell r="W30">
            <v>-3.3014563377946615E-3</v>
          </cell>
          <cell r="X30">
            <v>0</v>
          </cell>
          <cell r="Y30">
            <v>3.1177729833871126E-3</v>
          </cell>
          <cell r="Z30">
            <v>0</v>
          </cell>
          <cell r="AA30">
            <v>2.1532153710722923E-2</v>
          </cell>
          <cell r="AB30">
            <v>0</v>
          </cell>
          <cell r="AC30">
            <v>-4.4359369203448296E-3</v>
          </cell>
          <cell r="AD30">
            <v>0</v>
          </cell>
          <cell r="AE30">
            <v>0</v>
          </cell>
          <cell r="AF30">
            <v>0</v>
          </cell>
          <cell r="AG30">
            <v>0</v>
          </cell>
          <cell r="AH30">
            <v>0</v>
          </cell>
          <cell r="AI30">
            <v>0</v>
          </cell>
          <cell r="AJ30">
            <v>-7.4616603553295135E-2</v>
          </cell>
          <cell r="AK30">
            <v>0</v>
          </cell>
          <cell r="AL30">
            <v>0</v>
          </cell>
          <cell r="AM30">
            <v>0</v>
          </cell>
          <cell r="AN30">
            <v>0</v>
          </cell>
          <cell r="AO30">
            <v>0</v>
          </cell>
          <cell r="AP30">
            <v>-7.1126565337181091E-2</v>
          </cell>
          <cell r="AQ30">
            <v>-3.1510043889284134E-2</v>
          </cell>
          <cell r="AR30">
            <v>3.4117594361305237E-2</v>
          </cell>
          <cell r="AS30">
            <v>1.5057197771966457E-2</v>
          </cell>
          <cell r="AT30">
            <v>0</v>
          </cell>
          <cell r="AU30">
            <v>0</v>
          </cell>
          <cell r="AV30">
            <v>0</v>
          </cell>
          <cell r="AW30">
            <v>0</v>
          </cell>
          <cell r="AX30">
            <v>0</v>
          </cell>
          <cell r="AY30">
            <v>-2.9513783752918243E-2</v>
          </cell>
          <cell r="AZ30">
            <v>0</v>
          </cell>
        </row>
        <row r="31">
          <cell r="A31">
            <v>2006</v>
          </cell>
          <cell r="B31">
            <v>-3.6874555516988039E-3</v>
          </cell>
          <cell r="C31">
            <v>0</v>
          </cell>
          <cell r="D31">
            <v>0</v>
          </cell>
          <cell r="E31">
            <v>1.8725106492638588E-2</v>
          </cell>
          <cell r="F31">
            <v>2.4144336581230164E-2</v>
          </cell>
          <cell r="G31">
            <v>0</v>
          </cell>
          <cell r="H31">
            <v>-2.298550121486187E-2</v>
          </cell>
          <cell r="I31">
            <v>0</v>
          </cell>
          <cell r="J31">
            <v>0</v>
          </cell>
          <cell r="K31">
            <v>0</v>
          </cell>
          <cell r="L31">
            <v>0</v>
          </cell>
          <cell r="M31">
            <v>1.5559575520455837E-2</v>
          </cell>
          <cell r="N31">
            <v>0</v>
          </cell>
          <cell r="O31">
            <v>-2.7617037296295166E-2</v>
          </cell>
          <cell r="P31">
            <v>-1.1809397488832474E-2</v>
          </cell>
          <cell r="Q31">
            <v>0</v>
          </cell>
          <cell r="R31">
            <v>3.6099456250667572E-2</v>
          </cell>
          <cell r="S31">
            <v>3.5465795546770096E-2</v>
          </cell>
          <cell r="T31">
            <v>-3.0664112418889999E-2</v>
          </cell>
          <cell r="U31">
            <v>0</v>
          </cell>
          <cell r="V31">
            <v>-8.6401738226413727E-3</v>
          </cell>
          <cell r="W31">
            <v>2.7988294139504433E-2</v>
          </cell>
          <cell r="X31">
            <v>0</v>
          </cell>
          <cell r="Y31">
            <v>6.1133201234042645E-3</v>
          </cell>
          <cell r="Z31">
            <v>0</v>
          </cell>
          <cell r="AA31">
            <v>-1.9872914999723434E-2</v>
          </cell>
          <cell r="AB31">
            <v>0</v>
          </cell>
          <cell r="AC31">
            <v>5.3719067946076393E-3</v>
          </cell>
          <cell r="AD31">
            <v>0</v>
          </cell>
          <cell r="AE31">
            <v>0</v>
          </cell>
          <cell r="AF31">
            <v>0</v>
          </cell>
          <cell r="AG31">
            <v>0</v>
          </cell>
          <cell r="AH31">
            <v>0</v>
          </cell>
          <cell r="AI31">
            <v>0</v>
          </cell>
          <cell r="AJ31">
            <v>-6.9734007120132446E-3</v>
          </cell>
          <cell r="AK31">
            <v>0</v>
          </cell>
          <cell r="AL31">
            <v>0</v>
          </cell>
          <cell r="AM31">
            <v>0</v>
          </cell>
          <cell r="AN31">
            <v>0</v>
          </cell>
          <cell r="AO31">
            <v>0</v>
          </cell>
          <cell r="AP31">
            <v>-2.9767571017146111E-2</v>
          </cell>
          <cell r="AQ31">
            <v>-2.9728041961789131E-2</v>
          </cell>
          <cell r="AR31">
            <v>1.7016512574627995E-3</v>
          </cell>
          <cell r="AS31">
            <v>-3.2888858113437891E-3</v>
          </cell>
          <cell r="AT31">
            <v>0</v>
          </cell>
          <cell r="AU31">
            <v>0</v>
          </cell>
          <cell r="AV31">
            <v>0</v>
          </cell>
          <cell r="AW31">
            <v>0</v>
          </cell>
          <cell r="AX31">
            <v>0</v>
          </cell>
          <cell r="AY31">
            <v>-5.7268604636192322E-2</v>
          </cell>
          <cell r="AZ31">
            <v>0</v>
          </cell>
        </row>
        <row r="32">
          <cell r="A32">
            <v>2007</v>
          </cell>
          <cell r="B32">
            <v>-9.6236765384674072E-3</v>
          </cell>
          <cell r="C32">
            <v>0</v>
          </cell>
          <cell r="D32">
            <v>0</v>
          </cell>
          <cell r="E32">
            <v>-1.909506693482399E-2</v>
          </cell>
          <cell r="F32">
            <v>2.6305142790079117E-2</v>
          </cell>
          <cell r="G32">
            <v>0</v>
          </cell>
          <cell r="H32">
            <v>1.2082810513675213E-2</v>
          </cell>
          <cell r="I32">
            <v>0</v>
          </cell>
          <cell r="J32">
            <v>0</v>
          </cell>
          <cell r="K32">
            <v>0</v>
          </cell>
          <cell r="L32">
            <v>0</v>
          </cell>
          <cell r="M32">
            <v>2.4649819824844599E-3</v>
          </cell>
          <cell r="N32">
            <v>0</v>
          </cell>
          <cell r="O32">
            <v>1.3450750149786472E-2</v>
          </cell>
          <cell r="P32">
            <v>2.4749364703893661E-2</v>
          </cell>
          <cell r="Q32">
            <v>0</v>
          </cell>
          <cell r="R32">
            <v>5.7596601545810699E-2</v>
          </cell>
          <cell r="S32">
            <v>2.1337170153856277E-2</v>
          </cell>
          <cell r="T32">
            <v>6.6587477922439575E-3</v>
          </cell>
          <cell r="U32">
            <v>0</v>
          </cell>
          <cell r="V32">
            <v>1.1392690241336823E-2</v>
          </cell>
          <cell r="W32">
            <v>1.5460401773452759E-2</v>
          </cell>
          <cell r="X32">
            <v>0</v>
          </cell>
          <cell r="Y32">
            <v>-2.0620040595531464E-2</v>
          </cell>
          <cell r="Z32">
            <v>0</v>
          </cell>
          <cell r="AA32">
            <v>1.0376846417784691E-2</v>
          </cell>
          <cell r="AB32">
            <v>0</v>
          </cell>
          <cell r="AC32">
            <v>-2.7942078188061714E-2</v>
          </cell>
          <cell r="AD32">
            <v>0</v>
          </cell>
          <cell r="AE32">
            <v>0</v>
          </cell>
          <cell r="AF32">
            <v>0</v>
          </cell>
          <cell r="AG32">
            <v>0</v>
          </cell>
          <cell r="AH32">
            <v>0</v>
          </cell>
          <cell r="AI32">
            <v>0</v>
          </cell>
          <cell r="AJ32">
            <v>-0.12733167409896851</v>
          </cell>
          <cell r="AK32">
            <v>0</v>
          </cell>
          <cell r="AL32">
            <v>0</v>
          </cell>
          <cell r="AM32">
            <v>0</v>
          </cell>
          <cell r="AN32">
            <v>0</v>
          </cell>
          <cell r="AO32">
            <v>0</v>
          </cell>
          <cell r="AP32">
            <v>-7.2626873850822449E-2</v>
          </cell>
          <cell r="AQ32">
            <v>4.0319927036762238E-2</v>
          </cell>
          <cell r="AR32">
            <v>3.9569912478327751E-3</v>
          </cell>
          <cell r="AS32">
            <v>4.5223560184240341E-2</v>
          </cell>
          <cell r="AT32">
            <v>0</v>
          </cell>
          <cell r="AU32">
            <v>0</v>
          </cell>
          <cell r="AV32">
            <v>0</v>
          </cell>
          <cell r="AW32">
            <v>0</v>
          </cell>
          <cell r="AX32">
            <v>0</v>
          </cell>
          <cell r="AY32">
            <v>-2.9213076457381248E-2</v>
          </cell>
          <cell r="AZ32">
            <v>0</v>
          </cell>
        </row>
        <row r="33">
          <cell r="A33">
            <v>2008</v>
          </cell>
          <cell r="B33">
            <v>2.3048461880534887E-3</v>
          </cell>
          <cell r="C33">
            <v>0</v>
          </cell>
          <cell r="D33">
            <v>0</v>
          </cell>
          <cell r="E33">
            <v>2.9114894568920135E-2</v>
          </cell>
          <cell r="F33">
            <v>3.0277974903583527E-2</v>
          </cell>
          <cell r="G33">
            <v>0</v>
          </cell>
          <cell r="H33">
            <v>-7.7761891297996044E-3</v>
          </cell>
          <cell r="I33">
            <v>0</v>
          </cell>
          <cell r="J33">
            <v>0</v>
          </cell>
          <cell r="K33">
            <v>0</v>
          </cell>
          <cell r="L33">
            <v>0</v>
          </cell>
          <cell r="M33">
            <v>-1.2640845961868763E-2</v>
          </cell>
          <cell r="N33">
            <v>0</v>
          </cell>
          <cell r="O33">
            <v>-4.8724468797445297E-2</v>
          </cell>
          <cell r="P33">
            <v>8.7495008483529091E-3</v>
          </cell>
          <cell r="Q33">
            <v>0</v>
          </cell>
          <cell r="R33">
            <v>-3.2508142292499542E-2</v>
          </cell>
          <cell r="S33">
            <v>3.8185823708772659E-2</v>
          </cell>
          <cell r="T33">
            <v>-2.3089565336704254E-2</v>
          </cell>
          <cell r="U33">
            <v>0</v>
          </cell>
          <cell r="V33">
            <v>3.1404796987771988E-2</v>
          </cell>
          <cell r="W33">
            <v>1.33473239839077E-3</v>
          </cell>
          <cell r="X33">
            <v>0</v>
          </cell>
          <cell r="Y33">
            <v>8.2956617698073387E-3</v>
          </cell>
          <cell r="Z33">
            <v>0</v>
          </cell>
          <cell r="AA33">
            <v>-1.3320433907210827E-2</v>
          </cell>
          <cell r="AB33">
            <v>0</v>
          </cell>
          <cell r="AC33">
            <v>-6.5554333850741386E-3</v>
          </cell>
          <cell r="AD33">
            <v>0</v>
          </cell>
          <cell r="AE33">
            <v>0</v>
          </cell>
          <cell r="AF33">
            <v>0</v>
          </cell>
          <cell r="AG33">
            <v>0</v>
          </cell>
          <cell r="AH33">
            <v>0</v>
          </cell>
          <cell r="AI33">
            <v>0</v>
          </cell>
          <cell r="AJ33">
            <v>-9.4549790024757385E-2</v>
          </cell>
          <cell r="AK33">
            <v>0</v>
          </cell>
          <cell r="AL33">
            <v>0</v>
          </cell>
          <cell r="AM33">
            <v>0</v>
          </cell>
          <cell r="AN33">
            <v>0</v>
          </cell>
          <cell r="AO33">
            <v>0</v>
          </cell>
          <cell r="AP33">
            <v>-9.7225263714790344E-2</v>
          </cell>
          <cell r="AQ33">
            <v>2.5293344631791115E-2</v>
          </cell>
          <cell r="AR33">
            <v>1.8327862024307251E-2</v>
          </cell>
          <cell r="AS33">
            <v>1.5752818435430527E-2</v>
          </cell>
          <cell r="AT33">
            <v>0</v>
          </cell>
          <cell r="AU33">
            <v>0</v>
          </cell>
          <cell r="AV33">
            <v>0</v>
          </cell>
          <cell r="AW33">
            <v>0</v>
          </cell>
          <cell r="AX33">
            <v>0</v>
          </cell>
          <cell r="AY33">
            <v>3.6468300968408585E-2</v>
          </cell>
          <cell r="AZ33">
            <v>0</v>
          </cell>
        </row>
        <row r="34">
          <cell r="A34">
            <v>2009</v>
          </cell>
          <cell r="B34">
            <v>6.3458024524152279E-3</v>
          </cell>
          <cell r="C34">
            <v>0</v>
          </cell>
          <cell r="D34">
            <v>0</v>
          </cell>
          <cell r="E34">
            <v>3.0208507552742958E-2</v>
          </cell>
          <cell r="F34">
            <v>3.2524581998586655E-2</v>
          </cell>
          <cell r="G34">
            <v>0</v>
          </cell>
          <cell r="H34">
            <v>-2.2732466459274292E-2</v>
          </cell>
          <cell r="I34">
            <v>0</v>
          </cell>
          <cell r="J34">
            <v>0</v>
          </cell>
          <cell r="K34">
            <v>0</v>
          </cell>
          <cell r="L34">
            <v>0</v>
          </cell>
          <cell r="M34">
            <v>2.4775682017207146E-2</v>
          </cell>
          <cell r="N34">
            <v>0</v>
          </cell>
          <cell r="O34">
            <v>2.3635346442461014E-2</v>
          </cell>
          <cell r="P34">
            <v>-4.6193007379770279E-2</v>
          </cell>
          <cell r="Q34">
            <v>0</v>
          </cell>
          <cell r="R34">
            <v>1.5910765156149864E-2</v>
          </cell>
          <cell r="S34">
            <v>3.2971493899822235E-2</v>
          </cell>
          <cell r="T34">
            <v>-4.6470202505588531E-3</v>
          </cell>
          <cell r="U34">
            <v>0</v>
          </cell>
          <cell r="V34">
            <v>-4.8063881695270538E-3</v>
          </cell>
          <cell r="W34">
            <v>2.985265851020813E-2</v>
          </cell>
          <cell r="X34">
            <v>0</v>
          </cell>
          <cell r="Y34">
            <v>4.6990577131509781E-2</v>
          </cell>
          <cell r="Z34">
            <v>0</v>
          </cell>
          <cell r="AA34">
            <v>-2.1235832944512367E-2</v>
          </cell>
          <cell r="AB34">
            <v>0</v>
          </cell>
          <cell r="AC34">
            <v>-3.1094555743038654E-3</v>
          </cell>
          <cell r="AD34">
            <v>0</v>
          </cell>
          <cell r="AE34">
            <v>0</v>
          </cell>
          <cell r="AF34">
            <v>0</v>
          </cell>
          <cell r="AG34">
            <v>0</v>
          </cell>
          <cell r="AH34">
            <v>0</v>
          </cell>
          <cell r="AI34">
            <v>0</v>
          </cell>
          <cell r="AJ34">
            <v>-2.2529078647494316E-2</v>
          </cell>
          <cell r="AK34">
            <v>0</v>
          </cell>
          <cell r="AL34">
            <v>0</v>
          </cell>
          <cell r="AM34">
            <v>0</v>
          </cell>
          <cell r="AN34">
            <v>0</v>
          </cell>
          <cell r="AO34">
            <v>0</v>
          </cell>
          <cell r="AP34">
            <v>-6.2816619873046875E-2</v>
          </cell>
          <cell r="AQ34">
            <v>-5.5487107485532761E-2</v>
          </cell>
          <cell r="AR34">
            <v>2.6542846113443375E-2</v>
          </cell>
          <cell r="AS34">
            <v>-2.2899862378835678E-2</v>
          </cell>
          <cell r="AT34">
            <v>0</v>
          </cell>
          <cell r="AU34">
            <v>0</v>
          </cell>
          <cell r="AV34">
            <v>0</v>
          </cell>
          <cell r="AW34">
            <v>0</v>
          </cell>
          <cell r="AX34">
            <v>0</v>
          </cell>
          <cell r="AY34">
            <v>2.3788509424775839E-3</v>
          </cell>
          <cell r="AZ34">
            <v>0</v>
          </cell>
        </row>
        <row r="35">
          <cell r="A35">
            <v>2010</v>
          </cell>
          <cell r="B35">
            <v>7.5179837644100189E-2</v>
          </cell>
          <cell r="C35">
            <v>0</v>
          </cell>
          <cell r="D35">
            <v>0</v>
          </cell>
          <cell r="E35">
            <v>2.0998662337660789E-2</v>
          </cell>
          <cell r="F35">
            <v>-1.3146786950528622E-2</v>
          </cell>
          <cell r="G35">
            <v>0</v>
          </cell>
          <cell r="H35">
            <v>6.2176857143640518E-2</v>
          </cell>
          <cell r="I35">
            <v>0</v>
          </cell>
          <cell r="J35">
            <v>0</v>
          </cell>
          <cell r="K35">
            <v>0</v>
          </cell>
          <cell r="L35">
            <v>0</v>
          </cell>
          <cell r="M35">
            <v>2.3601667955517769E-2</v>
          </cell>
          <cell r="N35">
            <v>0</v>
          </cell>
          <cell r="O35">
            <v>-3.555670753121376E-2</v>
          </cell>
          <cell r="P35">
            <v>-9.9522843956947327E-3</v>
          </cell>
          <cell r="Q35">
            <v>0</v>
          </cell>
          <cell r="R35">
            <v>-1.2202301062643528E-2</v>
          </cell>
          <cell r="S35">
            <v>3.0405677855014801E-2</v>
          </cell>
          <cell r="T35">
            <v>1.7098570242524147E-2</v>
          </cell>
          <cell r="U35">
            <v>0</v>
          </cell>
          <cell r="V35">
            <v>-3.2853923738002777E-2</v>
          </cell>
          <cell r="W35">
            <v>3.0686052050441504E-3</v>
          </cell>
          <cell r="X35">
            <v>0</v>
          </cell>
          <cell r="Y35">
            <v>-1.2982888147234917E-2</v>
          </cell>
          <cell r="Z35">
            <v>0</v>
          </cell>
          <cell r="AA35">
            <v>-2.3051660973578691E-3</v>
          </cell>
          <cell r="AB35">
            <v>0</v>
          </cell>
          <cell r="AC35">
            <v>3.6661112681031227E-3</v>
          </cell>
          <cell r="AD35">
            <v>0</v>
          </cell>
          <cell r="AE35">
            <v>0</v>
          </cell>
          <cell r="AF35">
            <v>0</v>
          </cell>
          <cell r="AG35">
            <v>0</v>
          </cell>
          <cell r="AH35">
            <v>0</v>
          </cell>
          <cell r="AI35">
            <v>0</v>
          </cell>
          <cell r="AJ35">
            <v>-5.6120343506336212E-2</v>
          </cell>
          <cell r="AK35">
            <v>0</v>
          </cell>
          <cell r="AL35">
            <v>0</v>
          </cell>
          <cell r="AM35">
            <v>0</v>
          </cell>
          <cell r="AN35">
            <v>0</v>
          </cell>
          <cell r="AO35">
            <v>0</v>
          </cell>
          <cell r="AP35">
            <v>-7.4089765548706055E-2</v>
          </cell>
          <cell r="AQ35">
            <v>6.5364845097064972E-2</v>
          </cell>
          <cell r="AR35">
            <v>3.0678309500217438E-2</v>
          </cell>
          <cell r="AS35">
            <v>-2.3672923445701599E-2</v>
          </cell>
          <cell r="AT35">
            <v>0</v>
          </cell>
          <cell r="AU35">
            <v>0</v>
          </cell>
          <cell r="AV35">
            <v>0</v>
          </cell>
          <cell r="AW35">
            <v>0</v>
          </cell>
          <cell r="AX35">
            <v>0</v>
          </cell>
          <cell r="AY35">
            <v>3.2844286412000656E-2</v>
          </cell>
          <cell r="AZ35">
            <v>0</v>
          </cell>
        </row>
        <row r="36">
          <cell r="A36">
            <v>2011</v>
          </cell>
          <cell r="B36">
            <v>5.8049559593200684E-2</v>
          </cell>
          <cell r="C36">
            <v>0</v>
          </cell>
          <cell r="D36">
            <v>0</v>
          </cell>
          <cell r="E36">
            <v>2.6505453512072563E-2</v>
          </cell>
          <cell r="F36">
            <v>7.5938664376735687E-3</v>
          </cell>
          <cell r="G36">
            <v>0</v>
          </cell>
          <cell r="H36">
            <v>-3.1899787485599518E-2</v>
          </cell>
          <cell r="I36">
            <v>0</v>
          </cell>
          <cell r="J36">
            <v>0</v>
          </cell>
          <cell r="K36">
            <v>0</v>
          </cell>
          <cell r="L36">
            <v>0</v>
          </cell>
          <cell r="M36">
            <v>5.1792871206998825E-2</v>
          </cell>
          <cell r="N36">
            <v>0</v>
          </cell>
          <cell r="O36">
            <v>-4.7537935897707939E-3</v>
          </cell>
          <cell r="P36">
            <v>-5.1659677177667618E-2</v>
          </cell>
          <cell r="Q36">
            <v>0</v>
          </cell>
          <cell r="R36">
            <v>1.6807787120342255E-2</v>
          </cell>
          <cell r="S36">
            <v>1.3765934854745865E-2</v>
          </cell>
          <cell r="T36">
            <v>1.3064153492450714E-2</v>
          </cell>
          <cell r="U36">
            <v>0</v>
          </cell>
          <cell r="V36">
            <v>-5.6920178234577179E-2</v>
          </cell>
          <cell r="W36">
            <v>5.4843602702021599E-3</v>
          </cell>
          <cell r="X36">
            <v>0</v>
          </cell>
          <cell r="Y36">
            <v>-3.868642495945096E-3</v>
          </cell>
          <cell r="Z36">
            <v>0</v>
          </cell>
          <cell r="AA36">
            <v>-2.7479350566864014E-2</v>
          </cell>
          <cell r="AB36">
            <v>0</v>
          </cell>
          <cell r="AC36">
            <v>2.0860221236944199E-2</v>
          </cell>
          <cell r="AD36">
            <v>0</v>
          </cell>
          <cell r="AE36">
            <v>0</v>
          </cell>
          <cell r="AF36">
            <v>0</v>
          </cell>
          <cell r="AG36">
            <v>0</v>
          </cell>
          <cell r="AH36">
            <v>0</v>
          </cell>
          <cell r="AI36">
            <v>0</v>
          </cell>
          <cell r="AJ36">
            <v>-4.1347861289978027E-2</v>
          </cell>
          <cell r="AK36">
            <v>0</v>
          </cell>
          <cell r="AL36">
            <v>0</v>
          </cell>
          <cell r="AM36">
            <v>0</v>
          </cell>
          <cell r="AN36">
            <v>0</v>
          </cell>
          <cell r="AO36">
            <v>0</v>
          </cell>
          <cell r="AP36">
            <v>-4.288824275135994E-2</v>
          </cell>
          <cell r="AQ36">
            <v>4.3870750814676285E-2</v>
          </cell>
          <cell r="AR36">
            <v>6.1371617019176483E-2</v>
          </cell>
          <cell r="AS36">
            <v>-3.67237888276577E-2</v>
          </cell>
          <cell r="AT36">
            <v>0</v>
          </cell>
          <cell r="AU36">
            <v>0</v>
          </cell>
          <cell r="AV36">
            <v>0</v>
          </cell>
          <cell r="AW36">
            <v>0</v>
          </cell>
          <cell r="AX36">
            <v>0</v>
          </cell>
          <cell r="AY36">
            <v>3.8583088666200638E-2</v>
          </cell>
          <cell r="AZ36">
            <v>0</v>
          </cell>
        </row>
        <row r="37">
          <cell r="A37">
            <v>2012</v>
          </cell>
          <cell r="B37">
            <v>-4.2044024914503098E-2</v>
          </cell>
          <cell r="C37">
            <v>0</v>
          </cell>
          <cell r="D37">
            <v>0</v>
          </cell>
          <cell r="E37">
            <v>1.068675983697176E-2</v>
          </cell>
          <cell r="F37">
            <v>2.7925038710236549E-2</v>
          </cell>
          <cell r="G37">
            <v>0</v>
          </cell>
          <cell r="H37">
            <v>3.3259626477956772E-2</v>
          </cell>
          <cell r="I37">
            <v>0</v>
          </cell>
          <cell r="J37">
            <v>0</v>
          </cell>
          <cell r="K37">
            <v>0</v>
          </cell>
          <cell r="L37">
            <v>0</v>
          </cell>
          <cell r="M37">
            <v>2.32239980250597E-2</v>
          </cell>
          <cell r="N37">
            <v>0</v>
          </cell>
          <cell r="O37">
            <v>1.525210402905941E-2</v>
          </cell>
          <cell r="P37">
            <v>-2.925780788064003E-2</v>
          </cell>
          <cell r="Q37">
            <v>0</v>
          </cell>
          <cell r="R37">
            <v>4.280819371342659E-2</v>
          </cell>
          <cell r="S37">
            <v>5.3801536560058594E-2</v>
          </cell>
          <cell r="T37">
            <v>3.8439132273197174E-2</v>
          </cell>
          <cell r="U37">
            <v>0</v>
          </cell>
          <cell r="V37">
            <v>6.8901199847459793E-3</v>
          </cell>
          <cell r="W37">
            <v>5.4252468049526215E-2</v>
          </cell>
          <cell r="X37">
            <v>0</v>
          </cell>
          <cell r="Y37">
            <v>-2.4923540651798248E-2</v>
          </cell>
          <cell r="Z37">
            <v>0</v>
          </cell>
          <cell r="AA37">
            <v>-4.372144490480423E-2</v>
          </cell>
          <cell r="AB37">
            <v>0</v>
          </cell>
          <cell r="AC37">
            <v>-8.2613654434680939E-2</v>
          </cell>
          <cell r="AD37">
            <v>0</v>
          </cell>
          <cell r="AE37">
            <v>0</v>
          </cell>
          <cell r="AF37">
            <v>0</v>
          </cell>
          <cell r="AG37">
            <v>0</v>
          </cell>
          <cell r="AH37">
            <v>0</v>
          </cell>
          <cell r="AI37">
            <v>0</v>
          </cell>
          <cell r="AJ37">
            <v>-9.9288500845432281E-2</v>
          </cell>
          <cell r="AK37">
            <v>0</v>
          </cell>
          <cell r="AL37">
            <v>0</v>
          </cell>
          <cell r="AM37">
            <v>0</v>
          </cell>
          <cell r="AN37">
            <v>0</v>
          </cell>
          <cell r="AO37">
            <v>0</v>
          </cell>
          <cell r="AP37">
            <v>-7.1446925401687622E-2</v>
          </cell>
          <cell r="AQ37">
            <v>-1.8717553466558456E-2</v>
          </cell>
          <cell r="AR37">
            <v>3.0139416456222534E-2</v>
          </cell>
          <cell r="AS37">
            <v>1.4971421100199223E-2</v>
          </cell>
          <cell r="AT37">
            <v>0</v>
          </cell>
          <cell r="AU37">
            <v>0</v>
          </cell>
          <cell r="AV37">
            <v>0</v>
          </cell>
          <cell r="AW37">
            <v>0</v>
          </cell>
          <cell r="AX37">
            <v>0</v>
          </cell>
          <cell r="AY37">
            <v>2.0232848823070526E-2</v>
          </cell>
          <cell r="AZ37">
            <v>0</v>
          </cell>
        </row>
        <row r="38">
          <cell r="A38">
            <v>2013</v>
          </cell>
          <cell r="B38">
            <v>-6.4134304411709309E-3</v>
          </cell>
          <cell r="C38">
            <v>0</v>
          </cell>
          <cell r="D38">
            <v>0</v>
          </cell>
          <cell r="E38">
            <v>3.2537184655666351E-2</v>
          </cell>
          <cell r="F38">
            <v>3.6956124007701874E-2</v>
          </cell>
          <cell r="G38">
            <v>0</v>
          </cell>
          <cell r="H38">
            <v>1.4834069646894932E-2</v>
          </cell>
          <cell r="I38">
            <v>0</v>
          </cell>
          <cell r="J38">
            <v>0</v>
          </cell>
          <cell r="K38">
            <v>0</v>
          </cell>
          <cell r="L38">
            <v>0</v>
          </cell>
          <cell r="M38">
            <v>3.9355218410491943E-2</v>
          </cell>
          <cell r="N38">
            <v>0</v>
          </cell>
          <cell r="O38">
            <v>-7.7193714678287506E-3</v>
          </cell>
          <cell r="P38">
            <v>-6.3693048432469368E-3</v>
          </cell>
          <cell r="Q38">
            <v>0</v>
          </cell>
          <cell r="R38">
            <v>1.4770317357033491E-3</v>
          </cell>
          <cell r="S38">
            <v>-1.1076688766479492E-2</v>
          </cell>
          <cell r="T38">
            <v>4.9185999669134617E-3</v>
          </cell>
          <cell r="U38">
            <v>0</v>
          </cell>
          <cell r="V38">
            <v>-9.8518282175064087E-3</v>
          </cell>
          <cell r="W38">
            <v>-2.3804977536201477E-2</v>
          </cell>
          <cell r="X38">
            <v>0</v>
          </cell>
          <cell r="Y38">
            <v>4.4907137751579285E-2</v>
          </cell>
          <cell r="Z38">
            <v>0</v>
          </cell>
          <cell r="AA38">
            <v>-1.9556855782866478E-2</v>
          </cell>
          <cell r="AB38">
            <v>0</v>
          </cell>
          <cell r="AC38">
            <v>-2.2238193079829216E-2</v>
          </cell>
          <cell r="AD38">
            <v>0</v>
          </cell>
          <cell r="AE38">
            <v>0</v>
          </cell>
          <cell r="AF38">
            <v>0</v>
          </cell>
          <cell r="AG38">
            <v>0</v>
          </cell>
          <cell r="AH38">
            <v>0</v>
          </cell>
          <cell r="AI38">
            <v>0</v>
          </cell>
          <cell r="AJ38">
            <v>-7.6737843453884125E-2</v>
          </cell>
          <cell r="AK38">
            <v>0</v>
          </cell>
          <cell r="AL38">
            <v>0</v>
          </cell>
          <cell r="AM38">
            <v>0</v>
          </cell>
          <cell r="AN38">
            <v>0</v>
          </cell>
          <cell r="AO38">
            <v>0</v>
          </cell>
          <cell r="AP38">
            <v>-9.2562116682529449E-2</v>
          </cell>
          <cell r="AQ38">
            <v>2.646748349070549E-2</v>
          </cell>
          <cell r="AR38">
            <v>3.2691355794668198E-2</v>
          </cell>
          <cell r="AS38">
            <v>-1.2436621822416782E-2</v>
          </cell>
          <cell r="AT38">
            <v>0</v>
          </cell>
          <cell r="AU38">
            <v>0</v>
          </cell>
          <cell r="AV38">
            <v>0</v>
          </cell>
          <cell r="AW38">
            <v>0</v>
          </cell>
          <cell r="AX38">
            <v>0</v>
          </cell>
          <cell r="AY38">
            <v>4.2810495942831039E-2</v>
          </cell>
          <cell r="AZ38">
            <v>0</v>
          </cell>
        </row>
        <row r="39">
          <cell r="A39">
            <v>2014</v>
          </cell>
          <cell r="B39">
            <v>7.1914792060852051E-3</v>
          </cell>
          <cell r="C39">
            <v>0</v>
          </cell>
          <cell r="D39">
            <v>0</v>
          </cell>
          <cell r="E39">
            <v>2.5405488908290863E-2</v>
          </cell>
          <cell r="F39">
            <v>-1.3461526483297348E-2</v>
          </cell>
          <cell r="G39">
            <v>0</v>
          </cell>
          <cell r="H39">
            <v>-1.0707330657169223E-3</v>
          </cell>
          <cell r="I39">
            <v>0</v>
          </cell>
          <cell r="J39">
            <v>0</v>
          </cell>
          <cell r="K39">
            <v>0</v>
          </cell>
          <cell r="L39">
            <v>0</v>
          </cell>
          <cell r="M39">
            <v>1.8262946978211403E-2</v>
          </cell>
          <cell r="N39">
            <v>0</v>
          </cell>
          <cell r="O39">
            <v>-1.8554834648966789E-2</v>
          </cell>
          <cell r="P39">
            <v>4.5737266540527344E-2</v>
          </cell>
          <cell r="Q39">
            <v>0</v>
          </cell>
          <cell r="R39">
            <v>1.727568544447422E-2</v>
          </cell>
          <cell r="S39">
            <v>-6.6642118617892265E-3</v>
          </cell>
          <cell r="T39">
            <v>1.2453236617147923E-2</v>
          </cell>
          <cell r="U39">
            <v>0</v>
          </cell>
          <cell r="V39">
            <v>-3.6594731500372291E-4</v>
          </cell>
          <cell r="W39">
            <v>-7.05580934882164E-2</v>
          </cell>
          <cell r="X39">
            <v>0</v>
          </cell>
          <cell r="Y39">
            <v>1.9753837957978249E-2</v>
          </cell>
          <cell r="Z39">
            <v>0</v>
          </cell>
          <cell r="AA39">
            <v>2.8130725026130676E-2</v>
          </cell>
          <cell r="AB39">
            <v>0</v>
          </cell>
          <cell r="AC39">
            <v>-3.3217817544937134E-2</v>
          </cell>
          <cell r="AD39">
            <v>0</v>
          </cell>
          <cell r="AE39">
            <v>0</v>
          </cell>
          <cell r="AF39">
            <v>0</v>
          </cell>
          <cell r="AG39">
            <v>0</v>
          </cell>
          <cell r="AH39">
            <v>0</v>
          </cell>
          <cell r="AI39">
            <v>0</v>
          </cell>
          <cell r="AJ39">
            <v>-5.274663120508194E-2</v>
          </cell>
          <cell r="AK39">
            <v>0</v>
          </cell>
          <cell r="AL39">
            <v>0</v>
          </cell>
          <cell r="AM39">
            <v>0</v>
          </cell>
          <cell r="AN39">
            <v>0</v>
          </cell>
          <cell r="AO39">
            <v>0</v>
          </cell>
          <cell r="AP39">
            <v>-8.6199730634689331E-2</v>
          </cell>
          <cell r="AQ39">
            <v>-3.3029180020093918E-2</v>
          </cell>
          <cell r="AR39">
            <v>2.7098342776298523E-2</v>
          </cell>
          <cell r="AS39">
            <v>-1.2429970316588879E-2</v>
          </cell>
          <cell r="AT39">
            <v>0</v>
          </cell>
          <cell r="AU39">
            <v>0</v>
          </cell>
          <cell r="AV39">
            <v>0</v>
          </cell>
          <cell r="AW39">
            <v>0</v>
          </cell>
          <cell r="AX39">
            <v>0</v>
          </cell>
          <cell r="AY39">
            <v>3.7100311368703842E-2</v>
          </cell>
          <cell r="AZ39">
            <v>0</v>
          </cell>
        </row>
        <row r="40">
          <cell r="A40">
            <v>2015</v>
          </cell>
          <cell r="B40">
            <v>-3.4321818500757217E-2</v>
          </cell>
          <cell r="C40">
            <v>0</v>
          </cell>
          <cell r="D40">
            <v>0</v>
          </cell>
          <cell r="E40">
            <v>-3.5233315080404282E-2</v>
          </cell>
          <cell r="F40">
            <v>4.1114218533039093E-2</v>
          </cell>
          <cell r="G40">
            <v>0</v>
          </cell>
          <cell r="H40">
            <v>2.2242587059736252E-2</v>
          </cell>
          <cell r="I40">
            <v>0</v>
          </cell>
          <cell r="J40">
            <v>0</v>
          </cell>
          <cell r="K40">
            <v>0</v>
          </cell>
          <cell r="L40">
            <v>0</v>
          </cell>
          <cell r="M40">
            <v>1.7374087125062943E-2</v>
          </cell>
          <cell r="N40">
            <v>0</v>
          </cell>
          <cell r="O40">
            <v>-3.9855118840932846E-2</v>
          </cell>
          <cell r="P40">
            <v>5.2207440137863159E-2</v>
          </cell>
          <cell r="Q40">
            <v>0</v>
          </cell>
          <cell r="R40">
            <v>2.8087496757507324E-2</v>
          </cell>
          <cell r="S40">
            <v>-1.9442319869995117E-2</v>
          </cell>
          <cell r="T40">
            <v>-2.0009260624647141E-2</v>
          </cell>
          <cell r="U40">
            <v>0</v>
          </cell>
          <cell r="V40">
            <v>-2.3234110325574875E-2</v>
          </cell>
          <cell r="W40">
            <v>4.4102746993303299E-2</v>
          </cell>
          <cell r="X40">
            <v>0</v>
          </cell>
          <cell r="Y40">
            <v>2.0836584270000458E-2</v>
          </cell>
          <cell r="Z40">
            <v>0</v>
          </cell>
          <cell r="AA40">
            <v>5.8125492185354233E-2</v>
          </cell>
          <cell r="AB40">
            <v>0</v>
          </cell>
          <cell r="AC40">
            <v>3.5636441316455603E-3</v>
          </cell>
          <cell r="AD40">
            <v>0</v>
          </cell>
          <cell r="AE40">
            <v>0</v>
          </cell>
          <cell r="AF40">
            <v>0</v>
          </cell>
          <cell r="AG40">
            <v>0</v>
          </cell>
          <cell r="AH40">
            <v>0</v>
          </cell>
          <cell r="AI40">
            <v>0</v>
          </cell>
          <cell r="AJ40">
            <v>-6.1304092407226563E-2</v>
          </cell>
          <cell r="AK40">
            <v>0</v>
          </cell>
          <cell r="AL40">
            <v>0</v>
          </cell>
          <cell r="AM40">
            <v>0</v>
          </cell>
          <cell r="AN40">
            <v>0</v>
          </cell>
          <cell r="AO40">
            <v>0</v>
          </cell>
          <cell r="AP40">
            <v>-1.3159178197383881E-2</v>
          </cell>
          <cell r="AQ40">
            <v>-3.6659449338912964E-2</v>
          </cell>
          <cell r="AR40">
            <v>1.9050616770982742E-2</v>
          </cell>
          <cell r="AS40">
            <v>-6.5350644290447235E-3</v>
          </cell>
          <cell r="AT40">
            <v>0</v>
          </cell>
          <cell r="AU40">
            <v>0</v>
          </cell>
          <cell r="AV40">
            <v>0</v>
          </cell>
          <cell r="AW40">
            <v>0</v>
          </cell>
          <cell r="AX40">
            <v>0</v>
          </cell>
          <cell r="AY40">
            <v>6.3524264842271805E-3</v>
          </cell>
          <cell r="AZ4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 - Publish"/>
    </sheetNames>
    <sheetDataSet>
      <sheetData sheetId="0" refreshError="1"/>
    </sheetDataSet>
  </externalBook>
</externalLink>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C5" sqref="C5"/>
    </sheetView>
  </sheetViews>
  <sheetFormatPr defaultRowHeight="15" x14ac:dyDescent="0.25"/>
  <cols>
    <col min="1" max="1" width="12.7109375" bestFit="1" customWidth="1"/>
    <col min="2" max="2" width="21.5703125" bestFit="1" customWidth="1"/>
    <col min="3" max="3" width="101.140625" bestFit="1" customWidth="1"/>
  </cols>
  <sheetData>
    <row r="1" spans="1:3" x14ac:dyDescent="0.25">
      <c r="A1" t="s">
        <v>4</v>
      </c>
      <c r="B1" s="8" t="s">
        <v>5</v>
      </c>
    </row>
    <row r="2" spans="1:3" x14ac:dyDescent="0.25">
      <c r="A2" t="s">
        <v>6</v>
      </c>
      <c r="B2" t="s">
        <v>7</v>
      </c>
    </row>
    <row r="6" spans="1:3" x14ac:dyDescent="0.25">
      <c r="A6" s="7" t="s">
        <v>3</v>
      </c>
      <c r="B6" s="7"/>
      <c r="C6" s="7"/>
    </row>
    <row r="7" spans="1:3" x14ac:dyDescent="0.25">
      <c r="A7" s="1" t="s">
        <v>0</v>
      </c>
      <c r="B7" s="2" t="s">
        <v>1</v>
      </c>
      <c r="C7" s="2" t="s">
        <v>2</v>
      </c>
    </row>
    <row r="8" spans="1:3" ht="15.75" x14ac:dyDescent="0.25">
      <c r="A8" s="3" t="str">
        <f>HYPERLINK("#" &amp; "'" &amp; B8 &amp; "'!A1","Link")</f>
        <v>Link</v>
      </c>
      <c r="B8" s="4" t="s">
        <v>8</v>
      </c>
      <c r="C8" s="9" t="s">
        <v>9</v>
      </c>
    </row>
    <row r="9" spans="1:3" ht="63" x14ac:dyDescent="0.25">
      <c r="A9" s="3" t="str">
        <f>HYPERLINK("#" &amp; "'" &amp; B9 &amp; "'!A1","Link")</f>
        <v>Link</v>
      </c>
      <c r="B9" s="4" t="s">
        <v>18</v>
      </c>
      <c r="C9" s="17" t="s">
        <v>22</v>
      </c>
    </row>
    <row r="10" spans="1:3" ht="78.75" x14ac:dyDescent="0.25">
      <c r="A10" s="3" t="str">
        <f>HYPERLINK("#" &amp; "'" &amp; B10 &amp; "'!A1","Link")</f>
        <v>Link</v>
      </c>
      <c r="B10" s="4" t="s">
        <v>24</v>
      </c>
      <c r="C10" s="17" t="s">
        <v>25</v>
      </c>
    </row>
    <row r="11" spans="1:3" ht="63" x14ac:dyDescent="0.25">
      <c r="A11" s="3" t="str">
        <f t="shared" ref="A11:A13" si="0">HYPERLINK("#" &amp; "'" &amp; B11 &amp; "'!A1","Link")</f>
        <v>Link</v>
      </c>
      <c r="B11" s="4" t="s">
        <v>134</v>
      </c>
      <c r="C11" s="17" t="s">
        <v>22</v>
      </c>
    </row>
    <row r="12" spans="1:3" ht="47.25" x14ac:dyDescent="0.25">
      <c r="A12" s="3" t="str">
        <f t="shared" si="0"/>
        <v>Link</v>
      </c>
      <c r="B12" s="4" t="s">
        <v>133</v>
      </c>
      <c r="C12" s="17" t="s">
        <v>136</v>
      </c>
    </row>
    <row r="13" spans="1:3" ht="47.25" x14ac:dyDescent="0.25">
      <c r="A13" s="3" t="str">
        <f t="shared" si="0"/>
        <v>Link</v>
      </c>
      <c r="B13" s="4" t="s">
        <v>135</v>
      </c>
      <c r="C13" s="17" t="s">
        <v>137</v>
      </c>
    </row>
    <row r="16" spans="1:3" x14ac:dyDescent="0.25">
      <c r="A16" s="7" t="s">
        <v>138</v>
      </c>
      <c r="B16" s="7"/>
      <c r="C16" s="7"/>
    </row>
    <row r="17" spans="1:3" x14ac:dyDescent="0.25">
      <c r="A17" s="1" t="s">
        <v>0</v>
      </c>
      <c r="B17" s="2" t="s">
        <v>1</v>
      </c>
      <c r="C17" s="2" t="s">
        <v>2</v>
      </c>
    </row>
    <row r="18" spans="1:3" ht="15.75" x14ac:dyDescent="0.25">
      <c r="A18" s="3" t="str">
        <f>HYPERLINK("#" &amp; "'" &amp; B18 &amp; "'!A1","Link")</f>
        <v>Link</v>
      </c>
      <c r="B18" s="4" t="s">
        <v>139</v>
      </c>
      <c r="C18" s="9" t="s">
        <v>231</v>
      </c>
    </row>
    <row r="19" spans="1:3" ht="15.75" x14ac:dyDescent="0.25">
      <c r="A19" s="3" t="str">
        <f t="shared" ref="A19:A21" si="1">HYPERLINK("#" &amp; "'" &amp; B19 &amp; "'!A1","Link")</f>
        <v>Link</v>
      </c>
      <c r="B19" s="4" t="s">
        <v>145</v>
      </c>
      <c r="C19" s="9" t="s">
        <v>146</v>
      </c>
    </row>
    <row r="20" spans="1:3" ht="15.75" x14ac:dyDescent="0.25">
      <c r="A20" s="3" t="str">
        <f t="shared" si="1"/>
        <v>Link</v>
      </c>
      <c r="B20" s="4" t="s">
        <v>163</v>
      </c>
      <c r="C20" s="9" t="s">
        <v>164</v>
      </c>
    </row>
    <row r="21" spans="1:3" ht="15.75" x14ac:dyDescent="0.25">
      <c r="A21" s="3" t="str">
        <f t="shared" si="1"/>
        <v>Link</v>
      </c>
      <c r="B21" s="4" t="s">
        <v>217</v>
      </c>
      <c r="C21" s="9" t="s">
        <v>218</v>
      </c>
    </row>
  </sheetData>
  <mergeCells count="2">
    <mergeCell ref="A6:C6"/>
    <mergeCell ref="A16:C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sqref="A1:B3"/>
    </sheetView>
  </sheetViews>
  <sheetFormatPr defaultColWidth="10.85546875" defaultRowHeight="15" x14ac:dyDescent="0.25"/>
  <cols>
    <col min="1" max="1" width="10.85546875" style="1"/>
    <col min="2" max="4" width="21.7109375" style="1" customWidth="1"/>
    <col min="5" max="16384" width="10.85546875" style="1"/>
  </cols>
  <sheetData>
    <row r="1" spans="1:4" x14ac:dyDescent="0.25">
      <c r="A1" s="13" t="s">
        <v>16</v>
      </c>
      <c r="B1" s="6"/>
    </row>
    <row r="2" spans="1:4" x14ac:dyDescent="0.25">
      <c r="A2" s="14" t="s">
        <v>163</v>
      </c>
      <c r="B2" s="5" t="str">
        <f>INDEX(Index!$C$4:$C$52,MATCH(A2,Index!$B$4:$B$52,0))</f>
        <v>State Classification - Lower 48 less Illinois</v>
      </c>
    </row>
    <row r="3" spans="1:4" x14ac:dyDescent="0.25">
      <c r="A3" s="15" t="s">
        <v>232</v>
      </c>
      <c r="B3" s="1" t="s">
        <v>234</v>
      </c>
    </row>
    <row r="5" spans="1:4" x14ac:dyDescent="0.25">
      <c r="B5" s="1" t="s">
        <v>163</v>
      </c>
    </row>
    <row r="6" spans="1:4" x14ac:dyDescent="0.25">
      <c r="B6" s="33" t="s">
        <v>164</v>
      </c>
      <c r="C6" s="33"/>
      <c r="D6" s="33"/>
    </row>
    <row r="7" spans="1:4" x14ac:dyDescent="0.25">
      <c r="B7" s="36" t="s">
        <v>165</v>
      </c>
      <c r="C7" s="36" t="s">
        <v>166</v>
      </c>
      <c r="D7" s="36" t="s">
        <v>167</v>
      </c>
    </row>
    <row r="8" spans="1:4" x14ac:dyDescent="0.25">
      <c r="B8" s="1" t="s">
        <v>168</v>
      </c>
      <c r="C8" s="1" t="s">
        <v>169</v>
      </c>
      <c r="D8" s="1" t="s">
        <v>170</v>
      </c>
    </row>
    <row r="9" spans="1:4" x14ac:dyDescent="0.25">
      <c r="B9" s="1" t="s">
        <v>171</v>
      </c>
      <c r="C9" s="1" t="s">
        <v>172</v>
      </c>
      <c r="D9" s="1" t="s">
        <v>173</v>
      </c>
    </row>
    <row r="10" spans="1:4" x14ac:dyDescent="0.25">
      <c r="B10" s="1" t="s">
        <v>174</v>
      </c>
      <c r="C10" s="1" t="s">
        <v>175</v>
      </c>
      <c r="D10" s="1" t="s">
        <v>176</v>
      </c>
    </row>
    <row r="11" spans="1:4" x14ac:dyDescent="0.25">
      <c r="B11" s="1" t="s">
        <v>177</v>
      </c>
      <c r="C11" s="1" t="s">
        <v>178</v>
      </c>
      <c r="D11" s="1" t="s">
        <v>179</v>
      </c>
    </row>
    <row r="12" spans="1:4" x14ac:dyDescent="0.25">
      <c r="B12" s="1" t="s">
        <v>180</v>
      </c>
      <c r="C12" s="1" t="s">
        <v>181</v>
      </c>
      <c r="D12" s="1" t="s">
        <v>182</v>
      </c>
    </row>
    <row r="13" spans="1:4" x14ac:dyDescent="0.25">
      <c r="B13" s="1" t="s">
        <v>183</v>
      </c>
      <c r="C13" s="1" t="s">
        <v>184</v>
      </c>
      <c r="D13" s="1" t="s">
        <v>185</v>
      </c>
    </row>
    <row r="14" spans="1:4" x14ac:dyDescent="0.25">
      <c r="B14" s="1" t="s">
        <v>186</v>
      </c>
      <c r="C14" s="1" t="s">
        <v>187</v>
      </c>
      <c r="D14" s="1" t="s">
        <v>188</v>
      </c>
    </row>
    <row r="15" spans="1:4" x14ac:dyDescent="0.25">
      <c r="B15" s="1" t="s">
        <v>189</v>
      </c>
      <c r="C15" s="1" t="s">
        <v>190</v>
      </c>
      <c r="D15" s="1" t="s">
        <v>191</v>
      </c>
    </row>
    <row r="16" spans="1:4" x14ac:dyDescent="0.25">
      <c r="B16" s="1" t="s">
        <v>192</v>
      </c>
      <c r="C16" s="1" t="s">
        <v>193</v>
      </c>
      <c r="D16" s="1" t="s">
        <v>194</v>
      </c>
    </row>
    <row r="17" spans="2:4" x14ac:dyDescent="0.25">
      <c r="B17" s="1" t="s">
        <v>195</v>
      </c>
      <c r="C17" s="1" t="s">
        <v>196</v>
      </c>
      <c r="D17" s="1" t="s">
        <v>197</v>
      </c>
    </row>
    <row r="18" spans="2:4" x14ac:dyDescent="0.25">
      <c r="B18" s="1" t="s">
        <v>198</v>
      </c>
      <c r="C18" s="1" t="s">
        <v>199</v>
      </c>
      <c r="D18" s="1" t="s">
        <v>200</v>
      </c>
    </row>
    <row r="19" spans="2:4" x14ac:dyDescent="0.25">
      <c r="B19" s="1" t="s">
        <v>201</v>
      </c>
      <c r="C19" s="1" t="s">
        <v>202</v>
      </c>
    </row>
    <row r="20" spans="2:4" x14ac:dyDescent="0.25">
      <c r="B20" s="1" t="s">
        <v>203</v>
      </c>
      <c r="C20" s="1" t="s">
        <v>204</v>
      </c>
    </row>
    <row r="21" spans="2:4" x14ac:dyDescent="0.25">
      <c r="B21" s="1" t="s">
        <v>205</v>
      </c>
      <c r="C21" s="1" t="s">
        <v>206</v>
      </c>
    </row>
    <row r="22" spans="2:4" x14ac:dyDescent="0.25">
      <c r="B22" s="1" t="s">
        <v>207</v>
      </c>
      <c r="C22" s="1" t="s">
        <v>208</v>
      </c>
    </row>
    <row r="23" spans="2:4" ht="15" customHeight="1" x14ac:dyDescent="0.25">
      <c r="B23" s="1" t="s">
        <v>209</v>
      </c>
      <c r="C23" s="1" t="s">
        <v>210</v>
      </c>
    </row>
    <row r="24" spans="2:4" x14ac:dyDescent="0.25">
      <c r="B24" s="1" t="s">
        <v>211</v>
      </c>
    </row>
    <row r="25" spans="2:4" x14ac:dyDescent="0.25">
      <c r="B25" s="1" t="s">
        <v>212</v>
      </c>
      <c r="C25" s="48"/>
    </row>
    <row r="26" spans="2:4" x14ac:dyDescent="0.25">
      <c r="B26" s="1" t="s">
        <v>213</v>
      </c>
    </row>
    <row r="27" spans="2:4" ht="58.5" customHeight="1" x14ac:dyDescent="0.25">
      <c r="B27" s="1" t="s">
        <v>214</v>
      </c>
    </row>
    <row r="28" spans="2:4" x14ac:dyDescent="0.25">
      <c r="B28" s="47" t="s">
        <v>215</v>
      </c>
      <c r="C28" s="47"/>
      <c r="D28" s="47"/>
    </row>
    <row r="29" spans="2:4" x14ac:dyDescent="0.25">
      <c r="B29" s="43" t="s">
        <v>216</v>
      </c>
      <c r="C29" s="43"/>
      <c r="D29" s="43"/>
    </row>
  </sheetData>
  <mergeCells count="2">
    <mergeCell ref="B28:D28"/>
    <mergeCell ref="B29:D29"/>
  </mergeCells>
  <hyperlinks>
    <hyperlink ref="A1" location="Index!A1" display="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ColWidth="10.85546875" defaultRowHeight="15" x14ac:dyDescent="0.25"/>
  <cols>
    <col min="1" max="1" width="10.85546875" style="1"/>
    <col min="2" max="2" width="73.5703125" style="1" customWidth="1"/>
    <col min="3" max="3" width="21" style="1" customWidth="1"/>
    <col min="4" max="4" width="1.7109375" style="1" customWidth="1"/>
    <col min="5" max="5" width="12.42578125" style="1" customWidth="1"/>
    <col min="6" max="6" width="14.7109375" style="1" customWidth="1"/>
    <col min="7" max="7" width="11" style="1" customWidth="1"/>
    <col min="8" max="16384" width="10.85546875" style="1"/>
  </cols>
  <sheetData>
    <row r="1" spans="1:6" x14ac:dyDescent="0.25">
      <c r="A1" s="13" t="s">
        <v>16</v>
      </c>
      <c r="B1" s="6"/>
    </row>
    <row r="2" spans="1:6" x14ac:dyDescent="0.25">
      <c r="A2" s="14" t="s">
        <v>217</v>
      </c>
      <c r="B2" s="5" t="str">
        <f>INDEX(Index!$C$4:$C$52,MATCH(A2,Index!$B$4:$B$52,0))</f>
        <v>Predictor Variables, FARMVC share model, 1999 tax increase</v>
      </c>
    </row>
    <row r="3" spans="1:6" x14ac:dyDescent="0.25">
      <c r="A3" s="15" t="s">
        <v>232</v>
      </c>
      <c r="B3" s="1" t="s">
        <v>235</v>
      </c>
    </row>
    <row r="5" spans="1:6" x14ac:dyDescent="0.25">
      <c r="B5" s="1" t="s">
        <v>217</v>
      </c>
    </row>
    <row r="6" spans="1:6" x14ac:dyDescent="0.25">
      <c r="B6" s="33" t="s">
        <v>218</v>
      </c>
      <c r="C6" s="33"/>
      <c r="D6" s="33"/>
      <c r="E6" s="33"/>
      <c r="F6" s="33"/>
    </row>
    <row r="7" spans="1:6" x14ac:dyDescent="0.25">
      <c r="B7" s="49" t="s">
        <v>147</v>
      </c>
      <c r="C7" s="50" t="s">
        <v>219</v>
      </c>
      <c r="D7" s="51"/>
      <c r="E7" s="52" t="s">
        <v>220</v>
      </c>
      <c r="F7" s="52"/>
    </row>
    <row r="8" spans="1:6" x14ac:dyDescent="0.25">
      <c r="B8" s="53"/>
      <c r="C8" s="54"/>
      <c r="D8" s="55"/>
      <c r="E8" s="33" t="s">
        <v>20</v>
      </c>
      <c r="F8" s="33" t="s">
        <v>21</v>
      </c>
    </row>
    <row r="9" spans="1:6" x14ac:dyDescent="0.25">
      <c r="B9" s="1" t="s">
        <v>221</v>
      </c>
      <c r="C9" s="56">
        <v>0.19901223480701447</v>
      </c>
      <c r="D9" s="56"/>
      <c r="E9" s="56">
        <v>0.45566859799999998</v>
      </c>
      <c r="F9" s="56">
        <v>0.45710288549533928</v>
      </c>
    </row>
    <row r="10" spans="1:6" x14ac:dyDescent="0.25">
      <c r="B10" s="1" t="s">
        <v>222</v>
      </c>
      <c r="C10" s="56">
        <v>0.19838081300258636</v>
      </c>
      <c r="D10" s="56"/>
      <c r="E10" s="56">
        <v>0.325599998</v>
      </c>
      <c r="F10" s="56">
        <v>0.3259337456949003</v>
      </c>
    </row>
    <row r="11" spans="1:6" x14ac:dyDescent="0.25">
      <c r="B11" s="1" t="s">
        <v>223</v>
      </c>
      <c r="C11" s="56">
        <v>0.18397924304008484</v>
      </c>
      <c r="D11" s="56"/>
      <c r="E11" s="56">
        <v>0.32145747499999999</v>
      </c>
      <c r="F11" s="56">
        <v>0.31751833337707069</v>
      </c>
    </row>
    <row r="12" spans="1:6" x14ac:dyDescent="0.25">
      <c r="B12" s="1" t="s">
        <v>224</v>
      </c>
      <c r="C12" s="56">
        <v>0.16077016294002533</v>
      </c>
      <c r="D12" s="56"/>
      <c r="E12" s="56">
        <v>0.38088235300000001</v>
      </c>
      <c r="F12" s="56">
        <v>0.38188576081286535</v>
      </c>
    </row>
    <row r="13" spans="1:6" x14ac:dyDescent="0.25">
      <c r="B13" s="1" t="s">
        <v>225</v>
      </c>
      <c r="C13" s="56">
        <v>0.1473686546087265</v>
      </c>
      <c r="D13" s="56"/>
      <c r="E13" s="56">
        <v>0.37684539</v>
      </c>
      <c r="F13" s="56">
        <v>0.37457000490793935</v>
      </c>
    </row>
    <row r="14" spans="1:6" x14ac:dyDescent="0.25">
      <c r="B14" s="1" t="s">
        <v>226</v>
      </c>
      <c r="C14" s="56">
        <v>4.2966175824403763E-2</v>
      </c>
      <c r="D14" s="56"/>
      <c r="E14" s="56">
        <v>0.15189109123529412</v>
      </c>
      <c r="F14" s="56">
        <v>0.15322214657809255</v>
      </c>
    </row>
    <row r="15" spans="1:6" x14ac:dyDescent="0.25">
      <c r="B15" s="1" t="s">
        <v>227</v>
      </c>
      <c r="C15" s="56">
        <v>3.5240709781646729E-2</v>
      </c>
      <c r="D15" s="56"/>
      <c r="E15" s="57">
        <v>2.6654892248235291</v>
      </c>
      <c r="F15" s="57">
        <v>2.6750142647462507</v>
      </c>
    </row>
    <row r="16" spans="1:6" x14ac:dyDescent="0.25">
      <c r="B16" s="33" t="s">
        <v>228</v>
      </c>
      <c r="C16" s="58">
        <v>3.2282009720802307E-2</v>
      </c>
      <c r="D16" s="58"/>
      <c r="E16" s="58">
        <v>0.12224804305882353</v>
      </c>
      <c r="F16" s="58">
        <v>0.12428882705867018</v>
      </c>
    </row>
    <row r="17" spans="2:6" x14ac:dyDescent="0.25">
      <c r="B17" s="59" t="s">
        <v>229</v>
      </c>
      <c r="C17" s="59"/>
      <c r="D17" s="60"/>
      <c r="E17" s="60"/>
      <c r="F17" s="60"/>
    </row>
    <row r="18" spans="2:6" ht="31.5" customHeight="1" x14ac:dyDescent="0.25">
      <c r="B18" s="61" t="s">
        <v>230</v>
      </c>
      <c r="C18" s="61"/>
      <c r="D18" s="61"/>
      <c r="E18" s="61"/>
      <c r="F18" s="61"/>
    </row>
  </sheetData>
  <mergeCells count="5">
    <mergeCell ref="B7:B8"/>
    <mergeCell ref="C7:C8"/>
    <mergeCell ref="E7:F7"/>
    <mergeCell ref="B17:C17"/>
    <mergeCell ref="B18:F18"/>
  </mergeCells>
  <hyperlinks>
    <hyperlink ref="A1" location="Index!A1" display="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I3" sqref="I3"/>
    </sheetView>
  </sheetViews>
  <sheetFormatPr defaultColWidth="8.85546875" defaultRowHeight="15" x14ac:dyDescent="0.25"/>
  <cols>
    <col min="1" max="1" width="7.7109375" customWidth="1"/>
    <col min="2" max="2" width="7" bestFit="1" customWidth="1"/>
    <col min="3" max="3" width="9.28515625" customWidth="1"/>
    <col min="9" max="9" width="17.42578125" customWidth="1"/>
    <col min="10" max="10" width="10.140625" bestFit="1" customWidth="1"/>
  </cols>
  <sheetData>
    <row r="1" spans="1:10" x14ac:dyDescent="0.25">
      <c r="B1" s="10" t="s">
        <v>10</v>
      </c>
      <c r="C1" s="10"/>
      <c r="D1" s="10" t="s">
        <v>11</v>
      </c>
      <c r="E1" s="10"/>
      <c r="F1" s="10" t="s">
        <v>12</v>
      </c>
      <c r="G1" s="10"/>
      <c r="H1" s="12"/>
      <c r="I1" s="13" t="s">
        <v>16</v>
      </c>
      <c r="J1" s="12"/>
    </row>
    <row r="2" spans="1:10" x14ac:dyDescent="0.25">
      <c r="A2" t="s">
        <v>13</v>
      </c>
      <c r="B2" t="s">
        <v>14</v>
      </c>
      <c r="C2" t="s">
        <v>15</v>
      </c>
      <c r="D2" t="s">
        <v>14</v>
      </c>
      <c r="E2" t="s">
        <v>15</v>
      </c>
      <c r="F2" t="s">
        <v>14</v>
      </c>
      <c r="G2" t="s">
        <v>15</v>
      </c>
      <c r="I2" s="14" t="s">
        <v>8</v>
      </c>
      <c r="J2" s="5" t="str">
        <f>INDEX(Index!$C$4:$C$52,MATCH(I2,Index!$B$4:$B$52,0))</f>
        <v>State Alcohol Excise Tax Rates. Median was calculated using only non-monopoly states for each type of alcohol.</v>
      </c>
    </row>
    <row r="3" spans="1:10" x14ac:dyDescent="0.25">
      <c r="A3">
        <v>1982</v>
      </c>
      <c r="B3" s="11">
        <v>4.3333529024613791</v>
      </c>
      <c r="C3" s="11">
        <v>5.3365515233844363</v>
      </c>
      <c r="D3" s="11">
        <v>0.15166735158614827</v>
      </c>
      <c r="E3" s="11">
        <v>0.27109681738792935</v>
      </c>
      <c r="F3">
        <v>0.49833558378305859</v>
      </c>
      <c r="G3">
        <v>0.96057927420919853</v>
      </c>
      <c r="I3" s="15" t="s">
        <v>17</v>
      </c>
    </row>
    <row r="4" spans="1:10" x14ac:dyDescent="0.25">
      <c r="A4">
        <v>1983</v>
      </c>
      <c r="B4" s="11">
        <v>4.1545258772396583</v>
      </c>
      <c r="C4" s="11">
        <v>5.134863875714232</v>
      </c>
      <c r="D4" s="11">
        <v>0.14540840570338806</v>
      </c>
      <c r="E4" s="11">
        <v>0.260851084886283</v>
      </c>
      <c r="F4">
        <v>0.47777047588256072</v>
      </c>
      <c r="G4">
        <v>0.92427549762856176</v>
      </c>
      <c r="I4" s="15"/>
    </row>
    <row r="5" spans="1:10" x14ac:dyDescent="0.25">
      <c r="A5">
        <v>1984</v>
      </c>
      <c r="B5" s="11">
        <v>4.0030699376978314</v>
      </c>
      <c r="C5" s="11">
        <v>5.1369882255359816</v>
      </c>
      <c r="D5" s="11">
        <v>0.14010744781942411</v>
      </c>
      <c r="E5" s="11">
        <v>0.2518909284336176</v>
      </c>
      <c r="F5">
        <v>0.46035304283525064</v>
      </c>
      <c r="G5">
        <v>0.89252691177266086</v>
      </c>
    </row>
    <row r="6" spans="1:10" x14ac:dyDescent="0.25">
      <c r="A6">
        <v>1985</v>
      </c>
      <c r="B6" s="11">
        <v>3.8662218823361019</v>
      </c>
      <c r="C6" s="11">
        <v>5.1889003424418201</v>
      </c>
      <c r="D6" s="11">
        <v>0.13531776588176359</v>
      </c>
      <c r="E6" s="11">
        <v>0.26905409183031664</v>
      </c>
      <c r="F6">
        <v>0.44461551646865172</v>
      </c>
      <c r="G6">
        <v>0.90325302257320561</v>
      </c>
    </row>
    <row r="7" spans="1:10" x14ac:dyDescent="0.25">
      <c r="A7">
        <v>1986</v>
      </c>
      <c r="B7" s="11">
        <v>3.7843383045365551</v>
      </c>
      <c r="C7" s="11">
        <v>5.0860873734865475</v>
      </c>
      <c r="D7" s="11">
        <v>0.13245184065877944</v>
      </c>
      <c r="E7" s="11">
        <v>0.26372304899559884</v>
      </c>
      <c r="F7">
        <v>0.43519890502170383</v>
      </c>
      <c r="G7">
        <v>0.94186803212713854</v>
      </c>
    </row>
    <row r="8" spans="1:10" x14ac:dyDescent="0.25">
      <c r="A8">
        <v>1987</v>
      </c>
      <c r="B8" s="11">
        <v>3.6724893505038407</v>
      </c>
      <c r="C8" s="11">
        <v>4.9966071577681666</v>
      </c>
      <c r="D8" s="11">
        <v>0.12853712726763444</v>
      </c>
      <c r="E8" s="11">
        <v>0.29391806810400978</v>
      </c>
      <c r="F8">
        <v>0.42233627530794171</v>
      </c>
      <c r="G8">
        <v>0.93686384208153106</v>
      </c>
    </row>
    <row r="9" spans="1:10" x14ac:dyDescent="0.25">
      <c r="A9">
        <v>1988</v>
      </c>
      <c r="B9" s="11">
        <v>3.5347726274446463</v>
      </c>
      <c r="C9" s="11">
        <v>4.827699357795205</v>
      </c>
      <c r="D9" s="11">
        <v>0.12371704196056263</v>
      </c>
      <c r="E9" s="11">
        <v>0.28398231516442385</v>
      </c>
      <c r="F9">
        <v>0.40649885215613435</v>
      </c>
      <c r="G9">
        <v>0.90519362958660088</v>
      </c>
    </row>
    <row r="10" spans="1:10" x14ac:dyDescent="0.25">
      <c r="A10">
        <v>1989</v>
      </c>
      <c r="B10" s="11">
        <v>3.3889327097564212</v>
      </c>
      <c r="C10" s="11">
        <v>4.646701869913648</v>
      </c>
      <c r="D10" s="11">
        <v>0.11861264484147475</v>
      </c>
      <c r="E10" s="11">
        <v>0.27333540411256757</v>
      </c>
      <c r="F10">
        <v>0.38972726162198845</v>
      </c>
      <c r="G10">
        <v>0.87125660060880905</v>
      </c>
    </row>
    <row r="11" spans="1:10" x14ac:dyDescent="0.25">
      <c r="A11">
        <v>1990</v>
      </c>
      <c r="B11" s="11">
        <v>3.2482797661767142</v>
      </c>
      <c r="C11" s="11">
        <v>4.6124479587863538</v>
      </c>
      <c r="D11" s="11">
        <v>0.11368979181618501</v>
      </c>
      <c r="E11" s="11">
        <v>0.26356845478779167</v>
      </c>
      <c r="F11">
        <v>0.37355217311032213</v>
      </c>
      <c r="G11">
        <v>0.90601656333303382</v>
      </c>
    </row>
    <row r="12" spans="1:10" x14ac:dyDescent="0.25">
      <c r="A12">
        <v>1991</v>
      </c>
      <c r="B12" s="11">
        <v>3.1451213750873959</v>
      </c>
      <c r="C12" s="11">
        <v>4.7829634890496138</v>
      </c>
      <c r="D12" s="11">
        <v>0.11007924812805886</v>
      </c>
      <c r="E12" s="11">
        <v>0.28219484585392723</v>
      </c>
      <c r="F12">
        <v>0.36168895813505053</v>
      </c>
      <c r="G12">
        <v>0.95659269780992273</v>
      </c>
    </row>
    <row r="13" spans="1:10" x14ac:dyDescent="0.25">
      <c r="A13">
        <v>1992</v>
      </c>
      <c r="B13" s="11">
        <v>3.0640890880689526</v>
      </c>
      <c r="C13" s="11">
        <v>5.0661845983787774</v>
      </c>
      <c r="D13" s="11">
        <v>0.10724311808241335</v>
      </c>
      <c r="E13" s="11">
        <v>0.28058868544867072</v>
      </c>
      <c r="F13">
        <v>0.35237024512792958</v>
      </c>
      <c r="G13">
        <v>0.93529561816223572</v>
      </c>
    </row>
    <row r="14" spans="1:10" x14ac:dyDescent="0.25">
      <c r="A14">
        <v>1993</v>
      </c>
      <c r="B14" s="11">
        <v>2.9894512393510553</v>
      </c>
      <c r="C14" s="11">
        <v>4.9483728752560765</v>
      </c>
      <c r="D14" s="11">
        <v>0.10463079337728695</v>
      </c>
      <c r="E14" s="11">
        <v>0.27406372847572119</v>
      </c>
      <c r="F14">
        <v>0.34378689252537137</v>
      </c>
      <c r="G14">
        <v>0.91354576158573719</v>
      </c>
    </row>
    <row r="15" spans="1:10" x14ac:dyDescent="0.25">
      <c r="A15">
        <v>1994</v>
      </c>
      <c r="B15" s="11">
        <v>2.9285455295938765</v>
      </c>
      <c r="C15" s="11">
        <v>4.8452887599788559</v>
      </c>
      <c r="D15" s="11">
        <v>0.10249909353578569</v>
      </c>
      <c r="E15" s="11">
        <v>0.27178342798281396</v>
      </c>
      <c r="F15">
        <v>0.33678273590329583</v>
      </c>
      <c r="G15">
        <v>0.89451484799609637</v>
      </c>
    </row>
    <row r="16" spans="1:10" x14ac:dyDescent="0.25">
      <c r="A16">
        <v>1995</v>
      </c>
      <c r="B16" s="11">
        <v>2.8689819700655486</v>
      </c>
      <c r="C16" s="11">
        <v>4.7462228329416769</v>
      </c>
      <c r="D16" s="11">
        <v>0.10041436895229421</v>
      </c>
      <c r="E16" s="11">
        <v>0.26622659152162076</v>
      </c>
      <c r="F16">
        <v>0.32993292655753809</v>
      </c>
      <c r="G16">
        <v>0.87622575377384793</v>
      </c>
    </row>
    <row r="17" spans="1:7" x14ac:dyDescent="0.25">
      <c r="A17">
        <v>1996</v>
      </c>
      <c r="B17" s="11">
        <v>2.8091969514904718</v>
      </c>
      <c r="C17" s="11">
        <v>4.6611936892887416</v>
      </c>
      <c r="D17" s="11">
        <v>9.8321893302166521E-2</v>
      </c>
      <c r="E17" s="11">
        <v>0.25815841971445336</v>
      </c>
      <c r="F17">
        <v>0.32305764942140425</v>
      </c>
      <c r="G17">
        <v>0.86052806571484464</v>
      </c>
    </row>
    <row r="18" spans="1:7" x14ac:dyDescent="0.25">
      <c r="A18">
        <v>1997</v>
      </c>
      <c r="B18" s="11">
        <v>2.7615312031710548</v>
      </c>
      <c r="C18" s="11">
        <v>4.5826795626145698</v>
      </c>
      <c r="D18" s="11">
        <v>9.6653592110986924E-2</v>
      </c>
      <c r="E18" s="11">
        <v>0.25380994500634541</v>
      </c>
      <c r="F18">
        <v>0.31757608836467133</v>
      </c>
      <c r="G18">
        <v>0.84603315002115143</v>
      </c>
    </row>
    <row r="19" spans="1:7" x14ac:dyDescent="0.25">
      <c r="A19">
        <v>1998</v>
      </c>
      <c r="B19" s="11">
        <v>2.7404924384179963</v>
      </c>
      <c r="C19" s="11">
        <v>4.5335140447657087</v>
      </c>
      <c r="D19" s="11">
        <v>9.5917235344629884E-2</v>
      </c>
      <c r="E19" s="11">
        <v>0.25108693171010082</v>
      </c>
      <c r="F19">
        <v>0.31515663041806957</v>
      </c>
      <c r="G19">
        <v>0.83695643903366934</v>
      </c>
    </row>
    <row r="20" spans="1:7" x14ac:dyDescent="0.25">
      <c r="A20">
        <v>1999</v>
      </c>
      <c r="B20" s="11">
        <v>2.7008259611992944</v>
      </c>
      <c r="C20" s="11">
        <v>4.465223392163475</v>
      </c>
      <c r="D20" s="11">
        <v>9.4528908641975315E-2</v>
      </c>
      <c r="E20" s="11">
        <v>0.24730468018136167</v>
      </c>
      <c r="F20">
        <v>0.31059498553791887</v>
      </c>
      <c r="G20">
        <v>0.82434893393787234</v>
      </c>
    </row>
    <row r="21" spans="1:7" x14ac:dyDescent="0.25">
      <c r="A21">
        <v>2000</v>
      </c>
      <c r="B21" s="11">
        <v>5.9291240223836938</v>
      </c>
      <c r="C21" s="11">
        <v>4.4330337188427391</v>
      </c>
      <c r="D21" s="11">
        <v>0.24375287647577409</v>
      </c>
      <c r="E21" s="11">
        <v>0.2485185569654263</v>
      </c>
      <c r="F21">
        <v>0.96183567474224363</v>
      </c>
      <c r="G21">
        <v>0.80600613069867988</v>
      </c>
    </row>
    <row r="22" spans="1:7" x14ac:dyDescent="0.25">
      <c r="A22">
        <v>2001</v>
      </c>
      <c r="B22" s="11">
        <v>5.8168191702223124</v>
      </c>
      <c r="C22" s="11">
        <v>4.3340548995259871</v>
      </c>
      <c r="D22" s="11">
        <v>0.23913589922025061</v>
      </c>
      <c r="E22" s="11">
        <v>0.24296974436736593</v>
      </c>
      <c r="F22">
        <v>0.94361733205828613</v>
      </c>
      <c r="G22">
        <v>0.78800998173199766</v>
      </c>
    </row>
    <row r="23" spans="1:7" x14ac:dyDescent="0.25">
      <c r="A23">
        <v>2002</v>
      </c>
      <c r="B23" s="11">
        <v>5.7398016053597045</v>
      </c>
      <c r="C23" s="11">
        <v>4.2685634657447258</v>
      </c>
      <c r="D23" s="11">
        <v>0.23596962155367676</v>
      </c>
      <c r="E23" s="11">
        <v>0.2392982548978104</v>
      </c>
      <c r="F23">
        <v>0.9311233715361299</v>
      </c>
      <c r="G23">
        <v>0.77610244831722286</v>
      </c>
    </row>
    <row r="24" spans="1:7" x14ac:dyDescent="0.25">
      <c r="A24">
        <v>2003</v>
      </c>
      <c r="B24" s="11">
        <v>5.6284428523300232</v>
      </c>
      <c r="C24" s="11">
        <v>4.1853370844815458</v>
      </c>
      <c r="D24" s="11">
        <v>0.23139153948467872</v>
      </c>
      <c r="E24" s="11">
        <v>0.23463253352396546</v>
      </c>
      <c r="F24">
        <v>0.9130585071557592</v>
      </c>
      <c r="G24">
        <v>0.76097037899664477</v>
      </c>
    </row>
    <row r="25" spans="1:7" x14ac:dyDescent="0.25">
      <c r="A25">
        <v>2004</v>
      </c>
      <c r="B25" s="11">
        <v>5.4947323218302593</v>
      </c>
      <c r="C25" s="11">
        <v>4.6287760621226743</v>
      </c>
      <c r="D25" s="11">
        <v>0.2258945510085773</v>
      </c>
      <c r="E25" s="11">
        <v>0.22835295239805192</v>
      </c>
      <c r="F25">
        <v>0.89136768776357533</v>
      </c>
      <c r="G25">
        <v>0.82700798976591783</v>
      </c>
    </row>
    <row r="26" spans="1:7" x14ac:dyDescent="0.25">
      <c r="A26">
        <v>2005</v>
      </c>
      <c r="B26" s="11">
        <v>5.3423871525897075</v>
      </c>
      <c r="C26" s="11">
        <v>4.4844995162044334</v>
      </c>
      <c r="D26" s="11">
        <v>0.21963147182868797</v>
      </c>
      <c r="E26" s="11">
        <v>0.22123530946608538</v>
      </c>
      <c r="F26">
        <v>0.86665391586455254</v>
      </c>
      <c r="G26">
        <v>0.80123058022852556</v>
      </c>
    </row>
    <row r="27" spans="1:7" x14ac:dyDescent="0.25">
      <c r="A27">
        <v>2006</v>
      </c>
      <c r="B27" s="11">
        <v>5.2032008037164639</v>
      </c>
      <c r="C27" s="11">
        <v>4.3505964434881657</v>
      </c>
      <c r="D27" s="11">
        <v>0.21390936637501018</v>
      </c>
      <c r="E27" s="11">
        <v>0.2146294245454162</v>
      </c>
      <c r="F27">
        <v>0.84407479704733746</v>
      </c>
      <c r="G27">
        <v>0.77730656456988567</v>
      </c>
    </row>
    <row r="28" spans="1:7" x14ac:dyDescent="0.25">
      <c r="A28">
        <v>2007</v>
      </c>
      <c r="B28" s="11">
        <v>5.0760437775238882</v>
      </c>
      <c r="C28" s="11">
        <v>4.2378690899377398</v>
      </c>
      <c r="D28" s="11">
        <v>0.20868179974264875</v>
      </c>
      <c r="E28" s="11">
        <v>0.2090682084369285</v>
      </c>
      <c r="F28">
        <v>0.82344710168720858</v>
      </c>
      <c r="G28">
        <v>0.75716594406887627</v>
      </c>
    </row>
    <row r="29" spans="1:7" x14ac:dyDescent="0.25">
      <c r="A29">
        <v>2008</v>
      </c>
      <c r="B29" s="11">
        <v>4.9257380456429383</v>
      </c>
      <c r="C29" s="11">
        <v>4.1560579345088158</v>
      </c>
      <c r="D29" s="11">
        <v>0.20250256409865411</v>
      </c>
      <c r="E29" s="11">
        <v>0.20503219143576826</v>
      </c>
      <c r="F29">
        <v>0.79906417184874323</v>
      </c>
      <c r="G29">
        <v>0.7425490176322419</v>
      </c>
    </row>
    <row r="30" spans="1:7" x14ac:dyDescent="0.25">
      <c r="A30">
        <v>2009</v>
      </c>
      <c r="B30" s="11">
        <v>4.9289398956298829</v>
      </c>
      <c r="C30" s="11">
        <v>4.1248874999999998</v>
      </c>
      <c r="D30" s="11">
        <v>0.2026341957092285</v>
      </c>
      <c r="E30" s="11">
        <v>0.20349444999999999</v>
      </c>
      <c r="F30">
        <v>0.79958358306884758</v>
      </c>
      <c r="G30">
        <v>0.73697990000000002</v>
      </c>
    </row>
    <row r="31" spans="1:7" x14ac:dyDescent="0.25">
      <c r="A31">
        <v>2010</v>
      </c>
      <c r="B31" s="11">
        <v>9.2126998838625038</v>
      </c>
      <c r="C31" s="11">
        <v>4.0752912060227038</v>
      </c>
      <c r="D31" s="11">
        <v>0.24890452317803954</v>
      </c>
      <c r="E31" s="11">
        <v>0.2064814211051503</v>
      </c>
      <c r="F31">
        <v>1.497737174101623</v>
      </c>
      <c r="G31">
        <v>0.72811869547605645</v>
      </c>
    </row>
    <row r="32" spans="1:7" x14ac:dyDescent="0.25">
      <c r="A32">
        <v>2011</v>
      </c>
      <c r="B32" s="11">
        <v>8.9919112186358561</v>
      </c>
      <c r="C32" s="11">
        <v>3.9928441441528646</v>
      </c>
      <c r="D32" s="11">
        <v>0.24293935573156522</v>
      </c>
      <c r="E32" s="11">
        <v>0.20230410330374513</v>
      </c>
      <c r="F32">
        <v>1.4618428764799809</v>
      </c>
      <c r="G32">
        <v>0.71338815375531195</v>
      </c>
    </row>
    <row r="33" spans="1:7" x14ac:dyDescent="0.25">
      <c r="A33">
        <v>2012</v>
      </c>
      <c r="B33" s="11">
        <v>8.8248184692870169</v>
      </c>
      <c r="C33" s="11">
        <v>3.9205112486099627</v>
      </c>
      <c r="D33" s="11">
        <v>0.23842492004740359</v>
      </c>
      <c r="E33" s="11">
        <v>0.19863923659623811</v>
      </c>
      <c r="F33">
        <v>1.4346780903285323</v>
      </c>
      <c r="G33">
        <v>0.73182876640719308</v>
      </c>
    </row>
    <row r="34" spans="1:7" x14ac:dyDescent="0.25">
      <c r="A34">
        <v>2013</v>
      </c>
      <c r="B34" s="11">
        <v>8.7090224339622289</v>
      </c>
      <c r="C34" s="11">
        <v>3.8582803292489007</v>
      </c>
      <c r="D34" s="11">
        <v>0.23529639558424267</v>
      </c>
      <c r="E34" s="11">
        <v>0.19548620334861097</v>
      </c>
      <c r="F34">
        <v>1.415852769965789</v>
      </c>
      <c r="G34">
        <v>0.72021232812646152</v>
      </c>
    </row>
    <row r="35" spans="1:7" x14ac:dyDescent="0.25">
      <c r="A35">
        <v>2014</v>
      </c>
      <c r="B35" s="11">
        <v>8.5799227400618854</v>
      </c>
      <c r="C35" s="11">
        <v>3.7904556022164431</v>
      </c>
      <c r="D35" s="11">
        <v>0.23180843894202285</v>
      </c>
      <c r="E35" s="11">
        <v>0.19204975051229978</v>
      </c>
      <c r="F35">
        <v>1.3948646325948559</v>
      </c>
      <c r="G35">
        <v>0.7277674756255571</v>
      </c>
    </row>
    <row r="36" spans="1:7" x14ac:dyDescent="0.25">
      <c r="A36">
        <v>2015</v>
      </c>
      <c r="B36" s="11">
        <v>8.5500000000000007</v>
      </c>
      <c r="C36" s="11">
        <v>3.75</v>
      </c>
      <c r="D36" s="11">
        <v>0.23100000000000001</v>
      </c>
      <c r="E36" s="11">
        <v>0.19</v>
      </c>
      <c r="F36">
        <v>1.39</v>
      </c>
      <c r="G36">
        <v>0.72</v>
      </c>
    </row>
  </sheetData>
  <mergeCells count="3">
    <mergeCell ref="B1:C1"/>
    <mergeCell ref="D1:E1"/>
    <mergeCell ref="F1:G1"/>
  </mergeCells>
  <hyperlinks>
    <hyperlink ref="I1" location="Index!A1" display="Index"/>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Q16" sqref="Q16"/>
    </sheetView>
  </sheetViews>
  <sheetFormatPr defaultColWidth="8.85546875" defaultRowHeight="15" x14ac:dyDescent="0.25"/>
  <cols>
    <col min="1" max="1" width="7.7109375" customWidth="1"/>
    <col min="2" max="2" width="13.140625" bestFit="1" customWidth="1"/>
    <col min="3" max="3" width="15.85546875" bestFit="1" customWidth="1"/>
    <col min="5" max="5" width="31.140625" bestFit="1" customWidth="1"/>
    <col min="6" max="6" width="10.140625" customWidth="1"/>
  </cols>
  <sheetData>
    <row r="1" spans="1:6" x14ac:dyDescent="0.25">
      <c r="A1" t="s">
        <v>19</v>
      </c>
      <c r="B1" t="s">
        <v>20</v>
      </c>
      <c r="C1" t="s">
        <v>21</v>
      </c>
      <c r="D1" s="12"/>
      <c r="E1" s="13" t="s">
        <v>16</v>
      </c>
      <c r="F1" s="12"/>
    </row>
    <row r="2" spans="1:6" x14ac:dyDescent="0.25">
      <c r="A2">
        <v>1982</v>
      </c>
      <c r="B2" s="16">
        <v>0.45485404133796692</v>
      </c>
      <c r="C2" s="16">
        <v>0.46775920414924627</v>
      </c>
      <c r="E2" s="14" t="s">
        <v>18</v>
      </c>
      <c r="F2" s="32" t="str">
        <f>INDEX(Index!$C$4:$C$52,MATCH(E2,Index!$B$4:$B$52,0))</f>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
    </row>
    <row r="3" spans="1:6" x14ac:dyDescent="0.25">
      <c r="A3">
        <v>1983</v>
      </c>
      <c r="B3" s="16">
        <v>0.45566859841346741</v>
      </c>
      <c r="C3" s="16">
        <v>0.45710288432240492</v>
      </c>
      <c r="E3" s="15" t="s">
        <v>23</v>
      </c>
      <c r="F3" s="6"/>
    </row>
    <row r="4" spans="1:6" x14ac:dyDescent="0.25">
      <c r="A4">
        <v>1984</v>
      </c>
      <c r="B4" s="16">
        <v>0.4263959527015686</v>
      </c>
      <c r="C4" s="16">
        <v>0.42933347466588023</v>
      </c>
      <c r="E4" s="15"/>
    </row>
    <row r="5" spans="1:6" x14ac:dyDescent="0.25">
      <c r="A5">
        <v>1985</v>
      </c>
      <c r="B5" s="16">
        <v>0.38088235259056091</v>
      </c>
      <c r="C5" s="16">
        <v>0.38188576024770732</v>
      </c>
    </row>
    <row r="6" spans="1:6" x14ac:dyDescent="0.25">
      <c r="A6">
        <v>1986</v>
      </c>
      <c r="B6" s="16">
        <v>0.38520056009292603</v>
      </c>
      <c r="C6" s="16">
        <v>0.40575282025337223</v>
      </c>
    </row>
    <row r="7" spans="1:6" x14ac:dyDescent="0.25">
      <c r="A7">
        <v>1987</v>
      </c>
      <c r="B7" s="16">
        <v>0.37112009525299072</v>
      </c>
      <c r="C7" s="16">
        <v>0.37448333287239077</v>
      </c>
    </row>
    <row r="8" spans="1:6" x14ac:dyDescent="0.25">
      <c r="A8">
        <v>1988</v>
      </c>
      <c r="B8" s="16">
        <v>0.37837839126586914</v>
      </c>
      <c r="C8" s="16">
        <v>0.36633342042565348</v>
      </c>
    </row>
    <row r="9" spans="1:6" x14ac:dyDescent="0.25">
      <c r="A9">
        <v>1989</v>
      </c>
      <c r="B9" s="16">
        <v>0.37176164984703064</v>
      </c>
      <c r="C9" s="16">
        <v>0.37052624201774592</v>
      </c>
    </row>
    <row r="10" spans="1:6" x14ac:dyDescent="0.25">
      <c r="A10">
        <v>1990</v>
      </c>
      <c r="B10" s="16">
        <v>0.37998601794242859</v>
      </c>
      <c r="C10" s="16">
        <v>0.3715194233655929</v>
      </c>
    </row>
    <row r="11" spans="1:6" x14ac:dyDescent="0.25">
      <c r="A11">
        <v>1991</v>
      </c>
      <c r="B11" s="16">
        <v>0.37684538960456848</v>
      </c>
      <c r="C11" s="16">
        <v>0.37457000425457954</v>
      </c>
    </row>
    <row r="12" spans="1:6" x14ac:dyDescent="0.25">
      <c r="A12">
        <v>1992</v>
      </c>
      <c r="B12" s="16">
        <v>0.35256409645080566</v>
      </c>
      <c r="C12" s="16">
        <v>0.34548613035678866</v>
      </c>
    </row>
    <row r="13" spans="1:6" x14ac:dyDescent="0.25">
      <c r="A13">
        <v>1993</v>
      </c>
      <c r="B13" s="16">
        <v>0.32559999823570251</v>
      </c>
      <c r="C13" s="16">
        <v>0.32593374466896058</v>
      </c>
    </row>
    <row r="14" spans="1:6" x14ac:dyDescent="0.25">
      <c r="A14">
        <v>1994</v>
      </c>
      <c r="B14" s="16">
        <v>0.32926830649375916</v>
      </c>
      <c r="C14" s="16">
        <v>0.32804951822757722</v>
      </c>
    </row>
    <row r="15" spans="1:6" x14ac:dyDescent="0.25">
      <c r="A15">
        <v>1995</v>
      </c>
      <c r="B15" s="16">
        <v>0.32881596684455872</v>
      </c>
      <c r="C15" s="16">
        <v>0.33449016672372817</v>
      </c>
    </row>
    <row r="16" spans="1:6" x14ac:dyDescent="0.25">
      <c r="A16">
        <v>1996</v>
      </c>
      <c r="B16" s="16">
        <v>0.3287566602230072</v>
      </c>
      <c r="C16" s="16">
        <v>0.31215657070279124</v>
      </c>
    </row>
    <row r="17" spans="1:3" x14ac:dyDescent="0.25">
      <c r="A17">
        <v>1997</v>
      </c>
      <c r="B17" s="16">
        <v>0.29864972829818726</v>
      </c>
      <c r="C17" s="16">
        <v>0.28597083726525308</v>
      </c>
    </row>
    <row r="18" spans="1:3" x14ac:dyDescent="0.25">
      <c r="A18">
        <v>1998</v>
      </c>
      <c r="B18" s="16">
        <v>0.32145747542381287</v>
      </c>
      <c r="C18" s="16">
        <v>0.31751833280920982</v>
      </c>
    </row>
    <row r="19" spans="1:3" x14ac:dyDescent="0.25">
      <c r="A19">
        <v>1999</v>
      </c>
      <c r="B19" s="16">
        <v>0.30680060386657715</v>
      </c>
      <c r="C19" s="16">
        <v>0.28875927215814584</v>
      </c>
    </row>
    <row r="20" spans="1:3" x14ac:dyDescent="0.25">
      <c r="A20">
        <v>2000</v>
      </c>
      <c r="B20" s="16">
        <v>0.31500393152236938</v>
      </c>
      <c r="C20" s="16">
        <v>0.31187732532620427</v>
      </c>
    </row>
    <row r="21" spans="1:3" x14ac:dyDescent="0.25">
      <c r="A21">
        <v>2001</v>
      </c>
      <c r="B21" s="16">
        <v>0.30393701791763306</v>
      </c>
      <c r="C21" s="16">
        <v>0.30357734963297839</v>
      </c>
    </row>
    <row r="22" spans="1:3" x14ac:dyDescent="0.25">
      <c r="A22">
        <v>2002</v>
      </c>
      <c r="B22" s="16">
        <v>0.31653544306755066</v>
      </c>
      <c r="C22" s="16">
        <v>0.30711896607279776</v>
      </c>
    </row>
    <row r="23" spans="1:3" x14ac:dyDescent="0.25">
      <c r="A23">
        <v>2003</v>
      </c>
      <c r="B23" s="16">
        <v>0.30581039190292358</v>
      </c>
      <c r="C23" s="16">
        <v>0.30455844664573667</v>
      </c>
    </row>
    <row r="24" spans="1:3" x14ac:dyDescent="0.25">
      <c r="A24">
        <v>2004</v>
      </c>
      <c r="B24" s="16">
        <v>0.31045752763748169</v>
      </c>
      <c r="C24" s="16">
        <v>0.26869957828521729</v>
      </c>
    </row>
    <row r="25" spans="1:3" x14ac:dyDescent="0.25">
      <c r="A25">
        <v>2005</v>
      </c>
      <c r="B25" s="16">
        <v>0.30706742405891418</v>
      </c>
      <c r="C25" s="16">
        <v>0.29951723717153073</v>
      </c>
    </row>
    <row r="26" spans="1:3" x14ac:dyDescent="0.25">
      <c r="A26">
        <v>2006</v>
      </c>
      <c r="B26" s="16">
        <v>0.32746478915214539</v>
      </c>
      <c r="C26" s="16">
        <v>0.29371697494387627</v>
      </c>
    </row>
    <row r="27" spans="1:3" x14ac:dyDescent="0.25">
      <c r="A27">
        <v>2007</v>
      </c>
      <c r="B27" s="16">
        <v>0.32060390710830688</v>
      </c>
      <c r="C27" s="16">
        <v>0.30399046097695831</v>
      </c>
    </row>
    <row r="28" spans="1:3" x14ac:dyDescent="0.25">
      <c r="A28">
        <v>2008</v>
      </c>
      <c r="B28" s="16">
        <v>0.31190726161003113</v>
      </c>
      <c r="C28" s="16">
        <v>0.28944736887514588</v>
      </c>
    </row>
    <row r="29" spans="1:3" x14ac:dyDescent="0.25">
      <c r="A29">
        <v>2009</v>
      </c>
      <c r="B29" s="16">
        <v>0.29843562841415405</v>
      </c>
      <c r="C29" s="16">
        <v>0.29034927867352961</v>
      </c>
    </row>
    <row r="30" spans="1:3" x14ac:dyDescent="0.25">
      <c r="A30">
        <v>2010</v>
      </c>
      <c r="B30" s="16">
        <v>0.28271028399467468</v>
      </c>
      <c r="C30" s="16">
        <v>0.27548019354045394</v>
      </c>
    </row>
    <row r="31" spans="1:3" x14ac:dyDescent="0.25">
      <c r="A31">
        <v>2011</v>
      </c>
      <c r="B31" s="16">
        <v>0.27611044049263</v>
      </c>
      <c r="C31" s="16">
        <v>0.28915220817923543</v>
      </c>
    </row>
    <row r="32" spans="1:3" x14ac:dyDescent="0.25">
      <c r="A32">
        <v>2012</v>
      </c>
      <c r="B32" s="16">
        <v>0.31108596920967102</v>
      </c>
      <c r="C32" s="16">
        <v>0.29341025182604791</v>
      </c>
    </row>
    <row r="33" spans="1:3" x14ac:dyDescent="0.25">
      <c r="A33">
        <v>2013</v>
      </c>
      <c r="B33" s="16">
        <v>0.30536913871765137</v>
      </c>
      <c r="C33" s="16">
        <v>0.26195554503798479</v>
      </c>
    </row>
    <row r="34" spans="1:3" x14ac:dyDescent="0.25">
      <c r="A34">
        <v>2014</v>
      </c>
      <c r="B34" s="16">
        <v>0.28554502129554749</v>
      </c>
      <c r="C34" s="16">
        <v>0.26261211013793939</v>
      </c>
    </row>
    <row r="35" spans="1:3" x14ac:dyDescent="0.25">
      <c r="A35">
        <v>2015</v>
      </c>
      <c r="B35" s="16">
        <v>0.27521929144859314</v>
      </c>
      <c r="C35" s="16">
        <v>0.24554807274043561</v>
      </c>
    </row>
    <row r="36" spans="1:3" x14ac:dyDescent="0.25">
      <c r="B36" s="11"/>
      <c r="C36" s="11"/>
    </row>
  </sheetData>
  <hyperlinks>
    <hyperlink ref="E1" location="Index!A1" display="Index"/>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activeCell="E1" sqref="E1:F3"/>
    </sheetView>
  </sheetViews>
  <sheetFormatPr defaultColWidth="8.85546875" defaultRowHeight="15" x14ac:dyDescent="0.25"/>
  <cols>
    <col min="1" max="1" width="8.85546875" style="18"/>
    <col min="2" max="2" width="13.140625" style="18" bestFit="1" customWidth="1"/>
    <col min="3" max="3" width="15.85546875" style="18" bestFit="1" customWidth="1"/>
    <col min="4" max="4" width="8.85546875" style="18"/>
    <col min="5" max="5" width="31.140625" style="18" bestFit="1" customWidth="1"/>
    <col min="6" max="17" width="8.85546875" style="18"/>
    <col min="18" max="18" width="46.140625" style="18" customWidth="1"/>
    <col min="19" max="19" width="34.28515625" style="18" customWidth="1"/>
    <col min="20" max="16384" width="8.85546875" style="18"/>
  </cols>
  <sheetData>
    <row r="1" spans="1:19" x14ac:dyDescent="0.25">
      <c r="A1" s="18" t="s">
        <v>19</v>
      </c>
      <c r="B1" t="s">
        <v>20</v>
      </c>
      <c r="C1" t="s">
        <v>21</v>
      </c>
      <c r="E1" s="13" t="s">
        <v>16</v>
      </c>
      <c r="F1" s="12"/>
    </row>
    <row r="2" spans="1:19" x14ac:dyDescent="0.25">
      <c r="A2" s="18">
        <v>1982</v>
      </c>
      <c r="B2" s="20">
        <v>96.200674306601286</v>
      </c>
      <c r="C2" s="20">
        <v>93.111196307290811</v>
      </c>
      <c r="E2" s="14" t="s">
        <v>24</v>
      </c>
      <c r="F2" s="5" t="str">
        <f>INDEX(Index!$C$4:$C$52,MATCH(E2,Index!$B$4:$B$52,0))</f>
        <v>The actual versus synthetic FARMVCs per 1,000,000 drivers for Illinois. This model measures the effect of the 1999 tax increase. In this model, the synthetic Illinois is constructed using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v>
      </c>
      <c r="R2" s="19"/>
      <c r="S2" s="19"/>
    </row>
    <row r="3" spans="1:19" x14ac:dyDescent="0.25">
      <c r="A3" s="18">
        <v>1983</v>
      </c>
      <c r="B3" s="20">
        <v>89.767214376479387</v>
      </c>
      <c r="C3" s="20">
        <v>92.445323025458492</v>
      </c>
      <c r="E3" s="15" t="s">
        <v>23</v>
      </c>
      <c r="F3"/>
    </row>
    <row r="4" spans="1:19" x14ac:dyDescent="0.25">
      <c r="A4" s="18">
        <v>1984</v>
      </c>
      <c r="B4" s="20">
        <v>87.953194451984018</v>
      </c>
      <c r="C4" s="20">
        <v>83.848365859012119</v>
      </c>
    </row>
    <row r="5" spans="1:19" x14ac:dyDescent="0.25">
      <c r="A5" s="18">
        <v>1985</v>
      </c>
      <c r="B5" s="20">
        <v>74.536430474836379</v>
      </c>
      <c r="C5" s="20">
        <v>76.117775461170822</v>
      </c>
    </row>
    <row r="6" spans="1:19" x14ac:dyDescent="0.25">
      <c r="A6" s="18">
        <v>1986</v>
      </c>
      <c r="B6" s="20">
        <v>78.524019045289606</v>
      </c>
      <c r="C6" s="20">
        <v>83.551054995041341</v>
      </c>
    </row>
    <row r="7" spans="1:19" x14ac:dyDescent="0.25">
      <c r="A7" s="18">
        <v>1987</v>
      </c>
      <c r="B7" s="20">
        <v>76.536969572771341</v>
      </c>
      <c r="C7" s="20">
        <v>77.09051009442193</v>
      </c>
    </row>
    <row r="8" spans="1:19" x14ac:dyDescent="0.25">
      <c r="A8" s="18">
        <v>1988</v>
      </c>
      <c r="B8" s="20">
        <v>86.746891611255705</v>
      </c>
      <c r="C8" s="20">
        <v>80.316054794820957</v>
      </c>
    </row>
    <row r="9" spans="1:19" x14ac:dyDescent="0.25">
      <c r="A9" s="18">
        <v>1989</v>
      </c>
      <c r="B9" s="20">
        <v>79.66517296154052</v>
      </c>
      <c r="C9" s="20">
        <v>77.273894388781628</v>
      </c>
    </row>
    <row r="10" spans="1:19" x14ac:dyDescent="0.25">
      <c r="A10" s="18">
        <v>1990</v>
      </c>
      <c r="B10" s="20">
        <v>74.437281000427902</v>
      </c>
      <c r="C10" s="20">
        <v>72.203914118290413</v>
      </c>
    </row>
    <row r="11" spans="1:19" x14ac:dyDescent="0.25">
      <c r="A11" s="18">
        <v>1991</v>
      </c>
      <c r="B11" s="20">
        <v>65.900887420866638</v>
      </c>
      <c r="C11" s="20">
        <v>64.638129257218694</v>
      </c>
    </row>
    <row r="12" spans="1:19" x14ac:dyDescent="0.25">
      <c r="A12" s="18">
        <v>1992</v>
      </c>
      <c r="B12" s="20">
        <v>59.373665862949565</v>
      </c>
      <c r="C12" s="20">
        <v>59.489222665433772</v>
      </c>
    </row>
    <row r="13" spans="1:19" x14ac:dyDescent="0.25">
      <c r="A13" s="18">
        <v>1993</v>
      </c>
      <c r="B13" s="20">
        <v>54.541862482437864</v>
      </c>
      <c r="C13" s="20">
        <v>53.755213011754684</v>
      </c>
    </row>
    <row r="14" spans="1:19" ht="15" customHeight="1" x14ac:dyDescent="0.25">
      <c r="A14" s="18">
        <v>1994</v>
      </c>
      <c r="B14" s="20">
        <v>61.182043282315135</v>
      </c>
      <c r="C14" s="20">
        <v>57.710483910341289</v>
      </c>
    </row>
    <row r="15" spans="1:19" x14ac:dyDescent="0.25">
      <c r="A15" s="18">
        <v>1995</v>
      </c>
      <c r="B15" s="20">
        <v>63.93035437213257</v>
      </c>
      <c r="C15" s="20">
        <v>56.400708210276207</v>
      </c>
    </row>
    <row r="16" spans="1:19" x14ac:dyDescent="0.25">
      <c r="A16" s="18">
        <v>1996</v>
      </c>
      <c r="B16" s="20">
        <v>56.638848036527634</v>
      </c>
      <c r="C16" s="20">
        <v>50.02119435448548</v>
      </c>
    </row>
    <row r="17" spans="1:3" x14ac:dyDescent="0.25">
      <c r="A17" s="18">
        <v>1997</v>
      </c>
      <c r="B17" s="20">
        <v>48.883543058764189</v>
      </c>
      <c r="C17" s="20">
        <v>47.885997333651176</v>
      </c>
    </row>
    <row r="18" spans="1:3" ht="15" customHeight="1" x14ac:dyDescent="0.25">
      <c r="A18" s="18">
        <v>1998</v>
      </c>
      <c r="B18" s="20">
        <v>51.552549848565832</v>
      </c>
      <c r="C18" s="20">
        <v>49.19200061340235</v>
      </c>
    </row>
    <row r="19" spans="1:3" x14ac:dyDescent="0.25">
      <c r="A19" s="18">
        <v>1999</v>
      </c>
      <c r="B19" s="20">
        <v>50.093349273083732</v>
      </c>
      <c r="C19" s="20">
        <v>45.590435809572227</v>
      </c>
    </row>
    <row r="20" spans="1:3" x14ac:dyDescent="0.25">
      <c r="A20" s="18">
        <v>2000</v>
      </c>
      <c r="B20" s="20">
        <v>50.370264943921939</v>
      </c>
      <c r="C20" s="20">
        <v>50.000106879451778</v>
      </c>
    </row>
    <row r="21" spans="1:3" x14ac:dyDescent="0.25">
      <c r="A21" s="18">
        <v>2001</v>
      </c>
      <c r="B21" s="20">
        <v>49.426980694988742</v>
      </c>
      <c r="C21" s="20">
        <v>49.039071822335245</v>
      </c>
    </row>
    <row r="22" spans="1:3" x14ac:dyDescent="0.25">
      <c r="A22" s="18">
        <v>2002</v>
      </c>
      <c r="B22" s="20">
        <v>50.041086069541052</v>
      </c>
      <c r="C22" s="20">
        <v>50.722244443022646</v>
      </c>
    </row>
    <row r="23" spans="1:3" x14ac:dyDescent="0.25">
      <c r="A23" s="18">
        <v>2003</v>
      </c>
      <c r="B23" s="20">
        <v>49.663332902127877</v>
      </c>
      <c r="C23" s="20">
        <v>49.42321265116334</v>
      </c>
    </row>
    <row r="24" spans="1:3" x14ac:dyDescent="0.25">
      <c r="A24" s="18">
        <v>2004</v>
      </c>
      <c r="B24" s="20">
        <v>47.159959649434313</v>
      </c>
      <c r="C24" s="20">
        <v>44.513103919598507</v>
      </c>
    </row>
    <row r="25" spans="1:3" x14ac:dyDescent="0.25">
      <c r="A25" s="18">
        <v>2005</v>
      </c>
      <c r="B25" s="20">
        <v>48.025172873167321</v>
      </c>
      <c r="C25" s="20">
        <v>45.064648340485292</v>
      </c>
    </row>
    <row r="26" spans="1:3" x14ac:dyDescent="0.25">
      <c r="A26" s="18">
        <v>2006</v>
      </c>
      <c r="B26" s="20">
        <v>46.089498937362805</v>
      </c>
      <c r="C26" s="20">
        <v>41.824086063570576</v>
      </c>
    </row>
    <row r="27" spans="1:3" x14ac:dyDescent="0.25">
      <c r="A27" s="18">
        <v>2007</v>
      </c>
      <c r="B27" s="20">
        <v>44.078020437154919</v>
      </c>
      <c r="C27" s="20">
        <v>41.164338024827885</v>
      </c>
    </row>
    <row r="28" spans="1:3" x14ac:dyDescent="0.25">
      <c r="A28" s="18">
        <v>2008</v>
      </c>
      <c r="B28" s="20">
        <v>35.831271816277876</v>
      </c>
      <c r="C28" s="20">
        <v>34.753592910419684</v>
      </c>
    </row>
    <row r="29" spans="1:3" x14ac:dyDescent="0.25">
      <c r="A29" s="18">
        <v>2009</v>
      </c>
      <c r="B29" s="20">
        <v>29.875493055442348</v>
      </c>
      <c r="C29" s="20">
        <v>31.502825728239262</v>
      </c>
    </row>
    <row r="30" spans="1:3" x14ac:dyDescent="0.25">
      <c r="A30" s="18">
        <v>2010</v>
      </c>
      <c r="B30" s="20">
        <v>28.899079552502371</v>
      </c>
      <c r="C30" s="20">
        <v>30.242172628277331</v>
      </c>
    </row>
    <row r="31" spans="1:3" x14ac:dyDescent="0.25">
      <c r="A31" s="18">
        <v>2011</v>
      </c>
      <c r="B31" s="20">
        <v>27.466066967463121</v>
      </c>
      <c r="C31" s="20">
        <v>29.46383435846656</v>
      </c>
    </row>
    <row r="32" spans="1:3" x14ac:dyDescent="0.25">
      <c r="A32" s="18">
        <v>2012</v>
      </c>
      <c r="B32" s="20">
        <v>33.391028409823775</v>
      </c>
      <c r="C32" s="20">
        <v>31.636980063922238</v>
      </c>
    </row>
    <row r="33" spans="1:3" ht="15" customHeight="1" x14ac:dyDescent="0.25">
      <c r="A33" s="18">
        <v>2013</v>
      </c>
      <c r="B33" s="20">
        <v>33.044518204405904</v>
      </c>
      <c r="C33" s="20">
        <v>29.542947009758787</v>
      </c>
    </row>
    <row r="34" spans="1:3" x14ac:dyDescent="0.25">
      <c r="A34" s="18">
        <v>2014</v>
      </c>
      <c r="B34" s="20">
        <v>28.781050787074491</v>
      </c>
      <c r="C34" s="20">
        <v>29.249159733808483</v>
      </c>
    </row>
    <row r="35" spans="1:3" x14ac:dyDescent="0.25">
      <c r="A35" s="18">
        <v>2015</v>
      </c>
      <c r="B35" s="20">
        <v>29.661341613973491</v>
      </c>
      <c r="C35" s="20">
        <v>25.580794690540642</v>
      </c>
    </row>
  </sheetData>
  <hyperlinks>
    <hyperlink ref="E1" location="Index!A1" display="Index"/>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E3" sqref="E3"/>
    </sheetView>
  </sheetViews>
  <sheetFormatPr defaultColWidth="8.85546875" defaultRowHeight="15" x14ac:dyDescent="0.25"/>
  <cols>
    <col min="1" max="1" width="5" style="18" bestFit="1" customWidth="1"/>
    <col min="2" max="2" width="13.140625" style="18" bestFit="1" customWidth="1"/>
    <col min="3" max="3" width="15.85546875" style="18" bestFit="1" customWidth="1"/>
    <col min="4" max="4" width="8.85546875" style="18"/>
    <col min="5" max="5" width="31.140625" style="18" bestFit="1" customWidth="1"/>
    <col min="6" max="18" width="8.85546875" style="18"/>
    <col min="19" max="19" width="43.85546875" style="18" customWidth="1"/>
    <col min="20" max="20" width="34.28515625" style="18" customWidth="1"/>
    <col min="21" max="16384" width="8.85546875" style="18"/>
  </cols>
  <sheetData>
    <row r="1" spans="1:6" x14ac:dyDescent="0.25">
      <c r="A1" s="18" t="s">
        <v>19</v>
      </c>
      <c r="B1" t="s">
        <v>20</v>
      </c>
      <c r="C1" t="s">
        <v>21</v>
      </c>
      <c r="E1" s="13" t="s">
        <v>16</v>
      </c>
      <c r="F1" s="12"/>
    </row>
    <row r="2" spans="1:6" x14ac:dyDescent="0.25">
      <c r="A2" s="18">
        <v>1982</v>
      </c>
      <c r="B2" s="18">
        <v>0.45485404133796692</v>
      </c>
      <c r="C2" s="18">
        <v>0.4560155540406704</v>
      </c>
      <c r="E2" s="14" t="s">
        <v>134</v>
      </c>
      <c r="F2" s="5" t="str">
        <f>INDEX(Index!$C$4:$C$52,MATCH(E2,Index!$B$4:$B$52,0))</f>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
    </row>
    <row r="3" spans="1:6" x14ac:dyDescent="0.25">
      <c r="A3" s="18">
        <v>1983</v>
      </c>
      <c r="B3" s="18">
        <v>0.45566859841346741</v>
      </c>
      <c r="C3" s="18">
        <v>0.45629627597332001</v>
      </c>
      <c r="E3" s="15" t="s">
        <v>23</v>
      </c>
      <c r="F3"/>
    </row>
    <row r="4" spans="1:6" x14ac:dyDescent="0.25">
      <c r="A4" s="18">
        <v>1984</v>
      </c>
      <c r="B4" s="18">
        <v>0.4263959527015686</v>
      </c>
      <c r="C4" s="18">
        <v>0.39402320212125774</v>
      </c>
    </row>
    <row r="5" spans="1:6" x14ac:dyDescent="0.25">
      <c r="A5" s="18">
        <v>1985</v>
      </c>
      <c r="B5" s="18">
        <v>0.38088235259056091</v>
      </c>
      <c r="C5" s="18">
        <v>0.38351470524072645</v>
      </c>
    </row>
    <row r="6" spans="1:6" x14ac:dyDescent="0.25">
      <c r="A6" s="18">
        <v>1986</v>
      </c>
      <c r="B6" s="18">
        <v>0.38520056009292603</v>
      </c>
      <c r="C6" s="18">
        <v>0.41565843349695197</v>
      </c>
    </row>
    <row r="7" spans="1:6" x14ac:dyDescent="0.25">
      <c r="A7" s="18">
        <v>1987</v>
      </c>
      <c r="B7" s="18">
        <v>0.37112009525299072</v>
      </c>
      <c r="C7" s="18">
        <v>0.38827517461776739</v>
      </c>
    </row>
    <row r="8" spans="1:6" x14ac:dyDescent="0.25">
      <c r="A8" s="18">
        <v>1988</v>
      </c>
      <c r="B8" s="18">
        <v>0.37837839126586914</v>
      </c>
      <c r="C8" s="18">
        <v>0.39093696707487102</v>
      </c>
    </row>
    <row r="9" spans="1:6" x14ac:dyDescent="0.25">
      <c r="A9" s="18">
        <v>1989</v>
      </c>
      <c r="B9" s="18">
        <v>0.37176164984703064</v>
      </c>
      <c r="C9" s="18">
        <v>0.36969517299532889</v>
      </c>
    </row>
    <row r="10" spans="1:6" x14ac:dyDescent="0.25">
      <c r="A10" s="18">
        <v>1990</v>
      </c>
      <c r="B10" s="18">
        <v>0.37998601794242859</v>
      </c>
      <c r="C10" s="18">
        <v>0.38894931620359419</v>
      </c>
    </row>
    <row r="11" spans="1:6" x14ac:dyDescent="0.25">
      <c r="A11" s="18">
        <v>1991</v>
      </c>
      <c r="B11" s="18">
        <v>0.37684538960456848</v>
      </c>
      <c r="C11" s="18">
        <v>0.37735798662900921</v>
      </c>
    </row>
    <row r="12" spans="1:6" x14ac:dyDescent="0.25">
      <c r="A12" s="18">
        <v>1992</v>
      </c>
      <c r="B12" s="18">
        <v>0.35256409645080566</v>
      </c>
      <c r="C12" s="18">
        <v>0.34373933747410773</v>
      </c>
    </row>
    <row r="13" spans="1:6" ht="15" customHeight="1" x14ac:dyDescent="0.25">
      <c r="A13" s="18">
        <v>1993</v>
      </c>
      <c r="B13" s="18">
        <v>0.32559999823570251</v>
      </c>
      <c r="C13" s="18">
        <v>0.330608446598053</v>
      </c>
    </row>
    <row r="14" spans="1:6" x14ac:dyDescent="0.25">
      <c r="A14" s="18">
        <v>1994</v>
      </c>
      <c r="B14" s="18">
        <v>0.32926830649375916</v>
      </c>
      <c r="C14" s="18">
        <v>0.33631543000042435</v>
      </c>
    </row>
    <row r="15" spans="1:6" x14ac:dyDescent="0.25">
      <c r="A15" s="18">
        <v>1995</v>
      </c>
      <c r="B15" s="18">
        <v>0.32881596684455872</v>
      </c>
      <c r="C15" s="18">
        <v>0.34070552518963815</v>
      </c>
    </row>
    <row r="16" spans="1:6" x14ac:dyDescent="0.25">
      <c r="A16" s="18">
        <v>1996</v>
      </c>
      <c r="B16" s="18">
        <v>0.3287566602230072</v>
      </c>
      <c r="C16" s="18">
        <v>0.33100161504745479</v>
      </c>
    </row>
    <row r="17" spans="1:3" x14ac:dyDescent="0.25">
      <c r="A17" s="18">
        <v>1997</v>
      </c>
      <c r="B17" s="18">
        <v>0.29864972829818726</v>
      </c>
      <c r="C17" s="18">
        <v>0.29739344599843026</v>
      </c>
    </row>
    <row r="18" spans="1:3" x14ac:dyDescent="0.25">
      <c r="A18" s="18">
        <v>1998</v>
      </c>
      <c r="B18" s="18">
        <v>0.32145747542381287</v>
      </c>
      <c r="C18" s="18">
        <v>0.28359901006519794</v>
      </c>
    </row>
    <row r="19" spans="1:3" x14ac:dyDescent="0.25">
      <c r="A19" s="18">
        <v>1999</v>
      </c>
      <c r="B19" s="18">
        <v>0.30680060386657715</v>
      </c>
      <c r="C19" s="18">
        <v>0.28294654446840284</v>
      </c>
    </row>
    <row r="20" spans="1:3" x14ac:dyDescent="0.25">
      <c r="A20" s="18">
        <v>2000</v>
      </c>
      <c r="B20" s="18">
        <v>0.31500393152236938</v>
      </c>
      <c r="C20" s="18">
        <v>0.30660751157999033</v>
      </c>
    </row>
    <row r="21" spans="1:3" x14ac:dyDescent="0.25">
      <c r="A21" s="18">
        <v>2001</v>
      </c>
      <c r="B21" s="18">
        <v>0.30393701791763306</v>
      </c>
      <c r="C21" s="18">
        <v>0.32862978640198703</v>
      </c>
    </row>
    <row r="22" spans="1:3" x14ac:dyDescent="0.25">
      <c r="A22" s="18">
        <v>2002</v>
      </c>
      <c r="B22" s="18">
        <v>0.31653544306755066</v>
      </c>
      <c r="C22" s="18">
        <v>0.31270556235313413</v>
      </c>
    </row>
    <row r="23" spans="1:3" x14ac:dyDescent="0.25">
      <c r="A23" s="18">
        <v>2003</v>
      </c>
      <c r="B23" s="18">
        <v>0.30581039190292358</v>
      </c>
      <c r="C23" s="18">
        <v>0.30873075544834139</v>
      </c>
    </row>
    <row r="24" spans="1:3" x14ac:dyDescent="0.25">
      <c r="A24" s="18">
        <v>2004</v>
      </c>
      <c r="B24" s="18">
        <v>0.31045752763748169</v>
      </c>
      <c r="C24" s="18">
        <v>0.30604595339298246</v>
      </c>
    </row>
    <row r="25" spans="1:3" x14ac:dyDescent="0.25">
      <c r="A25" s="18">
        <v>2005</v>
      </c>
      <c r="B25" s="18">
        <v>0.30706742405891418</v>
      </c>
      <c r="C25" s="18">
        <v>0.30597646203637124</v>
      </c>
    </row>
    <row r="26" spans="1:3" x14ac:dyDescent="0.25">
      <c r="A26" s="18">
        <v>2006</v>
      </c>
      <c r="B26" s="18">
        <v>0.32746478915214539</v>
      </c>
      <c r="C26" s="18">
        <v>0.31678439849615098</v>
      </c>
    </row>
    <row r="27" spans="1:3" x14ac:dyDescent="0.25">
      <c r="A27" s="18">
        <v>2007</v>
      </c>
      <c r="B27" s="18">
        <v>0.32060390710830688</v>
      </c>
      <c r="C27" s="18">
        <v>0.31352684894204141</v>
      </c>
    </row>
    <row r="28" spans="1:3" x14ac:dyDescent="0.25">
      <c r="A28" s="18">
        <v>2008</v>
      </c>
      <c r="B28" s="18">
        <v>0.31190726161003113</v>
      </c>
      <c r="C28" s="18">
        <v>0.30976091301441194</v>
      </c>
    </row>
    <row r="29" spans="1:3" ht="15" customHeight="1" x14ac:dyDescent="0.25">
      <c r="A29" s="18">
        <v>2009</v>
      </c>
      <c r="B29" s="18">
        <v>0.29843562841415405</v>
      </c>
      <c r="C29" s="18">
        <v>0.31853243774175644</v>
      </c>
    </row>
    <row r="30" spans="1:3" x14ac:dyDescent="0.25">
      <c r="A30" s="18">
        <v>2010</v>
      </c>
      <c r="B30" s="18">
        <v>0.28271028399467468</v>
      </c>
      <c r="C30" s="18">
        <v>0.29561712738871571</v>
      </c>
    </row>
    <row r="31" spans="1:3" x14ac:dyDescent="0.25">
      <c r="A31" s="18">
        <v>2011</v>
      </c>
      <c r="B31" s="18">
        <v>0.27611044049263</v>
      </c>
      <c r="C31" s="18">
        <v>0.30896793660521504</v>
      </c>
    </row>
    <row r="32" spans="1:3" x14ac:dyDescent="0.25">
      <c r="A32" s="18">
        <v>2012</v>
      </c>
      <c r="B32" s="18">
        <v>0.31108596920967102</v>
      </c>
      <c r="C32" s="18">
        <v>0.31375651523470882</v>
      </c>
    </row>
    <row r="33" spans="1:3" x14ac:dyDescent="0.25">
      <c r="A33" s="18">
        <v>2013</v>
      </c>
      <c r="B33" s="18">
        <v>0.30536913871765137</v>
      </c>
      <c r="C33" s="18">
        <v>0.30163751035928726</v>
      </c>
    </row>
    <row r="34" spans="1:3" x14ac:dyDescent="0.25">
      <c r="A34" s="18">
        <v>2014</v>
      </c>
      <c r="B34" s="18">
        <v>0.28554502129554749</v>
      </c>
      <c r="C34" s="18">
        <v>0.27353952638804913</v>
      </c>
    </row>
    <row r="35" spans="1:3" x14ac:dyDescent="0.25">
      <c r="A35" s="18">
        <v>2015</v>
      </c>
      <c r="B35" s="18">
        <v>0.27521929144859314</v>
      </c>
      <c r="C35" s="18">
        <v>0.25942848643660549</v>
      </c>
    </row>
  </sheetData>
  <hyperlinks>
    <hyperlink ref="E1" location="Index!A1" display="Index"/>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O18" sqref="O18"/>
    </sheetView>
  </sheetViews>
  <sheetFormatPr defaultColWidth="8.85546875" defaultRowHeight="15" x14ac:dyDescent="0.25"/>
  <cols>
    <col min="1" max="1" width="8.85546875" style="18"/>
    <col min="2" max="2" width="12" style="18" customWidth="1"/>
    <col min="3" max="4" width="8.85546875" style="18"/>
    <col min="5" max="5" width="31.140625" style="18" bestFit="1" customWidth="1"/>
    <col min="6" max="21" width="8.85546875" style="18"/>
    <col min="22" max="22" width="34.140625" style="18" customWidth="1"/>
    <col min="23" max="23" width="37.85546875" style="18" customWidth="1"/>
    <col min="24" max="16384" width="8.85546875" style="18"/>
  </cols>
  <sheetData>
    <row r="1" spans="1:6" x14ac:dyDescent="0.25">
      <c r="A1" s="18" t="s">
        <v>19</v>
      </c>
      <c r="B1" t="s">
        <v>20</v>
      </c>
      <c r="C1" t="s">
        <v>21</v>
      </c>
      <c r="E1" s="13" t="s">
        <v>16</v>
      </c>
      <c r="F1" s="12"/>
    </row>
    <row r="2" spans="1:6" x14ac:dyDescent="0.25">
      <c r="A2" s="18">
        <v>1982</v>
      </c>
      <c r="B2" s="21">
        <v>0.46242773532867432</v>
      </c>
      <c r="C2" s="21">
        <v>0.47436066162586216</v>
      </c>
      <c r="D2" s="22"/>
      <c r="E2" s="14" t="s">
        <v>133</v>
      </c>
      <c r="F2" s="5" t="str">
        <f>INDEX(Index!$C$4:$C$52,MATCH(E2,Index!$B$4:$B$52,0))</f>
        <v>The actual versus synthetic FARMVC share of total fatal accident for the non-border counties of Illinois. This model measures the effect of the 2009 tax increase. The synthetic Illinois is constructed using all the lagged values of the FARMVC share.</v>
      </c>
    </row>
    <row r="3" spans="1:6" x14ac:dyDescent="0.25">
      <c r="A3" s="18">
        <v>1983</v>
      </c>
      <c r="B3" s="21">
        <v>0.45858585834503174</v>
      </c>
      <c r="C3" s="21">
        <v>0.47274015182256701</v>
      </c>
      <c r="D3" s="22"/>
      <c r="E3" s="15" t="s">
        <v>23</v>
      </c>
      <c r="F3"/>
    </row>
    <row r="4" spans="1:6" x14ac:dyDescent="0.25">
      <c r="A4" s="18">
        <v>1984</v>
      </c>
      <c r="B4" s="21">
        <v>0.41060903668403625</v>
      </c>
      <c r="C4" s="21">
        <v>0.42843650335073469</v>
      </c>
      <c r="D4" s="22"/>
    </row>
    <row r="5" spans="1:6" x14ac:dyDescent="0.25">
      <c r="A5" s="18">
        <v>1985</v>
      </c>
      <c r="B5" s="21">
        <v>0.39177489280700684</v>
      </c>
      <c r="C5" s="21">
        <v>0.39380529531836511</v>
      </c>
      <c r="D5" s="22"/>
    </row>
    <row r="6" spans="1:6" x14ac:dyDescent="0.25">
      <c r="A6" s="18">
        <v>1986</v>
      </c>
      <c r="B6" s="21">
        <v>0.42994242906570435</v>
      </c>
      <c r="C6" s="21">
        <v>0.42891024675965311</v>
      </c>
      <c r="D6" s="22"/>
    </row>
    <row r="7" spans="1:6" x14ac:dyDescent="0.25">
      <c r="A7" s="18">
        <v>1987</v>
      </c>
      <c r="B7" s="21">
        <v>0.38387715816497803</v>
      </c>
      <c r="C7" s="21">
        <v>0.38294093814492225</v>
      </c>
      <c r="D7" s="22"/>
    </row>
    <row r="8" spans="1:6" x14ac:dyDescent="0.25">
      <c r="A8" s="18">
        <v>1988</v>
      </c>
      <c r="B8" s="21">
        <v>0.38562092185020447</v>
      </c>
      <c r="C8" s="21">
        <v>0.38073227649927144</v>
      </c>
      <c r="D8" s="22"/>
    </row>
    <row r="9" spans="1:6" x14ac:dyDescent="0.25">
      <c r="A9" s="18">
        <v>1989</v>
      </c>
      <c r="B9" s="21">
        <v>0.3767605721950531</v>
      </c>
      <c r="C9" s="21">
        <v>0.38689066892862317</v>
      </c>
      <c r="D9" s="22"/>
    </row>
    <row r="10" spans="1:6" x14ac:dyDescent="0.25">
      <c r="A10" s="18">
        <v>1990</v>
      </c>
      <c r="B10" s="21">
        <v>0.37627813220024109</v>
      </c>
      <c r="C10" s="21">
        <v>0.37823986026644713</v>
      </c>
      <c r="D10" s="22"/>
    </row>
    <row r="11" spans="1:6" x14ac:dyDescent="0.25">
      <c r="A11" s="18">
        <v>1991</v>
      </c>
      <c r="B11" s="21">
        <v>0.3919999897480011</v>
      </c>
      <c r="C11" s="21">
        <v>0.3832176481485367</v>
      </c>
      <c r="D11" s="22"/>
    </row>
    <row r="12" spans="1:6" x14ac:dyDescent="0.25">
      <c r="A12" s="18">
        <v>1992</v>
      </c>
      <c r="B12" s="21">
        <v>0.35546037554740906</v>
      </c>
      <c r="C12" s="21">
        <v>0.35644443374872209</v>
      </c>
      <c r="D12" s="22"/>
    </row>
    <row r="13" spans="1:6" x14ac:dyDescent="0.25">
      <c r="A13" s="18">
        <v>1993</v>
      </c>
      <c r="B13" s="21">
        <v>0.32978722453117371</v>
      </c>
      <c r="C13" s="21">
        <v>0.33376408934593199</v>
      </c>
      <c r="D13" s="22"/>
    </row>
    <row r="14" spans="1:6" x14ac:dyDescent="0.25">
      <c r="A14" s="18">
        <v>1994</v>
      </c>
      <c r="B14" s="21">
        <v>0.33273056149482727</v>
      </c>
      <c r="C14" s="21">
        <v>0.32921536388993267</v>
      </c>
      <c r="D14" s="22"/>
    </row>
    <row r="15" spans="1:6" x14ac:dyDescent="0.25">
      <c r="A15" s="18">
        <v>1995</v>
      </c>
      <c r="B15" s="21">
        <v>0.35067436099052429</v>
      </c>
      <c r="C15" s="21">
        <v>0.33785485091805456</v>
      </c>
      <c r="D15" s="22"/>
    </row>
    <row r="16" spans="1:6" ht="15" customHeight="1" x14ac:dyDescent="0.25">
      <c r="A16" s="18">
        <v>1996</v>
      </c>
      <c r="B16" s="21">
        <v>0.30434781312942505</v>
      </c>
      <c r="C16" s="21">
        <v>0.32500013431906699</v>
      </c>
      <c r="D16" s="22"/>
    </row>
    <row r="17" spans="1:5" ht="15" customHeight="1" x14ac:dyDescent="0.25">
      <c r="A17" s="18">
        <v>1997</v>
      </c>
      <c r="B17" s="21">
        <v>0.26956522464752197</v>
      </c>
      <c r="C17" s="21">
        <v>0.28108831882476804</v>
      </c>
      <c r="D17" s="22"/>
    </row>
    <row r="18" spans="1:5" x14ac:dyDescent="0.25">
      <c r="A18" s="18">
        <v>1998</v>
      </c>
      <c r="B18" s="21">
        <v>0.3430493175983429</v>
      </c>
      <c r="C18" s="21">
        <v>0.29775865945219998</v>
      </c>
      <c r="D18" s="22"/>
    </row>
    <row r="19" spans="1:5" x14ac:dyDescent="0.25">
      <c r="A19" s="18">
        <v>1999</v>
      </c>
      <c r="B19" s="21">
        <v>0.25872689485549927</v>
      </c>
      <c r="C19" s="21">
        <v>0.27370506316423421</v>
      </c>
      <c r="D19" s="22"/>
    </row>
    <row r="20" spans="1:5" x14ac:dyDescent="0.25">
      <c r="A20" s="18">
        <v>2000</v>
      </c>
      <c r="B20" s="21">
        <v>0.30885529518127441</v>
      </c>
      <c r="C20" s="21">
        <v>0.30797936686873439</v>
      </c>
      <c r="D20" s="22"/>
    </row>
    <row r="21" spans="1:5" x14ac:dyDescent="0.25">
      <c r="A21" s="18">
        <v>2001</v>
      </c>
      <c r="B21" s="21">
        <v>0.2932790219783783</v>
      </c>
      <c r="C21" s="21">
        <v>0.32499383518099789</v>
      </c>
      <c r="D21" s="22"/>
    </row>
    <row r="22" spans="1:5" x14ac:dyDescent="0.25">
      <c r="A22" s="18">
        <v>2002</v>
      </c>
      <c r="B22" s="21">
        <v>0.33266532421112061</v>
      </c>
      <c r="C22" s="21">
        <v>0.31700367736816409</v>
      </c>
      <c r="D22" s="22"/>
    </row>
    <row r="23" spans="1:5" x14ac:dyDescent="0.25">
      <c r="A23" s="18">
        <v>2003</v>
      </c>
      <c r="B23" s="21">
        <v>0.29126214981079102</v>
      </c>
      <c r="C23" s="21">
        <v>0.30900892323255541</v>
      </c>
      <c r="D23" s="22"/>
    </row>
    <row r="24" spans="1:5" x14ac:dyDescent="0.25">
      <c r="A24" s="18">
        <v>2004</v>
      </c>
      <c r="B24" s="21">
        <v>0.30158731341362</v>
      </c>
      <c r="C24" s="21">
        <v>0.28644622364640232</v>
      </c>
      <c r="D24" s="22"/>
    </row>
    <row r="25" spans="1:5" x14ac:dyDescent="0.25">
      <c r="A25" s="18">
        <v>2005</v>
      </c>
      <c r="B25" s="21">
        <v>0.29263156652450562</v>
      </c>
      <c r="C25" s="21">
        <v>0.31166779051721094</v>
      </c>
      <c r="D25" s="22"/>
    </row>
    <row r="26" spans="1:5" x14ac:dyDescent="0.25">
      <c r="A26" s="18">
        <v>2006</v>
      </c>
      <c r="B26" s="21">
        <v>0.31662869453430176</v>
      </c>
      <c r="C26" s="21">
        <v>0.31294123905897142</v>
      </c>
      <c r="D26" s="22"/>
    </row>
    <row r="27" spans="1:5" x14ac:dyDescent="0.25">
      <c r="A27" s="18">
        <v>2007</v>
      </c>
      <c r="B27" s="21">
        <v>0.32378855347633362</v>
      </c>
      <c r="C27" s="21">
        <v>0.31416487701237206</v>
      </c>
      <c r="D27" s="22"/>
      <c r="E27" s="23"/>
    </row>
    <row r="28" spans="1:5" x14ac:dyDescent="0.25">
      <c r="A28" s="18">
        <v>2008</v>
      </c>
      <c r="B28" s="21">
        <v>0.308270663022995</v>
      </c>
      <c r="C28" s="21">
        <v>0.31057550923526284</v>
      </c>
      <c r="D28" s="22"/>
    </row>
    <row r="29" spans="1:5" x14ac:dyDescent="0.25">
      <c r="A29" s="18">
        <v>2009</v>
      </c>
      <c r="B29" s="21">
        <v>0.30421686172485352</v>
      </c>
      <c r="C29" s="21">
        <v>0.31056266434490681</v>
      </c>
      <c r="D29" s="22"/>
    </row>
    <row r="30" spans="1:5" x14ac:dyDescent="0.25">
      <c r="A30" s="18">
        <v>2010</v>
      </c>
      <c r="B30" s="21">
        <v>0.22096318006515503</v>
      </c>
      <c r="C30" s="21">
        <v>0.29614301435649393</v>
      </c>
      <c r="D30" s="22"/>
    </row>
    <row r="31" spans="1:5" x14ac:dyDescent="0.25">
      <c r="A31" s="18">
        <v>2011</v>
      </c>
      <c r="B31" s="21">
        <v>0.25301206111907959</v>
      </c>
      <c r="C31" s="21">
        <v>0.31106162220239642</v>
      </c>
      <c r="D31" s="22"/>
    </row>
    <row r="32" spans="1:5" x14ac:dyDescent="0.25">
      <c r="A32" s="18">
        <v>2012</v>
      </c>
      <c r="B32" s="21">
        <v>0.34337350726127625</v>
      </c>
      <c r="C32" s="21">
        <v>0.30132948082685468</v>
      </c>
      <c r="D32" s="22"/>
    </row>
    <row r="33" spans="1:4" x14ac:dyDescent="0.25">
      <c r="A33" s="18">
        <v>2013</v>
      </c>
      <c r="B33" s="21">
        <v>0.29325512051582336</v>
      </c>
      <c r="C33" s="21">
        <v>0.28684169018268585</v>
      </c>
      <c r="D33" s="22"/>
    </row>
    <row r="34" spans="1:4" x14ac:dyDescent="0.25">
      <c r="A34" s="18">
        <v>2014</v>
      </c>
      <c r="B34" s="21">
        <v>0.27272728085517883</v>
      </c>
      <c r="C34" s="21">
        <v>0.27991875994205478</v>
      </c>
      <c r="D34" s="22"/>
    </row>
    <row r="35" spans="1:4" x14ac:dyDescent="0.25">
      <c r="A35" s="18">
        <v>2015</v>
      </c>
      <c r="B35" s="21">
        <v>0.28020566701889038</v>
      </c>
      <c r="C35" s="21">
        <v>0.24588384978473185</v>
      </c>
      <c r="D35" s="22"/>
    </row>
    <row r="38" spans="1:4" x14ac:dyDescent="0.25">
      <c r="B38" s="24"/>
    </row>
  </sheetData>
  <hyperlinks>
    <hyperlink ref="E1" location="Index!A1" display="Index"/>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3"/>
  <sheetViews>
    <sheetView workbookViewId="0">
      <selection sqref="A1:B3"/>
    </sheetView>
  </sheetViews>
  <sheetFormatPr defaultColWidth="8.85546875" defaultRowHeight="15" x14ac:dyDescent="0.25"/>
  <cols>
    <col min="1" max="1" width="31.140625" style="18" bestFit="1" customWidth="1"/>
    <col min="2" max="4" width="8.85546875" style="18"/>
    <col min="5" max="5" width="21.7109375" style="18" customWidth="1"/>
    <col min="6" max="6" width="8.85546875" style="18"/>
    <col min="7" max="7" width="12.42578125" style="18" customWidth="1"/>
    <col min="8" max="16384" width="8.85546875" style="18"/>
  </cols>
  <sheetData>
    <row r="1" spans="1:59" x14ac:dyDescent="0.25">
      <c r="A1" s="13" t="s">
        <v>16</v>
      </c>
      <c r="B1" s="12"/>
      <c r="E1" s="18" t="s">
        <v>26</v>
      </c>
      <c r="F1" s="18" t="s">
        <v>27</v>
      </c>
      <c r="G1" s="24" t="s">
        <v>28</v>
      </c>
      <c r="H1" s="24" t="s">
        <v>29</v>
      </c>
      <c r="I1" s="24" t="s">
        <v>30</v>
      </c>
      <c r="J1" s="24" t="s">
        <v>31</v>
      </c>
      <c r="K1" s="24" t="s">
        <v>32</v>
      </c>
      <c r="L1" s="24" t="s">
        <v>33</v>
      </c>
      <c r="M1" s="24" t="s">
        <v>34</v>
      </c>
      <c r="N1" s="24" t="s">
        <v>35</v>
      </c>
      <c r="O1" s="24" t="s">
        <v>36</v>
      </c>
      <c r="P1" s="24" t="s">
        <v>37</v>
      </c>
      <c r="Q1" s="24" t="s">
        <v>38</v>
      </c>
      <c r="R1" s="24" t="s">
        <v>39</v>
      </c>
      <c r="S1" s="24" t="s">
        <v>40</v>
      </c>
      <c r="T1" s="24" t="s">
        <v>41</v>
      </c>
      <c r="U1" s="24" t="s">
        <v>42</v>
      </c>
      <c r="V1" s="24" t="s">
        <v>43</v>
      </c>
      <c r="W1" s="24" t="s">
        <v>44</v>
      </c>
      <c r="X1" s="24" t="s">
        <v>45</v>
      </c>
      <c r="Y1" s="24" t="s">
        <v>46</v>
      </c>
      <c r="Z1" s="24" t="s">
        <v>47</v>
      </c>
      <c r="AA1" s="24" t="s">
        <v>48</v>
      </c>
      <c r="AB1" s="24" t="s">
        <v>49</v>
      </c>
      <c r="AC1" s="24" t="s">
        <v>50</v>
      </c>
      <c r="AD1" s="24" t="s">
        <v>51</v>
      </c>
      <c r="AE1" s="24" t="s">
        <v>52</v>
      </c>
      <c r="AF1" s="24" t="s">
        <v>53</v>
      </c>
      <c r="AG1" s="24" t="s">
        <v>54</v>
      </c>
      <c r="AH1" s="24" t="s">
        <v>55</v>
      </c>
      <c r="AI1" s="24" t="s">
        <v>56</v>
      </c>
      <c r="AJ1" s="24" t="s">
        <v>57</v>
      </c>
      <c r="AK1" s="24" t="s">
        <v>58</v>
      </c>
      <c r="AL1" s="24" t="s">
        <v>59</v>
      </c>
      <c r="AM1" s="24" t="s">
        <v>60</v>
      </c>
      <c r="AN1" s="24" t="s">
        <v>61</v>
      </c>
      <c r="AO1" s="24" t="s">
        <v>62</v>
      </c>
      <c r="AP1" s="24" t="s">
        <v>63</v>
      </c>
      <c r="AQ1" s="24" t="s">
        <v>64</v>
      </c>
      <c r="AR1" s="24" t="s">
        <v>65</v>
      </c>
      <c r="AS1" s="24" t="s">
        <v>66</v>
      </c>
      <c r="AT1" s="24" t="s">
        <v>67</v>
      </c>
      <c r="AU1" s="24" t="s">
        <v>68</v>
      </c>
      <c r="AV1" s="24" t="s">
        <v>69</v>
      </c>
      <c r="AW1" s="24" t="s">
        <v>70</v>
      </c>
      <c r="AX1" s="24" t="s">
        <v>71</v>
      </c>
      <c r="AY1" s="24" t="s">
        <v>72</v>
      </c>
      <c r="AZ1" s="24" t="s">
        <v>73</v>
      </c>
      <c r="BA1" s="24" t="s">
        <v>74</v>
      </c>
      <c r="BB1" s="24" t="s">
        <v>75</v>
      </c>
      <c r="BC1" s="24" t="s">
        <v>76</v>
      </c>
      <c r="BD1" s="24" t="s">
        <v>77</v>
      </c>
      <c r="BE1" s="24"/>
      <c r="BF1" s="24"/>
      <c r="BG1" s="24"/>
    </row>
    <row r="2" spans="1:59" x14ac:dyDescent="0.25">
      <c r="A2" s="14" t="s">
        <v>135</v>
      </c>
      <c r="B2" s="5" t="str">
        <f>INDEX(Index!$C$4:$C$52,MATCH(A2,Index!$B$4:$B$52,0))</f>
        <v xml:space="preserve">Placebo test for 2009 Illinois tax increase. We treat each state in our donor pool as the treated state, run it through our model for FARMVC share using only lagged FARMVC shares, and compare the results to that of the non-border counties of Illinois (in red). </v>
      </c>
      <c r="E2" s="25" t="s">
        <v>78</v>
      </c>
      <c r="F2" s="26">
        <v>1.5119859062837941E-2</v>
      </c>
      <c r="G2" s="26">
        <v>0</v>
      </c>
      <c r="H2" s="26">
        <v>0</v>
      </c>
      <c r="I2" s="26">
        <v>2.1416936338783138E-2</v>
      </c>
      <c r="J2" s="26">
        <v>6.0277760778180901E-2</v>
      </c>
      <c r="K2" s="26">
        <v>0</v>
      </c>
      <c r="L2" s="26">
        <v>2.5999637274188837E-2</v>
      </c>
      <c r="M2" s="26">
        <v>0</v>
      </c>
      <c r="N2" s="26">
        <v>0</v>
      </c>
      <c r="O2" s="26">
        <v>0</v>
      </c>
      <c r="P2" s="26">
        <v>0</v>
      </c>
      <c r="Q2" s="26">
        <v>1.9459396894265076E-2</v>
      </c>
      <c r="R2" s="26">
        <v>0</v>
      </c>
      <c r="S2" s="26">
        <v>3.1672368371201534E-2</v>
      </c>
      <c r="T2" s="26">
        <v>2.0780487084070012E-2</v>
      </c>
      <c r="U2" s="26">
        <v>0</v>
      </c>
      <c r="V2" s="26">
        <v>3.5122172951623641E-2</v>
      </c>
      <c r="W2" s="26">
        <v>1.9439862924737854E-2</v>
      </c>
      <c r="X2" s="26">
        <v>2.5247223643979046E-2</v>
      </c>
      <c r="Y2" s="26">
        <v>0</v>
      </c>
      <c r="Z2" s="26">
        <v>3.7394875521944919E-2</v>
      </c>
      <c r="AA2" s="26">
        <v>2.2111946282549744E-2</v>
      </c>
      <c r="AB2" s="26">
        <v>0</v>
      </c>
      <c r="AC2" s="26">
        <v>2.123450505420792E-2</v>
      </c>
      <c r="AD2" s="26">
        <v>0</v>
      </c>
      <c r="AE2" s="26">
        <v>2.6348930710110713E-2</v>
      </c>
      <c r="AF2" s="26">
        <v>0</v>
      </c>
      <c r="AG2" s="26">
        <v>3.0285111912009499E-2</v>
      </c>
      <c r="AH2" s="26">
        <v>0</v>
      </c>
      <c r="AI2" s="26">
        <v>0</v>
      </c>
      <c r="AJ2" s="26">
        <v>0</v>
      </c>
      <c r="AK2" s="26">
        <v>0</v>
      </c>
      <c r="AL2" s="26">
        <v>0</v>
      </c>
      <c r="AM2" s="26">
        <v>0</v>
      </c>
      <c r="AN2" s="26">
        <v>6.1315871417038148E-2</v>
      </c>
      <c r="AO2" s="26">
        <v>0</v>
      </c>
      <c r="AP2" s="26">
        <v>0</v>
      </c>
      <c r="AQ2" s="26">
        <v>0</v>
      </c>
      <c r="AR2" s="26">
        <v>0</v>
      </c>
      <c r="AS2" s="26">
        <v>0</v>
      </c>
      <c r="AT2" s="26">
        <v>4.9404599171934981E-2</v>
      </c>
      <c r="AU2" s="26">
        <v>3.8950983444383941E-2</v>
      </c>
      <c r="AV2" s="26">
        <v>1.665654398503405E-2</v>
      </c>
      <c r="AW2" s="26">
        <v>2.8085019741129074E-2</v>
      </c>
      <c r="AX2" s="26">
        <v>0</v>
      </c>
      <c r="AY2" s="26">
        <v>0</v>
      </c>
      <c r="AZ2" s="26">
        <v>0</v>
      </c>
      <c r="BA2" s="26">
        <v>0</v>
      </c>
      <c r="BB2" s="26">
        <v>0</v>
      </c>
      <c r="BC2" s="26">
        <v>2.4563671082565543E-2</v>
      </c>
      <c r="BD2" s="26">
        <v>0</v>
      </c>
      <c r="BE2" s="26"/>
      <c r="BF2" s="26"/>
    </row>
    <row r="3" spans="1:59" x14ac:dyDescent="0.25">
      <c r="A3" s="15" t="s">
        <v>23</v>
      </c>
      <c r="B3"/>
      <c r="E3" s="25" t="s">
        <v>79</v>
      </c>
      <c r="F3" s="26">
        <v>3.890031748147927E-2</v>
      </c>
      <c r="G3" s="26">
        <v>0</v>
      </c>
      <c r="H3" s="26">
        <v>0</v>
      </c>
      <c r="I3" s="26">
        <v>2.7302505561599959E-2</v>
      </c>
      <c r="J3" s="26">
        <v>2.7888760196816961E-2</v>
      </c>
      <c r="K3" s="26">
        <v>0</v>
      </c>
      <c r="L3" s="26">
        <v>3.0172263087854454E-2</v>
      </c>
      <c r="M3" s="26">
        <v>0</v>
      </c>
      <c r="N3" s="26">
        <v>0</v>
      </c>
      <c r="O3" s="26">
        <v>0</v>
      </c>
      <c r="P3" s="26">
        <v>0</v>
      </c>
      <c r="Q3" s="26">
        <v>2.9018845343070761E-2</v>
      </c>
      <c r="R3" s="26">
        <v>0</v>
      </c>
      <c r="S3" s="26">
        <v>2.8382453260883192E-2</v>
      </c>
      <c r="T3" s="26">
        <v>3.6558548297886025E-2</v>
      </c>
      <c r="U3" s="26">
        <v>0</v>
      </c>
      <c r="V3" s="26">
        <v>2.4143864323321405E-2</v>
      </c>
      <c r="W3" s="26">
        <v>2.9788833147822182E-2</v>
      </c>
      <c r="X3" s="26">
        <v>1.9605385624868747E-2</v>
      </c>
      <c r="Y3" s="26">
        <v>0</v>
      </c>
      <c r="Z3" s="26">
        <v>2.7416098621539119E-2</v>
      </c>
      <c r="AA3" s="26">
        <v>3.7692773462215771E-2</v>
      </c>
      <c r="AB3" s="26">
        <v>0</v>
      </c>
      <c r="AC3" s="26">
        <v>2.7209064161893982E-2</v>
      </c>
      <c r="AD3" s="26">
        <v>0</v>
      </c>
      <c r="AE3" s="26">
        <v>3.1330434372183837E-2</v>
      </c>
      <c r="AF3" s="26">
        <v>0</v>
      </c>
      <c r="AG3" s="26">
        <v>3.3423247364621586E-2</v>
      </c>
      <c r="AH3" s="26">
        <v>0</v>
      </c>
      <c r="AI3" s="26">
        <v>0</v>
      </c>
      <c r="AJ3" s="26">
        <v>0</v>
      </c>
      <c r="AK3" s="26">
        <v>0</v>
      </c>
      <c r="AL3" s="26">
        <v>0</v>
      </c>
      <c r="AM3" s="26">
        <v>0</v>
      </c>
      <c r="AN3" s="26">
        <v>6.7632890144514804E-2</v>
      </c>
      <c r="AO3" s="26">
        <v>0</v>
      </c>
      <c r="AP3" s="26">
        <v>0</v>
      </c>
      <c r="AQ3" s="26">
        <v>0</v>
      </c>
      <c r="AR3" s="26">
        <v>0</v>
      </c>
      <c r="AS3" s="26">
        <v>0</v>
      </c>
      <c r="AT3" s="26">
        <v>7.245976511871538E-2</v>
      </c>
      <c r="AU3" s="26">
        <v>4.092904619600346E-2</v>
      </c>
      <c r="AV3" s="26">
        <v>3.3208475206104024E-2</v>
      </c>
      <c r="AW3" s="26">
        <v>2.0179269056478634E-2</v>
      </c>
      <c r="AX3" s="26">
        <v>0</v>
      </c>
      <c r="AY3" s="26">
        <v>0</v>
      </c>
      <c r="AZ3" s="26">
        <v>0</v>
      </c>
      <c r="BA3" s="26">
        <v>0</v>
      </c>
      <c r="BB3" s="26">
        <v>0</v>
      </c>
      <c r="BC3" s="26">
        <v>3.0744696592516274E-2</v>
      </c>
      <c r="BD3" s="26">
        <v>0</v>
      </c>
      <c r="BE3" s="27"/>
      <c r="BF3" s="27"/>
    </row>
    <row r="4" spans="1:59" x14ac:dyDescent="0.25">
      <c r="E4" s="25" t="s">
        <v>80</v>
      </c>
      <c r="F4" s="26">
        <f>IF(F2=0,0,F3/F2)</f>
        <v>2.5727963018577125</v>
      </c>
      <c r="G4" s="26">
        <f t="shared" ref="G4:BD4" si="0">IF(G2=0,0,G3/G2)</f>
        <v>0</v>
      </c>
      <c r="H4" s="26">
        <f t="shared" si="0"/>
        <v>0</v>
      </c>
      <c r="I4" s="26">
        <f t="shared" si="0"/>
        <v>1.2748091104029133</v>
      </c>
      <c r="J4" s="26">
        <f t="shared" si="0"/>
        <v>0.46267080655909204</v>
      </c>
      <c r="K4" s="26">
        <f t="shared" si="0"/>
        <v>0</v>
      </c>
      <c r="L4" s="26">
        <f t="shared" si="0"/>
        <v>1.1604878471826987</v>
      </c>
      <c r="M4" s="26">
        <f t="shared" si="0"/>
        <v>0</v>
      </c>
      <c r="N4" s="26">
        <f t="shared" si="0"/>
        <v>0</v>
      </c>
      <c r="O4" s="26">
        <f t="shared" si="0"/>
        <v>0</v>
      </c>
      <c r="P4" s="26">
        <f t="shared" si="0"/>
        <v>0</v>
      </c>
      <c r="Q4" s="26">
        <f t="shared" si="0"/>
        <v>1.4912510136232933</v>
      </c>
      <c r="R4" s="26">
        <f t="shared" si="0"/>
        <v>0</v>
      </c>
      <c r="S4" s="26">
        <f t="shared" si="0"/>
        <v>0.89612664667951591</v>
      </c>
      <c r="T4" s="26">
        <f t="shared" si="0"/>
        <v>1.7592729251236474</v>
      </c>
      <c r="U4" s="26">
        <f t="shared" si="0"/>
        <v>0</v>
      </c>
      <c r="V4" s="26">
        <f t="shared" si="0"/>
        <v>0.68742513046036557</v>
      </c>
      <c r="W4" s="26">
        <f t="shared" si="0"/>
        <v>1.5323581891061036</v>
      </c>
      <c r="X4" s="26">
        <f t="shared" si="0"/>
        <v>0.77653629964751536</v>
      </c>
      <c r="Y4" s="26">
        <f t="shared" si="0"/>
        <v>0</v>
      </c>
      <c r="Z4" s="26">
        <f t="shared" si="0"/>
        <v>0.73315122029087043</v>
      </c>
      <c r="AA4" s="26">
        <f t="shared" si="0"/>
        <v>1.7046339105826278</v>
      </c>
      <c r="AB4" s="26">
        <f t="shared" si="0"/>
        <v>0</v>
      </c>
      <c r="AC4" s="26">
        <f t="shared" si="0"/>
        <v>1.2813608837330597</v>
      </c>
      <c r="AD4" s="26">
        <f t="shared" si="0"/>
        <v>0</v>
      </c>
      <c r="AE4" s="26">
        <f t="shared" si="0"/>
        <v>1.189059044440145</v>
      </c>
      <c r="AF4" s="26">
        <f t="shared" si="0"/>
        <v>0</v>
      </c>
      <c r="AG4" s="26">
        <f t="shared" si="0"/>
        <v>1.1036197410044131</v>
      </c>
      <c r="AH4" s="26">
        <f t="shared" si="0"/>
        <v>0</v>
      </c>
      <c r="AI4" s="26">
        <f t="shared" si="0"/>
        <v>0</v>
      </c>
      <c r="AJ4" s="26">
        <f t="shared" si="0"/>
        <v>0</v>
      </c>
      <c r="AK4" s="26">
        <f t="shared" si="0"/>
        <v>0</v>
      </c>
      <c r="AL4" s="26">
        <f t="shared" si="0"/>
        <v>0</v>
      </c>
      <c r="AM4" s="26">
        <f t="shared" si="0"/>
        <v>0</v>
      </c>
      <c r="AN4" s="26">
        <f t="shared" si="0"/>
        <v>1.1030242020783108</v>
      </c>
      <c r="AO4" s="26">
        <f t="shared" si="0"/>
        <v>0</v>
      </c>
      <c r="AP4" s="26">
        <f t="shared" si="0"/>
        <v>0</v>
      </c>
      <c r="AQ4" s="26">
        <f t="shared" si="0"/>
        <v>0</v>
      </c>
      <c r="AR4" s="26">
        <f t="shared" si="0"/>
        <v>0</v>
      </c>
      <c r="AS4" s="26">
        <f t="shared" si="0"/>
        <v>0</v>
      </c>
      <c r="AT4" s="26">
        <f t="shared" si="0"/>
        <v>1.4666603177276101</v>
      </c>
      <c r="AU4" s="26">
        <f t="shared" si="0"/>
        <v>1.0507833840561147</v>
      </c>
      <c r="AV4" s="26">
        <f t="shared" si="0"/>
        <v>1.9937194195831938</v>
      </c>
      <c r="AW4" s="26">
        <f t="shared" si="0"/>
        <v>0.71850649358551555</v>
      </c>
      <c r="AX4" s="26">
        <f t="shared" si="0"/>
        <v>0</v>
      </c>
      <c r="AY4" s="26">
        <f t="shared" si="0"/>
        <v>0</v>
      </c>
      <c r="AZ4" s="26">
        <f t="shared" si="0"/>
        <v>0</v>
      </c>
      <c r="BA4" s="26">
        <f t="shared" si="0"/>
        <v>0</v>
      </c>
      <c r="BB4" s="26">
        <f t="shared" si="0"/>
        <v>0</v>
      </c>
      <c r="BC4" s="26">
        <f t="shared" si="0"/>
        <v>1.2516328072125102</v>
      </c>
      <c r="BD4" s="26">
        <f t="shared" si="0"/>
        <v>0</v>
      </c>
      <c r="BE4" s="28"/>
      <c r="BF4" s="28"/>
    </row>
    <row r="5" spans="1:59" x14ac:dyDescent="0.25">
      <c r="E5" s="29">
        <v>20</v>
      </c>
      <c r="F5" s="27">
        <f t="shared" ref="F5:BD5" si="1">IF(F2&lt;$F$2*$E$5,1,0)</f>
        <v>1</v>
      </c>
      <c r="G5" s="27">
        <f t="shared" si="1"/>
        <v>1</v>
      </c>
      <c r="H5" s="27">
        <f t="shared" si="1"/>
        <v>1</v>
      </c>
      <c r="I5" s="27">
        <f t="shared" si="1"/>
        <v>1</v>
      </c>
      <c r="J5" s="27">
        <f t="shared" si="1"/>
        <v>1</v>
      </c>
      <c r="K5" s="27">
        <f t="shared" si="1"/>
        <v>1</v>
      </c>
      <c r="L5" s="27">
        <f t="shared" si="1"/>
        <v>1</v>
      </c>
      <c r="M5" s="27">
        <f t="shared" si="1"/>
        <v>1</v>
      </c>
      <c r="N5" s="27">
        <f t="shared" si="1"/>
        <v>1</v>
      </c>
      <c r="O5" s="27">
        <f t="shared" si="1"/>
        <v>1</v>
      </c>
      <c r="P5" s="27">
        <f t="shared" si="1"/>
        <v>1</v>
      </c>
      <c r="Q5" s="27">
        <f t="shared" si="1"/>
        <v>1</v>
      </c>
      <c r="R5" s="27">
        <f t="shared" si="1"/>
        <v>1</v>
      </c>
      <c r="S5" s="27">
        <f t="shared" si="1"/>
        <v>1</v>
      </c>
      <c r="T5" s="27">
        <f t="shared" si="1"/>
        <v>1</v>
      </c>
      <c r="U5" s="27">
        <f t="shared" si="1"/>
        <v>1</v>
      </c>
      <c r="V5" s="27">
        <f t="shared" si="1"/>
        <v>1</v>
      </c>
      <c r="W5" s="27">
        <f t="shared" si="1"/>
        <v>1</v>
      </c>
      <c r="X5" s="27">
        <f t="shared" si="1"/>
        <v>1</v>
      </c>
      <c r="Y5" s="27">
        <f t="shared" si="1"/>
        <v>1</v>
      </c>
      <c r="Z5" s="27">
        <f t="shared" si="1"/>
        <v>1</v>
      </c>
      <c r="AA5" s="27">
        <f t="shared" si="1"/>
        <v>1</v>
      </c>
      <c r="AB5" s="27">
        <f t="shared" si="1"/>
        <v>1</v>
      </c>
      <c r="AC5" s="27">
        <f t="shared" si="1"/>
        <v>1</v>
      </c>
      <c r="AD5" s="27">
        <f t="shared" si="1"/>
        <v>1</v>
      </c>
      <c r="AE5" s="27">
        <f t="shared" si="1"/>
        <v>1</v>
      </c>
      <c r="AF5" s="27">
        <f t="shared" si="1"/>
        <v>1</v>
      </c>
      <c r="AG5" s="27">
        <f t="shared" si="1"/>
        <v>1</v>
      </c>
      <c r="AH5" s="27">
        <f t="shared" si="1"/>
        <v>1</v>
      </c>
      <c r="AI5" s="27">
        <f t="shared" si="1"/>
        <v>1</v>
      </c>
      <c r="AJ5" s="27">
        <f t="shared" si="1"/>
        <v>1</v>
      </c>
      <c r="AK5" s="27">
        <f t="shared" si="1"/>
        <v>1</v>
      </c>
      <c r="AL5" s="27">
        <f t="shared" si="1"/>
        <v>1</v>
      </c>
      <c r="AM5" s="27">
        <f t="shared" si="1"/>
        <v>1</v>
      </c>
      <c r="AN5" s="27">
        <f t="shared" si="1"/>
        <v>1</v>
      </c>
      <c r="AO5" s="27">
        <f t="shared" si="1"/>
        <v>1</v>
      </c>
      <c r="AP5" s="27">
        <f t="shared" si="1"/>
        <v>1</v>
      </c>
      <c r="AQ5" s="27">
        <f t="shared" si="1"/>
        <v>1</v>
      </c>
      <c r="AR5" s="27">
        <f t="shared" si="1"/>
        <v>1</v>
      </c>
      <c r="AS5" s="27">
        <f t="shared" si="1"/>
        <v>1</v>
      </c>
      <c r="AT5" s="27">
        <f t="shared" si="1"/>
        <v>1</v>
      </c>
      <c r="AU5" s="27">
        <f t="shared" si="1"/>
        <v>1</v>
      </c>
      <c r="AV5" s="27">
        <f t="shared" si="1"/>
        <v>1</v>
      </c>
      <c r="AW5" s="27">
        <f t="shared" si="1"/>
        <v>1</v>
      </c>
      <c r="AX5" s="27">
        <f t="shared" si="1"/>
        <v>1</v>
      </c>
      <c r="AY5" s="27">
        <f t="shared" si="1"/>
        <v>1</v>
      </c>
      <c r="AZ5" s="27">
        <f t="shared" si="1"/>
        <v>1</v>
      </c>
      <c r="BA5" s="27">
        <f t="shared" si="1"/>
        <v>1</v>
      </c>
      <c r="BB5" s="27">
        <f t="shared" si="1"/>
        <v>1</v>
      </c>
      <c r="BC5" s="27">
        <f t="shared" si="1"/>
        <v>1</v>
      </c>
      <c r="BD5" s="27">
        <f t="shared" si="1"/>
        <v>1</v>
      </c>
      <c r="BE5" s="24"/>
      <c r="BF5" s="24"/>
    </row>
    <row r="6" spans="1:59" x14ac:dyDescent="0.25">
      <c r="E6" s="30" t="s">
        <v>81</v>
      </c>
      <c r="F6" s="28" t="s">
        <v>82</v>
      </c>
      <c r="G6" s="28" t="s">
        <v>83</v>
      </c>
      <c r="H6" s="28" t="s">
        <v>84</v>
      </c>
      <c r="I6" s="28" t="s">
        <v>85</v>
      </c>
      <c r="J6" s="28" t="s">
        <v>86</v>
      </c>
      <c r="K6" s="28" t="s">
        <v>87</v>
      </c>
      <c r="L6" s="28" t="s">
        <v>88</v>
      </c>
      <c r="M6" s="28" t="s">
        <v>89</v>
      </c>
      <c r="N6" s="28" t="s">
        <v>90</v>
      </c>
      <c r="O6" s="28" t="s">
        <v>91</v>
      </c>
      <c r="P6" s="28" t="s">
        <v>92</v>
      </c>
      <c r="Q6" s="28" t="s">
        <v>93</v>
      </c>
      <c r="R6" s="28" t="s">
        <v>94</v>
      </c>
      <c r="S6" s="28" t="s">
        <v>95</v>
      </c>
      <c r="T6" s="28" t="s">
        <v>96</v>
      </c>
      <c r="U6" s="28" t="s">
        <v>97</v>
      </c>
      <c r="V6" s="28" t="s">
        <v>98</v>
      </c>
      <c r="W6" s="28" t="s">
        <v>99</v>
      </c>
      <c r="X6" s="28" t="s">
        <v>100</v>
      </c>
      <c r="Y6" s="28" t="s">
        <v>101</v>
      </c>
      <c r="Z6" s="28" t="s">
        <v>102</v>
      </c>
      <c r="AA6" s="28" t="s">
        <v>103</v>
      </c>
      <c r="AB6" s="28" t="s">
        <v>104</v>
      </c>
      <c r="AC6" s="28" t="s">
        <v>105</v>
      </c>
      <c r="AD6" s="28" t="s">
        <v>106</v>
      </c>
      <c r="AE6" s="28" t="s">
        <v>107</v>
      </c>
      <c r="AF6" s="28" t="s">
        <v>108</v>
      </c>
      <c r="AG6" s="28" t="s">
        <v>109</v>
      </c>
      <c r="AH6" s="28" t="s">
        <v>110</v>
      </c>
      <c r="AI6" s="28" t="s">
        <v>111</v>
      </c>
      <c r="AJ6" s="28" t="s">
        <v>112</v>
      </c>
      <c r="AK6" s="28" t="s">
        <v>113</v>
      </c>
      <c r="AL6" s="28" t="s">
        <v>114</v>
      </c>
      <c r="AM6" s="28" t="s">
        <v>115</v>
      </c>
      <c r="AN6" s="28" t="s">
        <v>116</v>
      </c>
      <c r="AO6" s="28" t="s">
        <v>117</v>
      </c>
      <c r="AP6" s="28" t="s">
        <v>118</v>
      </c>
      <c r="AQ6" s="28" t="s">
        <v>119</v>
      </c>
      <c r="AR6" s="28" t="s">
        <v>120</v>
      </c>
      <c r="AS6" s="28" t="s">
        <v>121</v>
      </c>
      <c r="AT6" s="28" t="s">
        <v>122</v>
      </c>
      <c r="AU6" s="28" t="s">
        <v>123</v>
      </c>
      <c r="AV6" s="28" t="s">
        <v>124</v>
      </c>
      <c r="AW6" s="28" t="s">
        <v>125</v>
      </c>
      <c r="AX6" s="28" t="s">
        <v>126</v>
      </c>
      <c r="AY6" s="28" t="s">
        <v>127</v>
      </c>
      <c r="AZ6" s="28" t="s">
        <v>128</v>
      </c>
      <c r="BA6" s="28" t="s">
        <v>129</v>
      </c>
      <c r="BB6" s="28" t="s">
        <v>130</v>
      </c>
      <c r="BC6" s="28" t="s">
        <v>131</v>
      </c>
      <c r="BD6" s="28" t="s">
        <v>132</v>
      </c>
      <c r="BE6" s="24"/>
      <c r="BF6" s="24"/>
    </row>
    <row r="7" spans="1:59" x14ac:dyDescent="0.25">
      <c r="E7" s="18">
        <v>1982</v>
      </c>
      <c r="F7" s="24">
        <v>1.1932926252484322E-2</v>
      </c>
      <c r="G7" s="24">
        <v>0</v>
      </c>
      <c r="H7" s="24">
        <v>0</v>
      </c>
      <c r="I7" s="24">
        <v>1.455491129308939E-2</v>
      </c>
      <c r="J7" s="24">
        <v>-6.2012840062379837E-3</v>
      </c>
      <c r="K7" s="24">
        <v>0</v>
      </c>
      <c r="L7" s="24">
        <v>-6.6698323935270309E-3</v>
      </c>
      <c r="M7" s="24">
        <v>0</v>
      </c>
      <c r="N7" s="24">
        <v>0</v>
      </c>
      <c r="O7" s="24">
        <v>0</v>
      </c>
      <c r="P7" s="24">
        <v>0</v>
      </c>
      <c r="Q7" s="24">
        <v>-3.662443533539772E-2</v>
      </c>
      <c r="R7" s="24">
        <v>0</v>
      </c>
      <c r="S7" s="24">
        <v>5.2084837108850479E-2</v>
      </c>
      <c r="T7" s="24">
        <v>4.3790001422166824E-2</v>
      </c>
      <c r="U7" s="24">
        <v>0</v>
      </c>
      <c r="V7" s="24">
        <v>4.4985424727201462E-2</v>
      </c>
      <c r="W7" s="24">
        <v>1.6951693221926689E-2</v>
      </c>
      <c r="X7" s="24">
        <v>6.3970096409320831E-2</v>
      </c>
      <c r="Y7" s="24">
        <v>0</v>
      </c>
      <c r="Z7" s="24">
        <v>-9.0710744261741638E-3</v>
      </c>
      <c r="AA7" s="24">
        <v>-2.3461716249585152E-2</v>
      </c>
      <c r="AB7" s="24">
        <v>0</v>
      </c>
      <c r="AC7" s="24">
        <v>2.0948159508407116E-3</v>
      </c>
      <c r="AD7" s="24">
        <v>0</v>
      </c>
      <c r="AE7" s="24">
        <v>2.8191240504384041E-2</v>
      </c>
      <c r="AF7" s="24">
        <v>0</v>
      </c>
      <c r="AG7" s="24">
        <v>5.5333983153104782E-2</v>
      </c>
      <c r="AH7" s="24">
        <v>0</v>
      </c>
      <c r="AI7" s="24">
        <v>0</v>
      </c>
      <c r="AJ7" s="24">
        <v>0</v>
      </c>
      <c r="AK7" s="24">
        <v>0</v>
      </c>
      <c r="AL7" s="24">
        <v>0</v>
      </c>
      <c r="AM7" s="24">
        <v>0</v>
      </c>
      <c r="AN7" s="24">
        <v>-6.0656361281871796E-2</v>
      </c>
      <c r="AO7" s="24">
        <v>0</v>
      </c>
      <c r="AP7" s="24">
        <v>0</v>
      </c>
      <c r="AQ7" s="24">
        <v>0</v>
      </c>
      <c r="AR7" s="24">
        <v>0</v>
      </c>
      <c r="AS7" s="24">
        <v>0</v>
      </c>
      <c r="AT7" s="24">
        <v>1.0670658200979233E-2</v>
      </c>
      <c r="AU7" s="24">
        <v>-3.6634642630815506E-2</v>
      </c>
      <c r="AV7" s="24">
        <v>-1.6750415787100792E-2</v>
      </c>
      <c r="AW7" s="24">
        <v>-1.3771051540970802E-2</v>
      </c>
      <c r="AX7" s="24">
        <v>0</v>
      </c>
      <c r="AY7" s="24">
        <v>0</v>
      </c>
      <c r="AZ7" s="24">
        <v>0</v>
      </c>
      <c r="BA7" s="24">
        <v>0</v>
      </c>
      <c r="BB7" s="24">
        <v>0</v>
      </c>
      <c r="BC7" s="24">
        <v>-1.6414754092693329E-2</v>
      </c>
      <c r="BD7" s="24">
        <v>0</v>
      </c>
      <c r="BE7" s="24"/>
      <c r="BF7" s="24"/>
    </row>
    <row r="8" spans="1:59" x14ac:dyDescent="0.25">
      <c r="E8" s="18">
        <v>1983</v>
      </c>
      <c r="F8" s="24">
        <v>1.4154293574392796E-2</v>
      </c>
      <c r="G8" s="24">
        <v>0</v>
      </c>
      <c r="H8" s="24">
        <v>0</v>
      </c>
      <c r="I8" s="24">
        <v>2.2106073796749115E-2</v>
      </c>
      <c r="J8" s="24">
        <v>2.072077477350831E-3</v>
      </c>
      <c r="K8" s="24">
        <v>0</v>
      </c>
      <c r="L8" s="24">
        <v>-6.7973020486533642E-3</v>
      </c>
      <c r="M8" s="24">
        <v>0</v>
      </c>
      <c r="N8" s="24">
        <v>0</v>
      </c>
      <c r="O8" s="24">
        <v>0</v>
      </c>
      <c r="P8" s="24">
        <v>0</v>
      </c>
      <c r="Q8" s="24">
        <v>3.13909612596035E-2</v>
      </c>
      <c r="R8" s="24">
        <v>0</v>
      </c>
      <c r="S8" s="24">
        <v>6.7500090226531029E-3</v>
      </c>
      <c r="T8" s="24">
        <v>2.0686579868197441E-2</v>
      </c>
      <c r="U8" s="24">
        <v>0</v>
      </c>
      <c r="V8" s="24">
        <v>-5.4286462254822254E-3</v>
      </c>
      <c r="W8" s="24">
        <v>-3.8532540202140808E-2</v>
      </c>
      <c r="X8" s="24">
        <v>3.6649018526077271E-2</v>
      </c>
      <c r="Y8" s="24">
        <v>0</v>
      </c>
      <c r="Z8" s="24">
        <v>-2.8761262074112892E-2</v>
      </c>
      <c r="AA8" s="24">
        <v>-2.7741789817810059E-2</v>
      </c>
      <c r="AB8" s="24">
        <v>0</v>
      </c>
      <c r="AC8" s="24">
        <v>-3.2319349702447653E-3</v>
      </c>
      <c r="AD8" s="24">
        <v>0</v>
      </c>
      <c r="AE8" s="24">
        <v>1.46353580057621E-2</v>
      </c>
      <c r="AF8" s="24">
        <v>0</v>
      </c>
      <c r="AG8" s="24">
        <v>3.4307476133108139E-2</v>
      </c>
      <c r="AH8" s="24">
        <v>0</v>
      </c>
      <c r="AI8" s="24">
        <v>0</v>
      </c>
      <c r="AJ8" s="24">
        <v>0</v>
      </c>
      <c r="AK8" s="24">
        <v>0</v>
      </c>
      <c r="AL8" s="24">
        <v>0</v>
      </c>
      <c r="AM8" s="24">
        <v>0</v>
      </c>
      <c r="AN8" s="24">
        <v>-2.7345774695277214E-2</v>
      </c>
      <c r="AO8" s="24">
        <v>0</v>
      </c>
      <c r="AP8" s="24">
        <v>0</v>
      </c>
      <c r="AQ8" s="24">
        <v>0</v>
      </c>
      <c r="AR8" s="24">
        <v>0</v>
      </c>
      <c r="AS8" s="24">
        <v>0</v>
      </c>
      <c r="AT8" s="24">
        <v>2.7340149506926537E-2</v>
      </c>
      <c r="AU8" s="24">
        <v>3.6667615175247192E-2</v>
      </c>
      <c r="AV8" s="24">
        <v>-6.8976897746324539E-3</v>
      </c>
      <c r="AW8" s="24">
        <v>-4.3242577463388443E-2</v>
      </c>
      <c r="AX8" s="24">
        <v>0</v>
      </c>
      <c r="AY8" s="24">
        <v>0</v>
      </c>
      <c r="AZ8" s="24">
        <v>0</v>
      </c>
      <c r="BA8" s="24">
        <v>0</v>
      </c>
      <c r="BB8" s="24">
        <v>0</v>
      </c>
      <c r="BC8" s="24">
        <v>-1.0646388866007328E-2</v>
      </c>
      <c r="BD8" s="24">
        <v>0</v>
      </c>
      <c r="BE8" s="24"/>
      <c r="BF8" s="24"/>
    </row>
    <row r="9" spans="1:59" x14ac:dyDescent="0.25">
      <c r="E9" s="18">
        <v>1984</v>
      </c>
      <c r="F9" s="24">
        <v>1.7827466130256653E-2</v>
      </c>
      <c r="G9" s="24">
        <v>0</v>
      </c>
      <c r="H9" s="24">
        <v>0</v>
      </c>
      <c r="I9" s="24">
        <v>6.4284433610737324E-3</v>
      </c>
      <c r="J9" s="24">
        <v>-3.1547911465167999E-2</v>
      </c>
      <c r="K9" s="24">
        <v>0</v>
      </c>
      <c r="L9" s="24">
        <v>-1.2074451660737395E-3</v>
      </c>
      <c r="M9" s="24">
        <v>0</v>
      </c>
      <c r="N9" s="24">
        <v>0</v>
      </c>
      <c r="O9" s="24">
        <v>0</v>
      </c>
      <c r="P9" s="24">
        <v>0</v>
      </c>
      <c r="Q9" s="24">
        <v>-7.0379567332565784E-3</v>
      </c>
      <c r="R9" s="24">
        <v>0</v>
      </c>
      <c r="S9" s="24">
        <v>5.1022917032241821E-2</v>
      </c>
      <c r="T9" s="24">
        <v>-1.4159549959003925E-2</v>
      </c>
      <c r="U9" s="24">
        <v>0</v>
      </c>
      <c r="V9" s="24">
        <v>2.8336329385638237E-2</v>
      </c>
      <c r="W9" s="24">
        <v>1.0515669360756874E-2</v>
      </c>
      <c r="X9" s="24">
        <v>-3.2092336565256119E-2</v>
      </c>
      <c r="Y9" s="24">
        <v>0</v>
      </c>
      <c r="Z9" s="24">
        <v>-7.1358885616064072E-3</v>
      </c>
      <c r="AA9" s="24">
        <v>-1.0314273647964001E-2</v>
      </c>
      <c r="AB9" s="24">
        <v>0</v>
      </c>
      <c r="AC9" s="24">
        <v>-2.2490540519356728E-2</v>
      </c>
      <c r="AD9" s="24">
        <v>0</v>
      </c>
      <c r="AE9" s="24">
        <v>5.8437008410692215E-2</v>
      </c>
      <c r="AF9" s="24">
        <v>0</v>
      </c>
      <c r="AG9" s="24">
        <v>8.0815628170967102E-2</v>
      </c>
      <c r="AH9" s="24">
        <v>0</v>
      </c>
      <c r="AI9" s="24">
        <v>0</v>
      </c>
      <c r="AJ9" s="24">
        <v>0</v>
      </c>
      <c r="AK9" s="24">
        <v>0</v>
      </c>
      <c r="AL9" s="24">
        <v>0</v>
      </c>
      <c r="AM9" s="24">
        <v>0</v>
      </c>
      <c r="AN9" s="24">
        <v>4.2927160859107971E-2</v>
      </c>
      <c r="AO9" s="24">
        <v>0</v>
      </c>
      <c r="AP9" s="24">
        <v>0</v>
      </c>
      <c r="AQ9" s="24">
        <v>0</v>
      </c>
      <c r="AR9" s="24">
        <v>0</v>
      </c>
      <c r="AS9" s="24">
        <v>0</v>
      </c>
      <c r="AT9" s="24">
        <v>1.4305496588349342E-2</v>
      </c>
      <c r="AU9" s="24">
        <v>2.1912440657615662E-2</v>
      </c>
      <c r="AV9" s="24">
        <v>-5.0237635150551796E-3</v>
      </c>
      <c r="AW9" s="24">
        <v>-4.9918249249458313E-2</v>
      </c>
      <c r="AX9" s="24">
        <v>0</v>
      </c>
      <c r="AY9" s="24">
        <v>0</v>
      </c>
      <c r="AZ9" s="24">
        <v>0</v>
      </c>
      <c r="BA9" s="24">
        <v>0</v>
      </c>
      <c r="BB9" s="24">
        <v>0</v>
      </c>
      <c r="BC9" s="24">
        <v>-1.4573550783097744E-2</v>
      </c>
      <c r="BD9" s="24">
        <v>0</v>
      </c>
      <c r="BE9" s="24"/>
      <c r="BF9" s="24"/>
    </row>
    <row r="10" spans="1:59" x14ac:dyDescent="0.25">
      <c r="E10" s="18">
        <v>1985</v>
      </c>
      <c r="F10" s="24">
        <v>2.0304024219512939E-3</v>
      </c>
      <c r="G10" s="24">
        <v>0</v>
      </c>
      <c r="H10" s="24">
        <v>0</v>
      </c>
      <c r="I10" s="24">
        <v>-1.6339780762791634E-2</v>
      </c>
      <c r="J10" s="24">
        <v>-5.9027161449193954E-2</v>
      </c>
      <c r="K10" s="24">
        <v>0</v>
      </c>
      <c r="L10" s="24">
        <v>-2.7934880927205086E-2</v>
      </c>
      <c r="M10" s="24">
        <v>0</v>
      </c>
      <c r="N10" s="24">
        <v>0</v>
      </c>
      <c r="O10" s="24">
        <v>0</v>
      </c>
      <c r="P10" s="24">
        <v>0</v>
      </c>
      <c r="Q10" s="24">
        <v>1.3996374793350697E-2</v>
      </c>
      <c r="R10" s="24">
        <v>0</v>
      </c>
      <c r="S10" s="24">
        <v>-2.3016408085823059E-2</v>
      </c>
      <c r="T10" s="24">
        <v>3.558126837015152E-2</v>
      </c>
      <c r="U10" s="24">
        <v>0</v>
      </c>
      <c r="V10" s="24">
        <v>2.670014463365078E-2</v>
      </c>
      <c r="W10" s="24">
        <v>-1.7358366400003433E-2</v>
      </c>
      <c r="X10" s="24">
        <v>5.4074827581644058E-2</v>
      </c>
      <c r="Y10" s="24">
        <v>0</v>
      </c>
      <c r="Z10" s="24">
        <v>-2.0481608808040619E-2</v>
      </c>
      <c r="AA10" s="24">
        <v>1.1857425794005394E-2</v>
      </c>
      <c r="AB10" s="24">
        <v>0</v>
      </c>
      <c r="AC10" s="24">
        <v>3.6057852208614349E-2</v>
      </c>
      <c r="AD10" s="24">
        <v>0</v>
      </c>
      <c r="AE10" s="24">
        <v>5.519254133105278E-2</v>
      </c>
      <c r="AF10" s="24">
        <v>0</v>
      </c>
      <c r="AG10" s="24">
        <v>3.537338599562645E-2</v>
      </c>
      <c r="AH10" s="24">
        <v>0</v>
      </c>
      <c r="AI10" s="24">
        <v>0</v>
      </c>
      <c r="AJ10" s="24">
        <v>0</v>
      </c>
      <c r="AK10" s="24">
        <v>0</v>
      </c>
      <c r="AL10" s="24">
        <v>0</v>
      </c>
      <c r="AM10" s="24">
        <v>0</v>
      </c>
      <c r="AN10" s="24">
        <v>-2.4825559929013252E-2</v>
      </c>
      <c r="AO10" s="24">
        <v>0</v>
      </c>
      <c r="AP10" s="24">
        <v>0</v>
      </c>
      <c r="AQ10" s="24">
        <v>0</v>
      </c>
      <c r="AR10" s="24">
        <v>0</v>
      </c>
      <c r="AS10" s="24">
        <v>0</v>
      </c>
      <c r="AT10" s="24">
        <v>-2.7450220659375191E-2</v>
      </c>
      <c r="AU10" s="24">
        <v>-0.11042575538158417</v>
      </c>
      <c r="AV10" s="24">
        <v>1.9746605306863785E-2</v>
      </c>
      <c r="AW10" s="24">
        <v>-1.6680004075169563E-2</v>
      </c>
      <c r="AX10" s="24">
        <v>0</v>
      </c>
      <c r="AY10" s="24">
        <v>0</v>
      </c>
      <c r="AZ10" s="24">
        <v>0</v>
      </c>
      <c r="BA10" s="24">
        <v>0</v>
      </c>
      <c r="BB10" s="24">
        <v>0</v>
      </c>
      <c r="BC10" s="24">
        <v>-3.6381524987518787E-3</v>
      </c>
      <c r="BD10" s="24">
        <v>0</v>
      </c>
      <c r="BE10" s="24"/>
      <c r="BF10" s="24"/>
    </row>
    <row r="11" spans="1:59" x14ac:dyDescent="0.25">
      <c r="E11" s="18">
        <v>1986</v>
      </c>
      <c r="F11" s="24">
        <v>-1.0321822483092546E-3</v>
      </c>
      <c r="G11" s="24">
        <v>0</v>
      </c>
      <c r="H11" s="24">
        <v>0</v>
      </c>
      <c r="I11" s="24">
        <v>-6.3740452751517296E-3</v>
      </c>
      <c r="J11" s="24">
        <v>-6.4521394670009613E-2</v>
      </c>
      <c r="K11" s="24">
        <v>0</v>
      </c>
      <c r="L11" s="24">
        <v>-3.9557632058858871E-2</v>
      </c>
      <c r="M11" s="24">
        <v>0</v>
      </c>
      <c r="N11" s="24">
        <v>0</v>
      </c>
      <c r="O11" s="24">
        <v>0</v>
      </c>
      <c r="P11" s="24">
        <v>0</v>
      </c>
      <c r="Q11" s="24">
        <v>4.9342350102961063E-3</v>
      </c>
      <c r="R11" s="24">
        <v>0</v>
      </c>
      <c r="S11" s="24">
        <v>-8.9769661426544189E-3</v>
      </c>
      <c r="T11" s="24">
        <v>-9.090229868888855E-3</v>
      </c>
      <c r="U11" s="24">
        <v>0</v>
      </c>
      <c r="V11" s="24">
        <v>-5.8110896497964859E-3</v>
      </c>
      <c r="W11" s="24">
        <v>1.9607661291956902E-2</v>
      </c>
      <c r="X11" s="24">
        <v>2.2433647885918617E-2</v>
      </c>
      <c r="Y11" s="24">
        <v>0</v>
      </c>
      <c r="Z11" s="24">
        <v>-3.2106817234307528E-3</v>
      </c>
      <c r="AA11" s="24">
        <v>3.4197449684143066E-2</v>
      </c>
      <c r="AB11" s="24">
        <v>0</v>
      </c>
      <c r="AC11" s="24">
        <v>1.2114784680306911E-2</v>
      </c>
      <c r="AD11" s="24">
        <v>0</v>
      </c>
      <c r="AE11" s="24">
        <v>3.0499640852212906E-3</v>
      </c>
      <c r="AF11" s="24">
        <v>0</v>
      </c>
      <c r="AG11" s="24">
        <v>1.215911190956831E-2</v>
      </c>
      <c r="AH11" s="24">
        <v>0</v>
      </c>
      <c r="AI11" s="24">
        <v>0</v>
      </c>
      <c r="AJ11" s="24">
        <v>0</v>
      </c>
      <c r="AK11" s="24">
        <v>0</v>
      </c>
      <c r="AL11" s="24">
        <v>0</v>
      </c>
      <c r="AM11" s="24">
        <v>0</v>
      </c>
      <c r="AN11" s="24">
        <v>8.4116328507661819E-3</v>
      </c>
      <c r="AO11" s="24">
        <v>0</v>
      </c>
      <c r="AP11" s="24">
        <v>0</v>
      </c>
      <c r="AQ11" s="24">
        <v>0</v>
      </c>
      <c r="AR11" s="24">
        <v>0</v>
      </c>
      <c r="AS11" s="24">
        <v>0</v>
      </c>
      <c r="AT11" s="24">
        <v>-1.5491681173443794E-2</v>
      </c>
      <c r="AU11" s="24">
        <v>2.1027320995926857E-2</v>
      </c>
      <c r="AV11" s="24">
        <v>-3.0382789555005729E-4</v>
      </c>
      <c r="AW11" s="24">
        <v>-1.2760956771671772E-2</v>
      </c>
      <c r="AX11" s="24">
        <v>0</v>
      </c>
      <c r="AY11" s="24">
        <v>0</v>
      </c>
      <c r="AZ11" s="24">
        <v>0</v>
      </c>
      <c r="BA11" s="24">
        <v>0</v>
      </c>
      <c r="BB11" s="24">
        <v>0</v>
      </c>
      <c r="BC11" s="24">
        <v>-2.2233063355088234E-2</v>
      </c>
      <c r="BD11" s="24">
        <v>0</v>
      </c>
      <c r="BE11" s="24"/>
      <c r="BF11" s="24"/>
    </row>
    <row r="12" spans="1:59" x14ac:dyDescent="0.25">
      <c r="E12" s="18">
        <v>1987</v>
      </c>
      <c r="F12" s="24">
        <v>-9.3621999258175492E-4</v>
      </c>
      <c r="G12" s="24">
        <v>0</v>
      </c>
      <c r="H12" s="24">
        <v>0</v>
      </c>
      <c r="I12" s="24">
        <v>-3.3041350543498993E-2</v>
      </c>
      <c r="J12" s="24">
        <v>-4.4194038957357407E-2</v>
      </c>
      <c r="K12" s="24">
        <v>0</v>
      </c>
      <c r="L12" s="24">
        <v>3.5018611699342728E-2</v>
      </c>
      <c r="M12" s="24">
        <v>0</v>
      </c>
      <c r="N12" s="24">
        <v>0</v>
      </c>
      <c r="O12" s="24">
        <v>0</v>
      </c>
      <c r="P12" s="24">
        <v>0</v>
      </c>
      <c r="Q12" s="24">
        <v>-7.8908167779445648E-3</v>
      </c>
      <c r="R12" s="24">
        <v>0</v>
      </c>
      <c r="S12" s="24">
        <v>-3.0184032395482063E-2</v>
      </c>
      <c r="T12" s="24">
        <v>2.51280777156353E-2</v>
      </c>
      <c r="U12" s="24">
        <v>0</v>
      </c>
      <c r="V12" s="24">
        <v>-3.5014045424759388E-3</v>
      </c>
      <c r="W12" s="24">
        <v>-2.1073382813483477E-3</v>
      </c>
      <c r="X12" s="24">
        <v>1.7117949202656746E-2</v>
      </c>
      <c r="Y12" s="24">
        <v>0</v>
      </c>
      <c r="Z12" s="24">
        <v>1.5671323984861374E-2</v>
      </c>
      <c r="AA12" s="24">
        <v>-1.0398727841675282E-2</v>
      </c>
      <c r="AB12" s="24">
        <v>0</v>
      </c>
      <c r="AC12" s="24">
        <v>1.6270169289782643E-3</v>
      </c>
      <c r="AD12" s="24">
        <v>0</v>
      </c>
      <c r="AE12" s="24">
        <v>9.5885368064045906E-3</v>
      </c>
      <c r="AF12" s="24">
        <v>0</v>
      </c>
      <c r="AG12" s="24">
        <v>3.5697046667337418E-2</v>
      </c>
      <c r="AH12" s="24">
        <v>0</v>
      </c>
      <c r="AI12" s="24">
        <v>0</v>
      </c>
      <c r="AJ12" s="24">
        <v>0</v>
      </c>
      <c r="AK12" s="24">
        <v>0</v>
      </c>
      <c r="AL12" s="24">
        <v>0</v>
      </c>
      <c r="AM12" s="24">
        <v>0</v>
      </c>
      <c r="AN12" s="24">
        <v>-3.6658536642789841E-2</v>
      </c>
      <c r="AO12" s="24">
        <v>0</v>
      </c>
      <c r="AP12" s="24">
        <v>0</v>
      </c>
      <c r="AQ12" s="24">
        <v>0</v>
      </c>
      <c r="AR12" s="24">
        <v>0</v>
      </c>
      <c r="AS12" s="24">
        <v>0</v>
      </c>
      <c r="AT12" s="24">
        <v>9.2424644390121102E-4</v>
      </c>
      <c r="AU12" s="24">
        <v>3.4169822465628386E-3</v>
      </c>
      <c r="AV12" s="24">
        <v>9.3717817217111588E-3</v>
      </c>
      <c r="AW12" s="24">
        <v>1.0937471874058247E-2</v>
      </c>
      <c r="AX12" s="24">
        <v>0</v>
      </c>
      <c r="AY12" s="24">
        <v>0</v>
      </c>
      <c r="AZ12" s="24">
        <v>0</v>
      </c>
      <c r="BA12" s="24">
        <v>0</v>
      </c>
      <c r="BB12" s="24">
        <v>0</v>
      </c>
      <c r="BC12" s="24">
        <v>-2.7288498356938362E-2</v>
      </c>
      <c r="BD12" s="24">
        <v>0</v>
      </c>
      <c r="BE12" s="24"/>
      <c r="BF12" s="24"/>
    </row>
    <row r="13" spans="1:59" x14ac:dyDescent="0.25">
      <c r="E13" s="18">
        <v>1988</v>
      </c>
      <c r="F13" s="24">
        <v>-4.8886453732848167E-3</v>
      </c>
      <c r="G13" s="24">
        <v>0</v>
      </c>
      <c r="H13" s="24">
        <v>0</v>
      </c>
      <c r="I13" s="24">
        <v>2.3841627407819033E-3</v>
      </c>
      <c r="J13" s="24">
        <v>-0.10706119984388351</v>
      </c>
      <c r="K13" s="24">
        <v>0</v>
      </c>
      <c r="L13" s="24">
        <v>4.0208414196968079E-2</v>
      </c>
      <c r="M13" s="24">
        <v>0</v>
      </c>
      <c r="N13" s="24">
        <v>0</v>
      </c>
      <c r="O13" s="24">
        <v>0</v>
      </c>
      <c r="P13" s="24">
        <v>0</v>
      </c>
      <c r="Q13" s="24">
        <v>1.8290130421519279E-2</v>
      </c>
      <c r="R13" s="24">
        <v>0</v>
      </c>
      <c r="S13" s="24">
        <v>2.5380881503224373E-2</v>
      </c>
      <c r="T13" s="24">
        <v>-1.9314970122650266E-3</v>
      </c>
      <c r="U13" s="24">
        <v>0</v>
      </c>
      <c r="V13" s="24">
        <v>3.4350545611232519E-3</v>
      </c>
      <c r="W13" s="24">
        <v>-9.0060634538531303E-3</v>
      </c>
      <c r="X13" s="24">
        <v>-1.3497147301677614E-4</v>
      </c>
      <c r="Y13" s="24">
        <v>0</v>
      </c>
      <c r="Z13" s="24">
        <v>5.2688613533973694E-2</v>
      </c>
      <c r="AA13" s="24">
        <v>-9.8530035465955734E-3</v>
      </c>
      <c r="AB13" s="24">
        <v>0</v>
      </c>
      <c r="AC13" s="24">
        <v>1.7718425020575523E-2</v>
      </c>
      <c r="AD13" s="24">
        <v>0</v>
      </c>
      <c r="AE13" s="24">
        <v>-2.5051392614841461E-2</v>
      </c>
      <c r="AF13" s="24">
        <v>0</v>
      </c>
      <c r="AG13" s="24">
        <v>-4.6096738427877426E-2</v>
      </c>
      <c r="AH13" s="24">
        <v>0</v>
      </c>
      <c r="AI13" s="24">
        <v>0</v>
      </c>
      <c r="AJ13" s="24">
        <v>0</v>
      </c>
      <c r="AK13" s="24">
        <v>0</v>
      </c>
      <c r="AL13" s="24">
        <v>0</v>
      </c>
      <c r="AM13" s="24">
        <v>0</v>
      </c>
      <c r="AN13" s="24">
        <v>2.7055015787482262E-2</v>
      </c>
      <c r="AO13" s="24">
        <v>0</v>
      </c>
      <c r="AP13" s="24">
        <v>0</v>
      </c>
      <c r="AQ13" s="24">
        <v>0</v>
      </c>
      <c r="AR13" s="24">
        <v>0</v>
      </c>
      <c r="AS13" s="24">
        <v>0</v>
      </c>
      <c r="AT13" s="24">
        <v>1.1681466363370419E-2</v>
      </c>
      <c r="AU13" s="24">
        <v>2.4663869291543961E-2</v>
      </c>
      <c r="AV13" s="24">
        <v>7.5603378936648369E-3</v>
      </c>
      <c r="AW13" s="24">
        <v>-5.7767266407608986E-3</v>
      </c>
      <c r="AX13" s="24">
        <v>0</v>
      </c>
      <c r="AY13" s="24">
        <v>0</v>
      </c>
      <c r="AZ13" s="24">
        <v>0</v>
      </c>
      <c r="BA13" s="24">
        <v>0</v>
      </c>
      <c r="BB13" s="24">
        <v>0</v>
      </c>
      <c r="BC13" s="24">
        <v>-3.6374416202306747E-2</v>
      </c>
      <c r="BD13" s="24">
        <v>0</v>
      </c>
      <c r="BE13" s="24"/>
      <c r="BF13" s="24"/>
    </row>
    <row r="14" spans="1:59" x14ac:dyDescent="0.25">
      <c r="E14" s="18">
        <v>1989</v>
      </c>
      <c r="F14" s="24">
        <v>1.0130097158253193E-2</v>
      </c>
      <c r="G14" s="24">
        <v>0</v>
      </c>
      <c r="H14" s="24">
        <v>0</v>
      </c>
      <c r="I14" s="24">
        <v>1.9775008782744408E-2</v>
      </c>
      <c r="J14" s="24">
        <v>-0.11533393710851669</v>
      </c>
      <c r="K14" s="24">
        <v>0</v>
      </c>
      <c r="L14" s="24">
        <v>3.909592516720295E-3</v>
      </c>
      <c r="M14" s="24">
        <v>0</v>
      </c>
      <c r="N14" s="24">
        <v>0</v>
      </c>
      <c r="O14" s="24">
        <v>0</v>
      </c>
      <c r="P14" s="24">
        <v>0</v>
      </c>
      <c r="Q14" s="24">
        <v>-2.4979636073112488E-2</v>
      </c>
      <c r="R14" s="24">
        <v>0</v>
      </c>
      <c r="S14" s="24">
        <v>-1.2898570857942104E-3</v>
      </c>
      <c r="T14" s="24">
        <v>1.9224280491471291E-2</v>
      </c>
      <c r="U14" s="24">
        <v>0</v>
      </c>
      <c r="V14" s="24">
        <v>2.5138035416603088E-2</v>
      </c>
      <c r="W14" s="24">
        <v>1.762036420404911E-2</v>
      </c>
      <c r="X14" s="24">
        <v>1.7350930720567703E-2</v>
      </c>
      <c r="Y14" s="24">
        <v>0</v>
      </c>
      <c r="Z14" s="24">
        <v>6.8165205419063568E-2</v>
      </c>
      <c r="AA14" s="24">
        <v>-3.0125726014375687E-2</v>
      </c>
      <c r="AB14" s="24">
        <v>0</v>
      </c>
      <c r="AC14" s="24">
        <v>-3.304995596408844E-2</v>
      </c>
      <c r="AD14" s="24">
        <v>0</v>
      </c>
      <c r="AE14" s="24">
        <v>-3.9560176432132721E-2</v>
      </c>
      <c r="AF14" s="24">
        <v>0</v>
      </c>
      <c r="AG14" s="24">
        <v>3.0795036582276225E-4</v>
      </c>
      <c r="AH14" s="24">
        <v>0</v>
      </c>
      <c r="AI14" s="24">
        <v>0</v>
      </c>
      <c r="AJ14" s="24">
        <v>0</v>
      </c>
      <c r="AK14" s="24">
        <v>0</v>
      </c>
      <c r="AL14" s="24">
        <v>0</v>
      </c>
      <c r="AM14" s="24">
        <v>0</v>
      </c>
      <c r="AN14" s="24">
        <v>8.3775810897350311E-2</v>
      </c>
      <c r="AO14" s="24">
        <v>0</v>
      </c>
      <c r="AP14" s="24">
        <v>0</v>
      </c>
      <c r="AQ14" s="24">
        <v>0</v>
      </c>
      <c r="AR14" s="24">
        <v>0</v>
      </c>
      <c r="AS14" s="24">
        <v>0</v>
      </c>
      <c r="AT14" s="24">
        <v>-1.8257776275277138E-2</v>
      </c>
      <c r="AU14" s="24">
        <v>-6.8981140851974487E-2</v>
      </c>
      <c r="AV14" s="24">
        <v>-2.7023700997233391E-2</v>
      </c>
      <c r="AW14" s="24">
        <v>-4.1027821600437164E-2</v>
      </c>
      <c r="AX14" s="24">
        <v>0</v>
      </c>
      <c r="AY14" s="24">
        <v>0</v>
      </c>
      <c r="AZ14" s="24">
        <v>0</v>
      </c>
      <c r="BA14" s="24">
        <v>0</v>
      </c>
      <c r="BB14" s="24">
        <v>0</v>
      </c>
      <c r="BC14" s="24">
        <v>2.5287223979830742E-2</v>
      </c>
      <c r="BD14" s="24">
        <v>0</v>
      </c>
      <c r="BE14" s="24"/>
      <c r="BF14" s="24"/>
    </row>
    <row r="15" spans="1:59" x14ac:dyDescent="0.25">
      <c r="E15" s="18">
        <v>1990</v>
      </c>
      <c r="F15" s="24">
        <v>1.9617280922830105E-3</v>
      </c>
      <c r="G15" s="24">
        <v>0</v>
      </c>
      <c r="H15" s="24">
        <v>0</v>
      </c>
      <c r="I15" s="24">
        <v>5.5441930890083313E-3</v>
      </c>
      <c r="J15" s="24">
        <v>-4.8469331115484238E-2</v>
      </c>
      <c r="K15" s="24">
        <v>0</v>
      </c>
      <c r="L15" s="24">
        <v>5.4487790912389755E-2</v>
      </c>
      <c r="M15" s="24">
        <v>0</v>
      </c>
      <c r="N15" s="24">
        <v>0</v>
      </c>
      <c r="O15" s="24">
        <v>0</v>
      </c>
      <c r="P15" s="24">
        <v>0</v>
      </c>
      <c r="Q15" s="24">
        <v>-4.806232638657093E-3</v>
      </c>
      <c r="R15" s="24">
        <v>0</v>
      </c>
      <c r="S15" s="24">
        <v>-3.8484420627355576E-2</v>
      </c>
      <c r="T15" s="24">
        <v>-1.4071042649447918E-2</v>
      </c>
      <c r="U15" s="24">
        <v>0</v>
      </c>
      <c r="V15" s="24">
        <v>-1.9012778997421265E-2</v>
      </c>
      <c r="W15" s="24">
        <v>2.3391745984554291E-2</v>
      </c>
      <c r="X15" s="24">
        <v>-1.0826000943779945E-2</v>
      </c>
      <c r="Y15" s="24">
        <v>0</v>
      </c>
      <c r="Z15" s="24">
        <v>3.809288889169693E-2</v>
      </c>
      <c r="AA15" s="24">
        <v>-4.2091332376003265E-2</v>
      </c>
      <c r="AB15" s="24">
        <v>0</v>
      </c>
      <c r="AC15" s="24">
        <v>2.0596703514456749E-2</v>
      </c>
      <c r="AD15" s="24">
        <v>0</v>
      </c>
      <c r="AE15" s="24">
        <v>-1.0856360197067261E-2</v>
      </c>
      <c r="AF15" s="24">
        <v>0</v>
      </c>
      <c r="AG15" s="24">
        <v>2.6656655594706535E-2</v>
      </c>
      <c r="AH15" s="24">
        <v>0</v>
      </c>
      <c r="AI15" s="24">
        <v>0</v>
      </c>
      <c r="AJ15" s="24">
        <v>0</v>
      </c>
      <c r="AK15" s="24">
        <v>0</v>
      </c>
      <c r="AL15" s="24">
        <v>0</v>
      </c>
      <c r="AM15" s="24">
        <v>0</v>
      </c>
      <c r="AN15" s="24">
        <v>-2.5818366557359695E-2</v>
      </c>
      <c r="AO15" s="24">
        <v>0</v>
      </c>
      <c r="AP15" s="24">
        <v>0</v>
      </c>
      <c r="AQ15" s="24">
        <v>0</v>
      </c>
      <c r="AR15" s="24">
        <v>0</v>
      </c>
      <c r="AS15" s="24">
        <v>0</v>
      </c>
      <c r="AT15" s="24">
        <v>-1.5010962262749672E-2</v>
      </c>
      <c r="AU15" s="24">
        <v>2.3448320105671883E-2</v>
      </c>
      <c r="AV15" s="24">
        <v>1.3184859417378902E-2</v>
      </c>
      <c r="AW15" s="24">
        <v>-1.8699061125516891E-2</v>
      </c>
      <c r="AX15" s="24">
        <v>0</v>
      </c>
      <c r="AY15" s="24">
        <v>0</v>
      </c>
      <c r="AZ15" s="24">
        <v>0</v>
      </c>
      <c r="BA15" s="24">
        <v>0</v>
      </c>
      <c r="BB15" s="24">
        <v>0</v>
      </c>
      <c r="BC15" s="24">
        <v>4.5705661177635193E-2</v>
      </c>
      <c r="BD15" s="24">
        <v>0</v>
      </c>
      <c r="BE15" s="24"/>
      <c r="BF15" s="24"/>
    </row>
    <row r="16" spans="1:59" x14ac:dyDescent="0.25">
      <c r="E16" s="18">
        <v>1991</v>
      </c>
      <c r="F16" s="24">
        <v>-8.7823411449790001E-3</v>
      </c>
      <c r="G16" s="24">
        <v>0</v>
      </c>
      <c r="H16" s="24">
        <v>0</v>
      </c>
      <c r="I16" s="24">
        <v>-1.0163069702684879E-2</v>
      </c>
      <c r="J16" s="24">
        <v>-6.944931298494339E-2</v>
      </c>
      <c r="K16" s="24">
        <v>0</v>
      </c>
      <c r="L16" s="24">
        <v>-2.6456410065293312E-2</v>
      </c>
      <c r="M16" s="24">
        <v>0</v>
      </c>
      <c r="N16" s="24">
        <v>0</v>
      </c>
      <c r="O16" s="24">
        <v>0</v>
      </c>
      <c r="P16" s="24">
        <v>0</v>
      </c>
      <c r="Q16" s="24">
        <v>-4.8965001478791237E-3</v>
      </c>
      <c r="R16" s="24">
        <v>0</v>
      </c>
      <c r="S16" s="24">
        <v>1.5045609325170517E-2</v>
      </c>
      <c r="T16" s="24">
        <v>-2.7318324893712997E-2</v>
      </c>
      <c r="U16" s="24">
        <v>0</v>
      </c>
      <c r="V16" s="24">
        <v>-2.1734965965151787E-2</v>
      </c>
      <c r="W16" s="24">
        <v>-5.5803783470764756E-4</v>
      </c>
      <c r="X16" s="24">
        <v>-1.3686036691069603E-2</v>
      </c>
      <c r="Y16" s="24">
        <v>0</v>
      </c>
      <c r="Z16" s="24">
        <v>8.9426636695861816E-2</v>
      </c>
      <c r="AA16" s="24">
        <v>1.8838619813323021E-2</v>
      </c>
      <c r="AB16" s="24">
        <v>0</v>
      </c>
      <c r="AC16" s="24">
        <v>1.9909404218196869E-2</v>
      </c>
      <c r="AD16" s="24">
        <v>0</v>
      </c>
      <c r="AE16" s="24">
        <v>-1.6873108223080635E-2</v>
      </c>
      <c r="AF16" s="24">
        <v>0</v>
      </c>
      <c r="AG16" s="24">
        <v>1.0090644471347332E-2</v>
      </c>
      <c r="AH16" s="24">
        <v>0</v>
      </c>
      <c r="AI16" s="24">
        <v>0</v>
      </c>
      <c r="AJ16" s="24">
        <v>0</v>
      </c>
      <c r="AK16" s="24">
        <v>0</v>
      </c>
      <c r="AL16" s="24">
        <v>0</v>
      </c>
      <c r="AM16" s="24">
        <v>0</v>
      </c>
      <c r="AN16" s="24">
        <v>6.3710110262036324E-3</v>
      </c>
      <c r="AO16" s="24">
        <v>0</v>
      </c>
      <c r="AP16" s="24">
        <v>0</v>
      </c>
      <c r="AQ16" s="24">
        <v>0</v>
      </c>
      <c r="AR16" s="24">
        <v>0</v>
      </c>
      <c r="AS16" s="24">
        <v>0</v>
      </c>
      <c r="AT16" s="24">
        <v>-5.14964759349823E-3</v>
      </c>
      <c r="AU16" s="24">
        <v>-2.0388880744576454E-2</v>
      </c>
      <c r="AV16" s="24">
        <v>-9.8332930356264114E-3</v>
      </c>
      <c r="AW16" s="24">
        <v>-1.3167161494493484E-2</v>
      </c>
      <c r="AX16" s="24">
        <v>0</v>
      </c>
      <c r="AY16" s="24">
        <v>0</v>
      </c>
      <c r="AZ16" s="24">
        <v>0</v>
      </c>
      <c r="BA16" s="24">
        <v>0</v>
      </c>
      <c r="BB16" s="24">
        <v>0</v>
      </c>
      <c r="BC16" s="24">
        <v>3.0286794528365135E-2</v>
      </c>
      <c r="BD16" s="24">
        <v>0</v>
      </c>
      <c r="BE16" s="24"/>
      <c r="BF16" s="24"/>
    </row>
    <row r="17" spans="5:58" x14ac:dyDescent="0.25">
      <c r="E17" s="18">
        <v>1992</v>
      </c>
      <c r="F17" s="24">
        <v>9.8405824974179268E-4</v>
      </c>
      <c r="G17" s="24">
        <v>0</v>
      </c>
      <c r="H17" s="24">
        <v>0</v>
      </c>
      <c r="I17" s="24">
        <v>-3.6717553157359362E-3</v>
      </c>
      <c r="J17" s="24">
        <v>2.3198014125227928E-2</v>
      </c>
      <c r="K17" s="24">
        <v>0</v>
      </c>
      <c r="L17" s="24">
        <v>-2.9407579451799393E-2</v>
      </c>
      <c r="M17" s="24">
        <v>0</v>
      </c>
      <c r="N17" s="24">
        <v>0</v>
      </c>
      <c r="O17" s="24">
        <v>0</v>
      </c>
      <c r="P17" s="24">
        <v>0</v>
      </c>
      <c r="Q17" s="24">
        <v>1.359929982572794E-2</v>
      </c>
      <c r="R17" s="24">
        <v>0</v>
      </c>
      <c r="S17" s="24">
        <v>-4.7310013324022293E-2</v>
      </c>
      <c r="T17" s="24">
        <v>1.7991678789258003E-2</v>
      </c>
      <c r="U17" s="24">
        <v>0</v>
      </c>
      <c r="V17" s="24">
        <v>-2.6048293337225914E-2</v>
      </c>
      <c r="W17" s="24">
        <v>-2.5525916367769241E-2</v>
      </c>
      <c r="X17" s="24">
        <v>-2.5356598198413849E-2</v>
      </c>
      <c r="Y17" s="24">
        <v>0</v>
      </c>
      <c r="Z17" s="24">
        <v>1.5361341647803783E-2</v>
      </c>
      <c r="AA17" s="24">
        <v>-2.5774789974093437E-2</v>
      </c>
      <c r="AB17" s="24">
        <v>0</v>
      </c>
      <c r="AC17" s="24">
        <v>-1.1839977465569973E-2</v>
      </c>
      <c r="AD17" s="24">
        <v>0</v>
      </c>
      <c r="AE17" s="24">
        <v>3.1530922278761864E-3</v>
      </c>
      <c r="AF17" s="24">
        <v>0</v>
      </c>
      <c r="AG17" s="24">
        <v>5.0116907805204391E-2</v>
      </c>
      <c r="AH17" s="24">
        <v>0</v>
      </c>
      <c r="AI17" s="24">
        <v>0</v>
      </c>
      <c r="AJ17" s="24">
        <v>0</v>
      </c>
      <c r="AK17" s="24">
        <v>0</v>
      </c>
      <c r="AL17" s="24">
        <v>0</v>
      </c>
      <c r="AM17" s="24">
        <v>0</v>
      </c>
      <c r="AN17" s="24">
        <v>2.8181953355669975E-2</v>
      </c>
      <c r="AO17" s="24">
        <v>0</v>
      </c>
      <c r="AP17" s="24">
        <v>0</v>
      </c>
      <c r="AQ17" s="24">
        <v>0</v>
      </c>
      <c r="AR17" s="24">
        <v>0</v>
      </c>
      <c r="AS17" s="24">
        <v>0</v>
      </c>
      <c r="AT17" s="24">
        <v>4.4792603701353073E-2</v>
      </c>
      <c r="AU17" s="24">
        <v>-5.8849602937698364E-3</v>
      </c>
      <c r="AV17" s="24">
        <v>-3.273690864443779E-2</v>
      </c>
      <c r="AW17" s="24">
        <v>-5.0823681056499481E-2</v>
      </c>
      <c r="AX17" s="24">
        <v>0</v>
      </c>
      <c r="AY17" s="24">
        <v>0</v>
      </c>
      <c r="AZ17" s="24">
        <v>0</v>
      </c>
      <c r="BA17" s="24">
        <v>0</v>
      </c>
      <c r="BB17" s="24">
        <v>0</v>
      </c>
      <c r="BC17" s="24">
        <v>2.7235350571572781E-3</v>
      </c>
      <c r="BD17" s="24">
        <v>0</v>
      </c>
      <c r="BE17" s="24"/>
      <c r="BF17" s="24"/>
    </row>
    <row r="18" spans="5:58" x14ac:dyDescent="0.25">
      <c r="E18" s="18">
        <v>1993</v>
      </c>
      <c r="F18" s="24">
        <v>3.9768647402524948E-3</v>
      </c>
      <c r="G18" s="24">
        <v>0</v>
      </c>
      <c r="H18" s="24">
        <v>0</v>
      </c>
      <c r="I18" s="24">
        <v>-2.0331710577011108E-2</v>
      </c>
      <c r="J18" s="24">
        <v>5.4468598216772079E-2</v>
      </c>
      <c r="K18" s="24">
        <v>0</v>
      </c>
      <c r="L18" s="24">
        <v>-3.7161416839808226E-3</v>
      </c>
      <c r="M18" s="24">
        <v>0</v>
      </c>
      <c r="N18" s="24">
        <v>0</v>
      </c>
      <c r="O18" s="24">
        <v>0</v>
      </c>
      <c r="P18" s="24">
        <v>0</v>
      </c>
      <c r="Q18" s="24">
        <v>5.7480260729789734E-3</v>
      </c>
      <c r="R18" s="24">
        <v>0</v>
      </c>
      <c r="S18" s="24">
        <v>-5.2404690533876419E-2</v>
      </c>
      <c r="T18" s="24">
        <v>1.0121149010956287E-2</v>
      </c>
      <c r="U18" s="24">
        <v>0</v>
      </c>
      <c r="V18" s="24">
        <v>4.9625124782323837E-2</v>
      </c>
      <c r="W18" s="24">
        <v>-1.7886403948068619E-2</v>
      </c>
      <c r="X18" s="24">
        <v>-3.4207060933113098E-2</v>
      </c>
      <c r="Y18" s="24">
        <v>0</v>
      </c>
      <c r="Z18" s="24">
        <v>5.9387568384408951E-2</v>
      </c>
      <c r="AA18" s="24">
        <v>1.1555205099284649E-2</v>
      </c>
      <c r="AB18" s="24">
        <v>0</v>
      </c>
      <c r="AC18" s="24">
        <v>-1.321526151150465E-2</v>
      </c>
      <c r="AD18" s="24">
        <v>0</v>
      </c>
      <c r="AE18" s="24">
        <v>-4.3183784000575542E-3</v>
      </c>
      <c r="AF18" s="24">
        <v>0</v>
      </c>
      <c r="AG18" s="24">
        <v>4.7804671339690685E-3</v>
      </c>
      <c r="AH18" s="24">
        <v>0</v>
      </c>
      <c r="AI18" s="24">
        <v>0</v>
      </c>
      <c r="AJ18" s="24">
        <v>0</v>
      </c>
      <c r="AK18" s="24">
        <v>0</v>
      </c>
      <c r="AL18" s="24">
        <v>0</v>
      </c>
      <c r="AM18" s="24">
        <v>0</v>
      </c>
      <c r="AN18" s="24">
        <v>-6.2579573132097721E-3</v>
      </c>
      <c r="AO18" s="24">
        <v>0</v>
      </c>
      <c r="AP18" s="24">
        <v>0</v>
      </c>
      <c r="AQ18" s="24">
        <v>0</v>
      </c>
      <c r="AR18" s="24">
        <v>0</v>
      </c>
      <c r="AS18" s="24">
        <v>0</v>
      </c>
      <c r="AT18" s="24">
        <v>5.4274801164865494E-2</v>
      </c>
      <c r="AU18" s="24">
        <v>5.7742640376091003E-2</v>
      </c>
      <c r="AV18" s="24">
        <v>-1.5659447759389877E-2</v>
      </c>
      <c r="AW18" s="24">
        <v>-4.6687029302120209E-2</v>
      </c>
      <c r="AX18" s="24">
        <v>0</v>
      </c>
      <c r="AY18" s="24">
        <v>0</v>
      </c>
      <c r="AZ18" s="24">
        <v>0</v>
      </c>
      <c r="BA18" s="24">
        <v>0</v>
      </c>
      <c r="BB18" s="24">
        <v>0</v>
      </c>
      <c r="BC18" s="24">
        <v>-1.3265957124531269E-2</v>
      </c>
      <c r="BD18" s="24">
        <v>0</v>
      </c>
      <c r="BE18" s="24"/>
      <c r="BF18" s="24"/>
    </row>
    <row r="19" spans="5:58" x14ac:dyDescent="0.25">
      <c r="E19" s="18">
        <v>1994</v>
      </c>
      <c r="F19" s="24">
        <v>-3.5151976626366377E-3</v>
      </c>
      <c r="G19" s="24">
        <v>0</v>
      </c>
      <c r="H19" s="24">
        <v>0</v>
      </c>
      <c r="I19" s="24">
        <v>1.3888943009078503E-2</v>
      </c>
      <c r="J19" s="24">
        <v>7.6623938977718353E-2</v>
      </c>
      <c r="K19" s="24">
        <v>0</v>
      </c>
      <c r="L19" s="24">
        <v>-2.5051912292838097E-2</v>
      </c>
      <c r="M19" s="24">
        <v>0</v>
      </c>
      <c r="N19" s="24">
        <v>0</v>
      </c>
      <c r="O19" s="24">
        <v>0</v>
      </c>
      <c r="P19" s="24">
        <v>0</v>
      </c>
      <c r="Q19" s="24">
        <v>7.8680766746401787E-3</v>
      </c>
      <c r="R19" s="24">
        <v>0</v>
      </c>
      <c r="S19" s="24">
        <v>-4.7581670805811882E-3</v>
      </c>
      <c r="T19" s="24">
        <v>6.7688613198697567E-3</v>
      </c>
      <c r="U19" s="24">
        <v>0</v>
      </c>
      <c r="V19" s="24">
        <v>1.8526396015658975E-3</v>
      </c>
      <c r="W19" s="24">
        <v>-1.3117041438817978E-2</v>
      </c>
      <c r="X19" s="24">
        <v>-2.6023138780146837E-3</v>
      </c>
      <c r="Y19" s="24">
        <v>0</v>
      </c>
      <c r="Z19" s="24">
        <v>6.1823628842830658E-2</v>
      </c>
      <c r="AA19" s="24">
        <v>-2.437211386859417E-2</v>
      </c>
      <c r="AB19" s="24">
        <v>0</v>
      </c>
      <c r="AC19" s="24">
        <v>-9.2736249789595604E-3</v>
      </c>
      <c r="AD19" s="24">
        <v>0</v>
      </c>
      <c r="AE19" s="24">
        <v>-4.0782034397125244E-2</v>
      </c>
      <c r="AF19" s="24">
        <v>0</v>
      </c>
      <c r="AG19" s="24">
        <v>-2.3231826722621918E-2</v>
      </c>
      <c r="AH19" s="24">
        <v>0</v>
      </c>
      <c r="AI19" s="24">
        <v>0</v>
      </c>
      <c r="AJ19" s="24">
        <v>0</v>
      </c>
      <c r="AK19" s="24">
        <v>0</v>
      </c>
      <c r="AL19" s="24">
        <v>0</v>
      </c>
      <c r="AM19" s="24">
        <v>0</v>
      </c>
      <c r="AN19" s="24">
        <v>-3.6721009761095047E-2</v>
      </c>
      <c r="AO19" s="24">
        <v>0</v>
      </c>
      <c r="AP19" s="24">
        <v>0</v>
      </c>
      <c r="AQ19" s="24">
        <v>0</v>
      </c>
      <c r="AR19" s="24">
        <v>0</v>
      </c>
      <c r="AS19" s="24">
        <v>0</v>
      </c>
      <c r="AT19" s="24">
        <v>0.10119978338479996</v>
      </c>
      <c r="AU19" s="24">
        <v>-3.240528330206871E-2</v>
      </c>
      <c r="AV19" s="24">
        <v>2.7886562049388885E-2</v>
      </c>
      <c r="AW19" s="24">
        <v>-4.4716786593198776E-2</v>
      </c>
      <c r="AX19" s="24">
        <v>0</v>
      </c>
      <c r="AY19" s="24">
        <v>0</v>
      </c>
      <c r="AZ19" s="24">
        <v>0</v>
      </c>
      <c r="BA19" s="24">
        <v>0</v>
      </c>
      <c r="BB19" s="24">
        <v>0</v>
      </c>
      <c r="BC19" s="24">
        <v>-7.2138039395213127E-3</v>
      </c>
      <c r="BD19" s="24">
        <v>0</v>
      </c>
      <c r="BE19" s="24"/>
      <c r="BF19" s="24"/>
    </row>
    <row r="20" spans="5:58" x14ac:dyDescent="0.25">
      <c r="E20" s="18">
        <v>1995</v>
      </c>
      <c r="F20" s="24">
        <v>-1.2819509953260422E-2</v>
      </c>
      <c r="G20" s="24">
        <v>0</v>
      </c>
      <c r="H20" s="24">
        <v>0</v>
      </c>
      <c r="I20" s="24">
        <v>-1.688034157268703E-3</v>
      </c>
      <c r="J20" s="24">
        <v>8.7267950177192688E-2</v>
      </c>
      <c r="K20" s="24">
        <v>0</v>
      </c>
      <c r="L20" s="24">
        <v>-7.664030883461237E-3</v>
      </c>
      <c r="M20" s="24">
        <v>0</v>
      </c>
      <c r="N20" s="24">
        <v>0</v>
      </c>
      <c r="O20" s="24">
        <v>0</v>
      </c>
      <c r="P20" s="24">
        <v>0</v>
      </c>
      <c r="Q20" s="24">
        <v>1.7915550619363785E-2</v>
      </c>
      <c r="R20" s="24">
        <v>0</v>
      </c>
      <c r="S20" s="24">
        <v>1.5328872017562389E-2</v>
      </c>
      <c r="T20" s="24">
        <v>4.8410226590931416E-3</v>
      </c>
      <c r="U20" s="24">
        <v>0</v>
      </c>
      <c r="V20" s="24">
        <v>-5.6117203086614609E-2</v>
      </c>
      <c r="W20" s="24">
        <v>-1.0499673895537853E-2</v>
      </c>
      <c r="X20" s="24">
        <v>-2.3933170363306999E-2</v>
      </c>
      <c r="Y20" s="24">
        <v>0</v>
      </c>
      <c r="Z20" s="24">
        <v>1.4542357996106148E-2</v>
      </c>
      <c r="AA20" s="24">
        <v>2.4765560403466225E-2</v>
      </c>
      <c r="AB20" s="24">
        <v>0</v>
      </c>
      <c r="AC20" s="24">
        <v>-3.1887073069810867E-2</v>
      </c>
      <c r="AD20" s="24">
        <v>0</v>
      </c>
      <c r="AE20" s="24">
        <v>-2.4506721645593643E-2</v>
      </c>
      <c r="AF20" s="24">
        <v>0</v>
      </c>
      <c r="AG20" s="24">
        <v>1.6903713345527649E-2</v>
      </c>
      <c r="AH20" s="24">
        <v>0</v>
      </c>
      <c r="AI20" s="24">
        <v>0</v>
      </c>
      <c r="AJ20" s="24">
        <v>0</v>
      </c>
      <c r="AK20" s="24">
        <v>0</v>
      </c>
      <c r="AL20" s="24">
        <v>0</v>
      </c>
      <c r="AM20" s="24">
        <v>0</v>
      </c>
      <c r="AN20" s="24">
        <v>-2.3522298783063889E-2</v>
      </c>
      <c r="AO20" s="24">
        <v>0</v>
      </c>
      <c r="AP20" s="24">
        <v>0</v>
      </c>
      <c r="AQ20" s="24">
        <v>0</v>
      </c>
      <c r="AR20" s="24">
        <v>0</v>
      </c>
      <c r="AS20" s="24">
        <v>0</v>
      </c>
      <c r="AT20" s="24">
        <v>7.5238332152366638E-2</v>
      </c>
      <c r="AU20" s="24">
        <v>-2.7184059843420982E-2</v>
      </c>
      <c r="AV20" s="24">
        <v>6.5866432851180434E-4</v>
      </c>
      <c r="AW20" s="24">
        <v>-4.7180838882923126E-2</v>
      </c>
      <c r="AX20" s="24">
        <v>0</v>
      </c>
      <c r="AY20" s="24">
        <v>0</v>
      </c>
      <c r="AZ20" s="24">
        <v>0</v>
      </c>
      <c r="BA20" s="24">
        <v>0</v>
      </c>
      <c r="BB20" s="24">
        <v>0</v>
      </c>
      <c r="BC20" s="24">
        <v>2.7692059520632029E-3</v>
      </c>
      <c r="BD20" s="24">
        <v>0</v>
      </c>
      <c r="BE20" s="24"/>
      <c r="BF20" s="24"/>
    </row>
    <row r="21" spans="5:58" x14ac:dyDescent="0.25">
      <c r="E21" s="18">
        <v>1996</v>
      </c>
      <c r="F21" s="24">
        <v>2.0652322098612785E-2</v>
      </c>
      <c r="G21" s="24">
        <v>0</v>
      </c>
      <c r="H21" s="24">
        <v>0</v>
      </c>
      <c r="I21" s="24">
        <v>9.6443871734663844E-4</v>
      </c>
      <c r="J21" s="24">
        <v>5.600019171833992E-2</v>
      </c>
      <c r="K21" s="24">
        <v>0</v>
      </c>
      <c r="L21" s="24">
        <v>2.7834055945277214E-3</v>
      </c>
      <c r="M21" s="24">
        <v>0</v>
      </c>
      <c r="N21" s="24">
        <v>0</v>
      </c>
      <c r="O21" s="24">
        <v>0</v>
      </c>
      <c r="P21" s="24">
        <v>0</v>
      </c>
      <c r="Q21" s="24">
        <v>-1.1170849204063416E-2</v>
      </c>
      <c r="R21" s="24">
        <v>0</v>
      </c>
      <c r="S21" s="24">
        <v>4.1293226182460785E-2</v>
      </c>
      <c r="T21" s="24">
        <v>2.1600034087896347E-2</v>
      </c>
      <c r="U21" s="24">
        <v>0</v>
      </c>
      <c r="V21" s="24">
        <v>1.3764739036560059E-2</v>
      </c>
      <c r="W21" s="24">
        <v>-1.6967756673693657E-2</v>
      </c>
      <c r="X21" s="24">
        <v>2.7657546103000641E-2</v>
      </c>
      <c r="Y21" s="24">
        <v>0</v>
      </c>
      <c r="Z21" s="24">
        <v>6.3560202717781067E-2</v>
      </c>
      <c r="AA21" s="24">
        <v>1.1474526487290859E-2</v>
      </c>
      <c r="AB21" s="24">
        <v>0</v>
      </c>
      <c r="AC21" s="24">
        <v>-3.2352774869650602E-3</v>
      </c>
      <c r="AD21" s="24">
        <v>0</v>
      </c>
      <c r="AE21" s="24">
        <v>-3.77374067902565E-2</v>
      </c>
      <c r="AF21" s="24">
        <v>0</v>
      </c>
      <c r="AG21" s="24">
        <v>2.9961424879729748E-3</v>
      </c>
      <c r="AH21" s="24">
        <v>0</v>
      </c>
      <c r="AI21" s="24">
        <v>0</v>
      </c>
      <c r="AJ21" s="24">
        <v>0</v>
      </c>
      <c r="AK21" s="24">
        <v>0</v>
      </c>
      <c r="AL21" s="24">
        <v>0</v>
      </c>
      <c r="AM21" s="24">
        <v>0</v>
      </c>
      <c r="AN21" s="24">
        <v>-0.1344047486782074</v>
      </c>
      <c r="AO21" s="24">
        <v>0</v>
      </c>
      <c r="AP21" s="24">
        <v>0</v>
      </c>
      <c r="AQ21" s="24">
        <v>0</v>
      </c>
      <c r="AR21" s="24">
        <v>0</v>
      </c>
      <c r="AS21" s="24">
        <v>0</v>
      </c>
      <c r="AT21" s="24">
        <v>-1.904837042093277E-2</v>
      </c>
      <c r="AU21" s="24">
        <v>2.4184742942452431E-2</v>
      </c>
      <c r="AV21" s="24">
        <v>2.723027253523469E-3</v>
      </c>
      <c r="AW21" s="24">
        <v>8.8059287518262863E-3</v>
      </c>
      <c r="AX21" s="24">
        <v>0</v>
      </c>
      <c r="AY21" s="24">
        <v>0</v>
      </c>
      <c r="AZ21" s="24">
        <v>0</v>
      </c>
      <c r="BA21" s="24">
        <v>0</v>
      </c>
      <c r="BB21" s="24">
        <v>0</v>
      </c>
      <c r="BC21" s="24">
        <v>2.2829227149486542E-2</v>
      </c>
      <c r="BD21" s="24">
        <v>0</v>
      </c>
      <c r="BE21" s="24"/>
      <c r="BF21" s="24"/>
    </row>
    <row r="22" spans="5:58" x14ac:dyDescent="0.25">
      <c r="E22" s="18">
        <v>1997</v>
      </c>
      <c r="F22" s="24">
        <v>1.1523094028234482E-2</v>
      </c>
      <c r="G22" s="24">
        <v>0</v>
      </c>
      <c r="H22" s="24">
        <v>0</v>
      </c>
      <c r="I22" s="24">
        <v>-5.8329358696937561E-2</v>
      </c>
      <c r="J22" s="24">
        <v>8.101249486207962E-2</v>
      </c>
      <c r="K22" s="24">
        <v>0</v>
      </c>
      <c r="L22" s="24">
        <v>3.1349681317806244E-2</v>
      </c>
      <c r="M22" s="24">
        <v>0</v>
      </c>
      <c r="N22" s="24">
        <v>0</v>
      </c>
      <c r="O22" s="24">
        <v>0</v>
      </c>
      <c r="P22" s="24">
        <v>0</v>
      </c>
      <c r="Q22" s="24">
        <v>1.8749929964542389E-2</v>
      </c>
      <c r="R22" s="24">
        <v>0</v>
      </c>
      <c r="S22" s="24">
        <v>-7.3131206445395947E-3</v>
      </c>
      <c r="T22" s="24">
        <v>-3.392776707187295E-3</v>
      </c>
      <c r="U22" s="24">
        <v>0</v>
      </c>
      <c r="V22" s="24">
        <v>4.9496617168188095E-2</v>
      </c>
      <c r="W22" s="24">
        <v>-4.9562822096049786E-3</v>
      </c>
      <c r="X22" s="24">
        <v>-1.7480002716183662E-3</v>
      </c>
      <c r="Y22" s="24">
        <v>0</v>
      </c>
      <c r="Z22" s="24">
        <v>-1.9096831092610955E-3</v>
      </c>
      <c r="AA22" s="24">
        <v>-1.0547990910708904E-2</v>
      </c>
      <c r="AB22" s="24">
        <v>0</v>
      </c>
      <c r="AC22" s="24">
        <v>2.7772009372711182E-2</v>
      </c>
      <c r="AD22" s="24">
        <v>0</v>
      </c>
      <c r="AE22" s="24">
        <v>3.3872760832309723E-2</v>
      </c>
      <c r="AF22" s="24">
        <v>0</v>
      </c>
      <c r="AG22" s="24">
        <v>1.7655650153756142E-2</v>
      </c>
      <c r="AH22" s="24">
        <v>0</v>
      </c>
      <c r="AI22" s="24">
        <v>0</v>
      </c>
      <c r="AJ22" s="24">
        <v>0</v>
      </c>
      <c r="AK22" s="24">
        <v>0</v>
      </c>
      <c r="AL22" s="24">
        <v>0</v>
      </c>
      <c r="AM22" s="24">
        <v>0</v>
      </c>
      <c r="AN22" s="24">
        <v>-6.0462888330221176E-2</v>
      </c>
      <c r="AO22" s="24">
        <v>0</v>
      </c>
      <c r="AP22" s="24">
        <v>0</v>
      </c>
      <c r="AQ22" s="24">
        <v>0</v>
      </c>
      <c r="AR22" s="24">
        <v>0</v>
      </c>
      <c r="AS22" s="24">
        <v>0</v>
      </c>
      <c r="AT22" s="24">
        <v>1.6672715544700623E-2</v>
      </c>
      <c r="AU22" s="24">
        <v>-6.7945732735097408E-3</v>
      </c>
      <c r="AV22" s="24">
        <v>9.2728604795411229E-4</v>
      </c>
      <c r="AW22" s="24">
        <v>-1.0353502817451954E-2</v>
      </c>
      <c r="AX22" s="24">
        <v>0</v>
      </c>
      <c r="AY22" s="24">
        <v>0</v>
      </c>
      <c r="AZ22" s="24">
        <v>0</v>
      </c>
      <c r="BA22" s="24">
        <v>0</v>
      </c>
      <c r="BB22" s="24">
        <v>0</v>
      </c>
      <c r="BC22" s="24">
        <v>-1.8136817961931229E-2</v>
      </c>
      <c r="BD22" s="24">
        <v>0</v>
      </c>
      <c r="BE22" s="24"/>
      <c r="BF22" s="24"/>
    </row>
    <row r="23" spans="5:58" x14ac:dyDescent="0.25">
      <c r="E23" s="18">
        <v>1998</v>
      </c>
      <c r="F23" s="24">
        <v>-4.5290656387805939E-2</v>
      </c>
      <c r="G23" s="24">
        <v>0</v>
      </c>
      <c r="H23" s="24">
        <v>0</v>
      </c>
      <c r="I23" s="24">
        <v>-1.6199927777051926E-2</v>
      </c>
      <c r="J23" s="24">
        <v>5.2256859838962555E-2</v>
      </c>
      <c r="K23" s="24">
        <v>0</v>
      </c>
      <c r="L23" s="24">
        <v>1.2445002794265747E-2</v>
      </c>
      <c r="M23" s="24">
        <v>0</v>
      </c>
      <c r="N23" s="24">
        <v>0</v>
      </c>
      <c r="O23" s="24">
        <v>0</v>
      </c>
      <c r="P23" s="24">
        <v>0</v>
      </c>
      <c r="Q23" s="24">
        <v>4.1727058589458466E-2</v>
      </c>
      <c r="R23" s="24">
        <v>0</v>
      </c>
      <c r="S23" s="24">
        <v>-2.5008583441376686E-2</v>
      </c>
      <c r="T23" s="24">
        <v>-4.8979960381984711E-2</v>
      </c>
      <c r="U23" s="24">
        <v>0</v>
      </c>
      <c r="V23" s="24">
        <v>1.5512386336922646E-2</v>
      </c>
      <c r="W23" s="24">
        <v>-2.9586129821836948E-3</v>
      </c>
      <c r="X23" s="24">
        <v>6.0593001544475555E-3</v>
      </c>
      <c r="Y23" s="24">
        <v>0</v>
      </c>
      <c r="Z23" s="24">
        <v>2.889147587120533E-2</v>
      </c>
      <c r="AA23" s="24">
        <v>2.2604955360293388E-2</v>
      </c>
      <c r="AB23" s="24">
        <v>0</v>
      </c>
      <c r="AC23" s="24">
        <v>-3.4719537943601608E-2</v>
      </c>
      <c r="AD23" s="24">
        <v>0</v>
      </c>
      <c r="AE23" s="24">
        <v>2.6530066505074501E-2</v>
      </c>
      <c r="AF23" s="24">
        <v>0</v>
      </c>
      <c r="AG23" s="24">
        <v>-1.8521212041378021E-2</v>
      </c>
      <c r="AH23" s="24">
        <v>0</v>
      </c>
      <c r="AI23" s="24">
        <v>0</v>
      </c>
      <c r="AJ23" s="24">
        <v>0</v>
      </c>
      <c r="AK23" s="24">
        <v>0</v>
      </c>
      <c r="AL23" s="24">
        <v>0</v>
      </c>
      <c r="AM23" s="24">
        <v>0</v>
      </c>
      <c r="AN23" s="24">
        <v>-5.186896026134491E-2</v>
      </c>
      <c r="AO23" s="24">
        <v>0</v>
      </c>
      <c r="AP23" s="24">
        <v>0</v>
      </c>
      <c r="AQ23" s="24">
        <v>0</v>
      </c>
      <c r="AR23" s="24">
        <v>0</v>
      </c>
      <c r="AS23" s="24">
        <v>0</v>
      </c>
      <c r="AT23" s="24">
        <v>3.1499113887548447E-2</v>
      </c>
      <c r="AU23" s="24">
        <v>-1.9007392227649689E-2</v>
      </c>
      <c r="AV23" s="24">
        <v>7.2928145527839661E-3</v>
      </c>
      <c r="AW23" s="24">
        <v>-2.0023351535201073E-2</v>
      </c>
      <c r="AX23" s="24">
        <v>0</v>
      </c>
      <c r="AY23" s="24">
        <v>0</v>
      </c>
      <c r="AZ23" s="24">
        <v>0</v>
      </c>
      <c r="BA23" s="24">
        <v>0</v>
      </c>
      <c r="BB23" s="24">
        <v>0</v>
      </c>
      <c r="BC23" s="24">
        <v>7.7391099184751511E-3</v>
      </c>
      <c r="BD23" s="24">
        <v>0</v>
      </c>
      <c r="BE23" s="24"/>
      <c r="BF23" s="24"/>
    </row>
    <row r="24" spans="5:58" x14ac:dyDescent="0.25">
      <c r="E24" s="18">
        <v>1999</v>
      </c>
      <c r="F24" s="24">
        <v>1.4978168532252312E-2</v>
      </c>
      <c r="G24" s="24">
        <v>0</v>
      </c>
      <c r="H24" s="24">
        <v>0</v>
      </c>
      <c r="I24" s="24">
        <v>1.5217295847833157E-2</v>
      </c>
      <c r="J24" s="24">
        <v>3.1335789710283279E-2</v>
      </c>
      <c r="K24" s="24">
        <v>0</v>
      </c>
      <c r="L24" s="24">
        <v>1.9777225330471992E-2</v>
      </c>
      <c r="M24" s="24">
        <v>0</v>
      </c>
      <c r="N24" s="24">
        <v>0</v>
      </c>
      <c r="O24" s="24">
        <v>0</v>
      </c>
      <c r="P24" s="24">
        <v>0</v>
      </c>
      <c r="Q24" s="24">
        <v>2.9777945950627327E-2</v>
      </c>
      <c r="R24" s="24">
        <v>0</v>
      </c>
      <c r="S24" s="24">
        <v>1.7042012885212898E-2</v>
      </c>
      <c r="T24" s="24">
        <v>-3.560537239536643E-3</v>
      </c>
      <c r="U24" s="24">
        <v>0</v>
      </c>
      <c r="V24" s="24">
        <v>1.2014247477054596E-2</v>
      </c>
      <c r="W24" s="24">
        <v>-2.4366116151213646E-2</v>
      </c>
      <c r="X24" s="24">
        <v>-1.5314929187297821E-2</v>
      </c>
      <c r="Y24" s="24">
        <v>0</v>
      </c>
      <c r="Z24" s="24">
        <v>4.4223252683877945E-2</v>
      </c>
      <c r="AA24" s="24">
        <v>-2.6151253841817379E-3</v>
      </c>
      <c r="AB24" s="24">
        <v>0</v>
      </c>
      <c r="AC24" s="24">
        <v>3.1412407755851746E-2</v>
      </c>
      <c r="AD24" s="24">
        <v>0</v>
      </c>
      <c r="AE24" s="24">
        <v>2.1743528544902802E-2</v>
      </c>
      <c r="AF24" s="24">
        <v>0</v>
      </c>
      <c r="AG24" s="24">
        <v>-3.7125106900930405E-2</v>
      </c>
      <c r="AH24" s="24">
        <v>0</v>
      </c>
      <c r="AI24" s="24">
        <v>0</v>
      </c>
      <c r="AJ24" s="24">
        <v>0</v>
      </c>
      <c r="AK24" s="24">
        <v>0</v>
      </c>
      <c r="AL24" s="24">
        <v>0</v>
      </c>
      <c r="AM24" s="24">
        <v>0</v>
      </c>
      <c r="AN24" s="24">
        <v>-8.0785997211933136E-2</v>
      </c>
      <c r="AO24" s="24">
        <v>0</v>
      </c>
      <c r="AP24" s="24">
        <v>0</v>
      </c>
      <c r="AQ24" s="24">
        <v>0</v>
      </c>
      <c r="AR24" s="24">
        <v>0</v>
      </c>
      <c r="AS24" s="24">
        <v>0</v>
      </c>
      <c r="AT24" s="24">
        <v>3.6715611815452576E-2</v>
      </c>
      <c r="AU24" s="24">
        <v>-2.1881492808461189E-2</v>
      </c>
      <c r="AV24" s="24">
        <v>-1.2461499311029911E-2</v>
      </c>
      <c r="AW24" s="24">
        <v>1.6078421846032143E-2</v>
      </c>
      <c r="AX24" s="24">
        <v>0</v>
      </c>
      <c r="AY24" s="24">
        <v>0</v>
      </c>
      <c r="AZ24" s="24">
        <v>0</v>
      </c>
      <c r="BA24" s="24">
        <v>0</v>
      </c>
      <c r="BB24" s="24">
        <v>0</v>
      </c>
      <c r="BC24" s="24">
        <v>-2.4199370294809341E-2</v>
      </c>
      <c r="BD24" s="24">
        <v>0</v>
      </c>
      <c r="BE24" s="24"/>
      <c r="BF24" s="24"/>
    </row>
    <row r="25" spans="5:58" x14ac:dyDescent="0.25">
      <c r="E25" s="18">
        <v>2000</v>
      </c>
      <c r="F25" s="24">
        <v>-8.7592832278460264E-4</v>
      </c>
      <c r="G25" s="24">
        <v>0</v>
      </c>
      <c r="H25" s="24">
        <v>0</v>
      </c>
      <c r="I25" s="24">
        <v>-3.0555488541722298E-2</v>
      </c>
      <c r="J25" s="24">
        <v>9.2689275741577148E-2</v>
      </c>
      <c r="K25" s="24">
        <v>0</v>
      </c>
      <c r="L25" s="24">
        <v>6.1001226305961609E-2</v>
      </c>
      <c r="M25" s="24">
        <v>0</v>
      </c>
      <c r="N25" s="24">
        <v>0</v>
      </c>
      <c r="O25" s="24">
        <v>0</v>
      </c>
      <c r="P25" s="24">
        <v>0</v>
      </c>
      <c r="Q25" s="24">
        <v>-6.2057985924184322E-3</v>
      </c>
      <c r="R25" s="24">
        <v>0</v>
      </c>
      <c r="S25" s="24">
        <v>-1.1633869260549545E-2</v>
      </c>
      <c r="T25" s="24">
        <v>2.5285189971327782E-2</v>
      </c>
      <c r="U25" s="24">
        <v>0</v>
      </c>
      <c r="V25" s="24">
        <v>3.7481773644685745E-2</v>
      </c>
      <c r="W25" s="24">
        <v>1.8934234976768494E-3</v>
      </c>
      <c r="X25" s="24">
        <v>-1.1528622359037399E-2</v>
      </c>
      <c r="Y25" s="24">
        <v>0</v>
      </c>
      <c r="Z25" s="24">
        <v>2.4850007146596909E-2</v>
      </c>
      <c r="AA25" s="24">
        <v>-8.1762811169028282E-3</v>
      </c>
      <c r="AB25" s="24">
        <v>0</v>
      </c>
      <c r="AC25" s="24">
        <v>-3.9174642413854599E-2</v>
      </c>
      <c r="AD25" s="24">
        <v>0</v>
      </c>
      <c r="AE25" s="24">
        <v>2.3823607712984085E-2</v>
      </c>
      <c r="AF25" s="24">
        <v>0</v>
      </c>
      <c r="AG25" s="24">
        <v>6.839139387011528E-3</v>
      </c>
      <c r="AH25" s="24">
        <v>0</v>
      </c>
      <c r="AI25" s="24">
        <v>0</v>
      </c>
      <c r="AJ25" s="24">
        <v>0</v>
      </c>
      <c r="AK25" s="24">
        <v>0</v>
      </c>
      <c r="AL25" s="24">
        <v>0</v>
      </c>
      <c r="AM25" s="24">
        <v>0</v>
      </c>
      <c r="AN25" s="24">
        <v>-6.5613947808742523E-2</v>
      </c>
      <c r="AO25" s="24">
        <v>0</v>
      </c>
      <c r="AP25" s="24">
        <v>0</v>
      </c>
      <c r="AQ25" s="24">
        <v>0</v>
      </c>
      <c r="AR25" s="24">
        <v>0</v>
      </c>
      <c r="AS25" s="24">
        <v>0</v>
      </c>
      <c r="AT25" s="24">
        <v>-3.2591905444860458E-2</v>
      </c>
      <c r="AU25" s="24">
        <v>-8.0311466008424759E-3</v>
      </c>
      <c r="AV25" s="24">
        <v>1.4393575489521027E-2</v>
      </c>
      <c r="AW25" s="24">
        <v>-1.5538708306849003E-2</v>
      </c>
      <c r="AX25" s="24">
        <v>0</v>
      </c>
      <c r="AY25" s="24">
        <v>0</v>
      </c>
      <c r="AZ25" s="24">
        <v>0</v>
      </c>
      <c r="BA25" s="24">
        <v>0</v>
      </c>
      <c r="BB25" s="24">
        <v>0</v>
      </c>
      <c r="BC25" s="24">
        <v>1.1542236432433128E-2</v>
      </c>
      <c r="BD25" s="24">
        <v>0</v>
      </c>
      <c r="BE25" s="24"/>
      <c r="BF25" s="24"/>
    </row>
    <row r="26" spans="5:58" x14ac:dyDescent="0.25">
      <c r="E26" s="18">
        <v>2001</v>
      </c>
      <c r="F26" s="24">
        <v>3.171481192111969E-2</v>
      </c>
      <c r="G26" s="24">
        <v>0</v>
      </c>
      <c r="H26" s="24">
        <v>0</v>
      </c>
      <c r="I26" s="24">
        <v>-2.985081821680069E-2</v>
      </c>
      <c r="J26" s="24">
        <v>0.10912019014358521</v>
      </c>
      <c r="K26" s="24">
        <v>0</v>
      </c>
      <c r="L26" s="24">
        <v>3.8829545956104994E-3</v>
      </c>
      <c r="M26" s="24">
        <v>0</v>
      </c>
      <c r="N26" s="24">
        <v>0</v>
      </c>
      <c r="O26" s="24">
        <v>0</v>
      </c>
      <c r="P26" s="24">
        <v>0</v>
      </c>
      <c r="Q26" s="24">
        <v>9.6257254481315613E-3</v>
      </c>
      <c r="R26" s="24">
        <v>0</v>
      </c>
      <c r="S26" s="24">
        <v>3.7338897585868835E-2</v>
      </c>
      <c r="T26" s="24">
        <v>5.7512829080224037E-3</v>
      </c>
      <c r="U26" s="24">
        <v>0</v>
      </c>
      <c r="V26" s="24">
        <v>4.0536525193601847E-4</v>
      </c>
      <c r="W26" s="24">
        <v>3.414488211274147E-2</v>
      </c>
      <c r="X26" s="24">
        <v>2.0501580089330673E-2</v>
      </c>
      <c r="Y26" s="24">
        <v>0</v>
      </c>
      <c r="Z26" s="24">
        <v>-4.3689836747944355E-3</v>
      </c>
      <c r="AA26" s="24">
        <v>-3.3763319253921509E-2</v>
      </c>
      <c r="AB26" s="24">
        <v>0</v>
      </c>
      <c r="AC26" s="24">
        <v>1.22801773250103E-2</v>
      </c>
      <c r="AD26" s="24">
        <v>0</v>
      </c>
      <c r="AE26" s="24">
        <v>-4.2151720263063908E-3</v>
      </c>
      <c r="AF26" s="24">
        <v>0</v>
      </c>
      <c r="AG26" s="24">
        <v>-2.1027654409408569E-2</v>
      </c>
      <c r="AH26" s="24">
        <v>0</v>
      </c>
      <c r="AI26" s="24">
        <v>0</v>
      </c>
      <c r="AJ26" s="24">
        <v>0</v>
      </c>
      <c r="AK26" s="24">
        <v>0</v>
      </c>
      <c r="AL26" s="24">
        <v>0</v>
      </c>
      <c r="AM26" s="24">
        <v>0</v>
      </c>
      <c r="AN26" s="24">
        <v>-6.5453462302684784E-2</v>
      </c>
      <c r="AO26" s="24">
        <v>0</v>
      </c>
      <c r="AP26" s="24">
        <v>0</v>
      </c>
      <c r="AQ26" s="24">
        <v>0</v>
      </c>
      <c r="AR26" s="24">
        <v>0</v>
      </c>
      <c r="AS26" s="24">
        <v>0</v>
      </c>
      <c r="AT26" s="24">
        <v>-9.0020157396793365E-2</v>
      </c>
      <c r="AU26" s="24">
        <v>-4.6035792678594589E-2</v>
      </c>
      <c r="AV26" s="24">
        <v>-3.1130943447351456E-2</v>
      </c>
      <c r="AW26" s="24">
        <v>-8.5446954471990466E-4</v>
      </c>
      <c r="AX26" s="24">
        <v>0</v>
      </c>
      <c r="AY26" s="24">
        <v>0</v>
      </c>
      <c r="AZ26" s="24">
        <v>0</v>
      </c>
      <c r="BA26" s="24">
        <v>0</v>
      </c>
      <c r="BB26" s="24">
        <v>0</v>
      </c>
      <c r="BC26" s="24">
        <v>-1.4228139072656631E-2</v>
      </c>
      <c r="BD26" s="24">
        <v>0</v>
      </c>
      <c r="BE26" s="24"/>
      <c r="BF26" s="24"/>
    </row>
    <row r="27" spans="5:58" x14ac:dyDescent="0.25">
      <c r="E27" s="18">
        <v>2002</v>
      </c>
      <c r="F27" s="24">
        <v>-1.5661647543311119E-2</v>
      </c>
      <c r="G27" s="24">
        <v>0</v>
      </c>
      <c r="H27" s="24">
        <v>0</v>
      </c>
      <c r="I27" s="24">
        <v>-2.1218441426753998E-2</v>
      </c>
      <c r="J27" s="24">
        <v>2.1228447556495667E-2</v>
      </c>
      <c r="K27" s="24">
        <v>0</v>
      </c>
      <c r="L27" s="24">
        <v>5.5350419133901596E-3</v>
      </c>
      <c r="M27" s="24">
        <v>0</v>
      </c>
      <c r="N27" s="24">
        <v>0</v>
      </c>
      <c r="O27" s="24">
        <v>0</v>
      </c>
      <c r="P27" s="24">
        <v>0</v>
      </c>
      <c r="Q27" s="24">
        <v>1.2346304953098297E-2</v>
      </c>
      <c r="R27" s="24">
        <v>0</v>
      </c>
      <c r="S27" s="24">
        <v>6.0869861394166946E-2</v>
      </c>
      <c r="T27" s="24">
        <v>1.4091108925640583E-2</v>
      </c>
      <c r="U27" s="24">
        <v>0</v>
      </c>
      <c r="V27" s="24">
        <v>-5.6225262582302094E-2</v>
      </c>
      <c r="W27" s="24">
        <v>7.4518448673188686E-3</v>
      </c>
      <c r="X27" s="24">
        <v>1.8820999190211296E-2</v>
      </c>
      <c r="Y27" s="24">
        <v>0</v>
      </c>
      <c r="Z27" s="24">
        <v>1.7019476508721709E-3</v>
      </c>
      <c r="AA27" s="24">
        <v>-4.4705621898174286E-2</v>
      </c>
      <c r="AB27" s="24">
        <v>0</v>
      </c>
      <c r="AC27" s="24">
        <v>5.3365086205303669E-3</v>
      </c>
      <c r="AD27" s="24">
        <v>0</v>
      </c>
      <c r="AE27" s="24">
        <v>2.4056009948253632E-2</v>
      </c>
      <c r="AF27" s="24">
        <v>0</v>
      </c>
      <c r="AG27" s="24">
        <v>-4.3620290234684944E-3</v>
      </c>
      <c r="AH27" s="24">
        <v>0</v>
      </c>
      <c r="AI27" s="24">
        <v>0</v>
      </c>
      <c r="AJ27" s="24">
        <v>0</v>
      </c>
      <c r="AK27" s="24">
        <v>0</v>
      </c>
      <c r="AL27" s="24">
        <v>0</v>
      </c>
      <c r="AM27" s="24">
        <v>0</v>
      </c>
      <c r="AN27" s="24">
        <v>-6.915302574634552E-2</v>
      </c>
      <c r="AO27" s="24">
        <v>0</v>
      </c>
      <c r="AP27" s="24">
        <v>0</v>
      </c>
      <c r="AQ27" s="24">
        <v>0</v>
      </c>
      <c r="AR27" s="24">
        <v>0</v>
      </c>
      <c r="AS27" s="24">
        <v>0</v>
      </c>
      <c r="AT27" s="24">
        <v>-6.7330725491046906E-2</v>
      </c>
      <c r="AU27" s="24">
        <v>-6.8093538284301758E-2</v>
      </c>
      <c r="AV27" s="24">
        <v>1.6094399616122246E-2</v>
      </c>
      <c r="AW27" s="24">
        <v>1.0744804516434669E-2</v>
      </c>
      <c r="AX27" s="24">
        <v>0</v>
      </c>
      <c r="AY27" s="24">
        <v>0</v>
      </c>
      <c r="AZ27" s="24">
        <v>0</v>
      </c>
      <c r="BA27" s="24">
        <v>0</v>
      </c>
      <c r="BB27" s="24">
        <v>0</v>
      </c>
      <c r="BC27" s="24">
        <v>3.0694101005792618E-3</v>
      </c>
      <c r="BD27" s="24">
        <v>0</v>
      </c>
      <c r="BE27" s="24"/>
      <c r="BF27" s="24"/>
    </row>
    <row r="28" spans="5:58" x14ac:dyDescent="0.25">
      <c r="E28" s="18">
        <v>2003</v>
      </c>
      <c r="F28" s="24">
        <v>1.7746772617101669E-2</v>
      </c>
      <c r="G28" s="24">
        <v>0</v>
      </c>
      <c r="H28" s="24">
        <v>0</v>
      </c>
      <c r="I28" s="24">
        <v>-1.4629884622991085E-2</v>
      </c>
      <c r="J28" s="24">
        <v>2.320779487490654E-3</v>
      </c>
      <c r="K28" s="24">
        <v>0</v>
      </c>
      <c r="L28" s="24">
        <v>3.3265685196965933E-3</v>
      </c>
      <c r="M28" s="24">
        <v>0</v>
      </c>
      <c r="N28" s="24">
        <v>0</v>
      </c>
      <c r="O28" s="24">
        <v>0</v>
      </c>
      <c r="P28" s="24">
        <v>0</v>
      </c>
      <c r="Q28" s="24">
        <v>2.9514184221625328E-2</v>
      </c>
      <c r="R28" s="24">
        <v>0</v>
      </c>
      <c r="S28" s="24">
        <v>1.6939446330070496E-2</v>
      </c>
      <c r="T28" s="24">
        <v>1.8831446766853333E-2</v>
      </c>
      <c r="U28" s="24">
        <v>0</v>
      </c>
      <c r="V28" s="24">
        <v>-3.4476812928915024E-2</v>
      </c>
      <c r="W28" s="24">
        <v>9.0397456660866737E-3</v>
      </c>
      <c r="X28" s="24">
        <v>-1.0302864946424961E-2</v>
      </c>
      <c r="Y28" s="24">
        <v>0</v>
      </c>
      <c r="Z28" s="24">
        <v>4.2085191234946251E-3</v>
      </c>
      <c r="AA28" s="24">
        <v>-7.0846891030669212E-3</v>
      </c>
      <c r="AB28" s="24">
        <v>0</v>
      </c>
      <c r="AC28" s="24">
        <v>-2.1723467856645584E-2</v>
      </c>
      <c r="AD28" s="24">
        <v>0</v>
      </c>
      <c r="AE28" s="24">
        <v>1.4534324407577515E-2</v>
      </c>
      <c r="AF28" s="24">
        <v>0</v>
      </c>
      <c r="AG28" s="24">
        <v>-3.9719533175230026E-2</v>
      </c>
      <c r="AH28" s="24">
        <v>0</v>
      </c>
      <c r="AI28" s="24">
        <v>0</v>
      </c>
      <c r="AJ28" s="24">
        <v>0</v>
      </c>
      <c r="AK28" s="24">
        <v>0</v>
      </c>
      <c r="AL28" s="24">
        <v>0</v>
      </c>
      <c r="AM28" s="24">
        <v>0</v>
      </c>
      <c r="AN28" s="24">
        <v>-8.0405332148075104E-2</v>
      </c>
      <c r="AO28" s="24">
        <v>0</v>
      </c>
      <c r="AP28" s="24">
        <v>0</v>
      </c>
      <c r="AQ28" s="24">
        <v>0</v>
      </c>
      <c r="AR28" s="24">
        <v>0</v>
      </c>
      <c r="AS28" s="24">
        <v>0</v>
      </c>
      <c r="AT28" s="24">
        <v>-3.9715960621833801E-2</v>
      </c>
      <c r="AU28" s="24">
        <v>-3.4972142428159714E-2</v>
      </c>
      <c r="AV28" s="24">
        <v>7.2492798790335655E-3</v>
      </c>
      <c r="AW28" s="24">
        <v>3.4943636506795883E-2</v>
      </c>
      <c r="AX28" s="24">
        <v>0</v>
      </c>
      <c r="AY28" s="24">
        <v>0</v>
      </c>
      <c r="AZ28" s="24">
        <v>0</v>
      </c>
      <c r="BA28" s="24">
        <v>0</v>
      </c>
      <c r="BB28" s="24">
        <v>0</v>
      </c>
      <c r="BC28" s="24">
        <v>-2.8075186535716057E-2</v>
      </c>
      <c r="BD28" s="24">
        <v>0</v>
      </c>
      <c r="BE28" s="24"/>
      <c r="BF28" s="24"/>
    </row>
    <row r="29" spans="5:58" x14ac:dyDescent="0.25">
      <c r="E29" s="18">
        <v>2004</v>
      </c>
      <c r="F29" s="24">
        <v>-1.514108944684267E-2</v>
      </c>
      <c r="G29" s="24">
        <v>0</v>
      </c>
      <c r="H29" s="24">
        <v>0</v>
      </c>
      <c r="I29" s="24">
        <v>7.1411146782338619E-3</v>
      </c>
      <c r="J29" s="24">
        <v>1.1309332214295864E-2</v>
      </c>
      <c r="K29" s="24">
        <v>0</v>
      </c>
      <c r="L29" s="24">
        <v>1.8420293927192688E-2</v>
      </c>
      <c r="M29" s="24">
        <v>0</v>
      </c>
      <c r="N29" s="24">
        <v>0</v>
      </c>
      <c r="O29" s="24">
        <v>0</v>
      </c>
      <c r="P29" s="24">
        <v>0</v>
      </c>
      <c r="Q29" s="24">
        <v>2.8823025524616241E-2</v>
      </c>
      <c r="R29" s="24">
        <v>0</v>
      </c>
      <c r="S29" s="24">
        <v>1.478681992739439E-2</v>
      </c>
      <c r="T29" s="24">
        <v>1.9088206812739372E-2</v>
      </c>
      <c r="U29" s="24">
        <v>0</v>
      </c>
      <c r="V29" s="24">
        <v>6.1923887580633163E-2</v>
      </c>
      <c r="W29" s="24">
        <v>5.8304467238485813E-3</v>
      </c>
      <c r="X29" s="24">
        <v>-2.1091291680932045E-2</v>
      </c>
      <c r="Y29" s="24">
        <v>0</v>
      </c>
      <c r="Z29" s="24">
        <v>-5.2538115531206131E-2</v>
      </c>
      <c r="AA29" s="24">
        <v>-1.299549825489521E-2</v>
      </c>
      <c r="AB29" s="24">
        <v>0</v>
      </c>
      <c r="AC29" s="24">
        <v>2.9305798932909966E-2</v>
      </c>
      <c r="AD29" s="24">
        <v>0</v>
      </c>
      <c r="AE29" s="24">
        <v>-4.4007273390889168E-3</v>
      </c>
      <c r="AF29" s="24">
        <v>0</v>
      </c>
      <c r="AG29" s="24">
        <v>4.833658691495657E-3</v>
      </c>
      <c r="AH29" s="24">
        <v>0</v>
      </c>
      <c r="AI29" s="24">
        <v>0</v>
      </c>
      <c r="AJ29" s="24">
        <v>0</v>
      </c>
      <c r="AK29" s="24">
        <v>0</v>
      </c>
      <c r="AL29" s="24">
        <v>0</v>
      </c>
      <c r="AM29" s="24">
        <v>0</v>
      </c>
      <c r="AN29" s="24">
        <v>-2.1769925951957703E-2</v>
      </c>
      <c r="AO29" s="24">
        <v>0</v>
      </c>
      <c r="AP29" s="24">
        <v>0</v>
      </c>
      <c r="AQ29" s="24">
        <v>0</v>
      </c>
      <c r="AR29" s="24">
        <v>0</v>
      </c>
      <c r="AS29" s="24">
        <v>0</v>
      </c>
      <c r="AT29" s="24">
        <v>-5.7753290981054306E-2</v>
      </c>
      <c r="AU29" s="24">
        <v>-1.5592302661389112E-3</v>
      </c>
      <c r="AV29" s="24">
        <v>-1.6838710755109787E-2</v>
      </c>
      <c r="AW29" s="24">
        <v>1.7003474058583379E-3</v>
      </c>
      <c r="AX29" s="24">
        <v>0</v>
      </c>
      <c r="AY29" s="24">
        <v>0</v>
      </c>
      <c r="AZ29" s="24">
        <v>0</v>
      </c>
      <c r="BA29" s="24">
        <v>0</v>
      </c>
      <c r="BB29" s="24">
        <v>0</v>
      </c>
      <c r="BC29" s="24">
        <v>-1.6393346711993217E-2</v>
      </c>
      <c r="BD29" s="24">
        <v>0</v>
      </c>
      <c r="BE29" s="24"/>
      <c r="BF29" s="24"/>
    </row>
    <row r="30" spans="5:58" x14ac:dyDescent="0.25">
      <c r="E30" s="18">
        <v>2005</v>
      </c>
      <c r="F30" s="24">
        <v>1.9036224111914635E-2</v>
      </c>
      <c r="G30" s="24">
        <v>0</v>
      </c>
      <c r="H30" s="24">
        <v>0</v>
      </c>
      <c r="I30" s="24">
        <v>-3.301200270652771E-2</v>
      </c>
      <c r="J30" s="24">
        <v>4.3004706501960754E-2</v>
      </c>
      <c r="K30" s="24">
        <v>0</v>
      </c>
      <c r="L30" s="24">
        <v>-3.6516599357128143E-2</v>
      </c>
      <c r="M30" s="24">
        <v>0</v>
      </c>
      <c r="N30" s="24">
        <v>0</v>
      </c>
      <c r="O30" s="24">
        <v>0</v>
      </c>
      <c r="P30" s="24">
        <v>0</v>
      </c>
      <c r="Q30" s="24">
        <v>2.1474946290254593E-2</v>
      </c>
      <c r="R30" s="24">
        <v>0</v>
      </c>
      <c r="S30" s="24">
        <v>2.9559798538684845E-2</v>
      </c>
      <c r="T30" s="24">
        <v>-3.4682953264564276E-3</v>
      </c>
      <c r="U30" s="24">
        <v>0</v>
      </c>
      <c r="V30" s="24">
        <v>6.0238681733608246E-2</v>
      </c>
      <c r="W30" s="24">
        <v>3.2957049552351236E-3</v>
      </c>
      <c r="X30" s="24">
        <v>3.3303254749625921E-3</v>
      </c>
      <c r="Y30" s="24">
        <v>0</v>
      </c>
      <c r="Z30" s="24">
        <v>3.3089020289480686E-3</v>
      </c>
      <c r="AA30" s="24">
        <v>-3.3014563377946615E-3</v>
      </c>
      <c r="AB30" s="24">
        <v>0</v>
      </c>
      <c r="AC30" s="24">
        <v>3.1177729833871126E-3</v>
      </c>
      <c r="AD30" s="24">
        <v>0</v>
      </c>
      <c r="AE30" s="24">
        <v>2.1532153710722923E-2</v>
      </c>
      <c r="AF30" s="24">
        <v>0</v>
      </c>
      <c r="AG30" s="24">
        <v>-4.4359369203448296E-3</v>
      </c>
      <c r="AH30" s="24">
        <v>0</v>
      </c>
      <c r="AI30" s="24">
        <v>0</v>
      </c>
      <c r="AJ30" s="24">
        <v>0</v>
      </c>
      <c r="AK30" s="24">
        <v>0</v>
      </c>
      <c r="AL30" s="24">
        <v>0</v>
      </c>
      <c r="AM30" s="24">
        <v>0</v>
      </c>
      <c r="AN30" s="24">
        <v>-7.4616603553295135E-2</v>
      </c>
      <c r="AO30" s="24">
        <v>0</v>
      </c>
      <c r="AP30" s="24">
        <v>0</v>
      </c>
      <c r="AQ30" s="24">
        <v>0</v>
      </c>
      <c r="AR30" s="24">
        <v>0</v>
      </c>
      <c r="AS30" s="24">
        <v>0</v>
      </c>
      <c r="AT30" s="24">
        <v>-7.1126565337181091E-2</v>
      </c>
      <c r="AU30" s="24">
        <v>-3.1510043889284134E-2</v>
      </c>
      <c r="AV30" s="24">
        <v>3.4117594361305237E-2</v>
      </c>
      <c r="AW30" s="24">
        <v>1.5057197771966457E-2</v>
      </c>
      <c r="AX30" s="24">
        <v>0</v>
      </c>
      <c r="AY30" s="24">
        <v>0</v>
      </c>
      <c r="AZ30" s="24">
        <v>0</v>
      </c>
      <c r="BA30" s="24">
        <v>0</v>
      </c>
      <c r="BB30" s="24">
        <v>0</v>
      </c>
      <c r="BC30" s="24">
        <v>-2.9513783752918243E-2</v>
      </c>
      <c r="BD30" s="24">
        <v>0</v>
      </c>
      <c r="BE30" s="24"/>
      <c r="BF30" s="24"/>
    </row>
    <row r="31" spans="5:58" x14ac:dyDescent="0.25">
      <c r="E31" s="18">
        <v>2006</v>
      </c>
      <c r="F31" s="24">
        <v>-3.6874555516988039E-3</v>
      </c>
      <c r="G31" s="24">
        <v>0</v>
      </c>
      <c r="H31" s="24">
        <v>0</v>
      </c>
      <c r="I31" s="24">
        <v>1.8725106492638588E-2</v>
      </c>
      <c r="J31" s="24">
        <v>2.4144336581230164E-2</v>
      </c>
      <c r="K31" s="24">
        <v>0</v>
      </c>
      <c r="L31" s="24">
        <v>-2.298550121486187E-2</v>
      </c>
      <c r="M31" s="24">
        <v>0</v>
      </c>
      <c r="N31" s="24">
        <v>0</v>
      </c>
      <c r="O31" s="24">
        <v>0</v>
      </c>
      <c r="P31" s="24">
        <v>0</v>
      </c>
      <c r="Q31" s="24">
        <v>1.5559575520455837E-2</v>
      </c>
      <c r="R31" s="24">
        <v>0</v>
      </c>
      <c r="S31" s="24">
        <v>-2.7617037296295166E-2</v>
      </c>
      <c r="T31" s="24">
        <v>-1.1809397488832474E-2</v>
      </c>
      <c r="U31" s="24">
        <v>0</v>
      </c>
      <c r="V31" s="24">
        <v>3.6099456250667572E-2</v>
      </c>
      <c r="W31" s="24">
        <v>3.5465795546770096E-2</v>
      </c>
      <c r="X31" s="24">
        <v>-3.0664112418889999E-2</v>
      </c>
      <c r="Y31" s="24">
        <v>0</v>
      </c>
      <c r="Z31" s="24">
        <v>-8.6401738226413727E-3</v>
      </c>
      <c r="AA31" s="24">
        <v>2.7988294139504433E-2</v>
      </c>
      <c r="AB31" s="24">
        <v>0</v>
      </c>
      <c r="AC31" s="24">
        <v>6.1133201234042645E-3</v>
      </c>
      <c r="AD31" s="24">
        <v>0</v>
      </c>
      <c r="AE31" s="24">
        <v>-1.9872914999723434E-2</v>
      </c>
      <c r="AF31" s="24">
        <v>0</v>
      </c>
      <c r="AG31" s="24">
        <v>5.3719067946076393E-3</v>
      </c>
      <c r="AH31" s="24">
        <v>0</v>
      </c>
      <c r="AI31" s="24">
        <v>0</v>
      </c>
      <c r="AJ31" s="24">
        <v>0</v>
      </c>
      <c r="AK31" s="24">
        <v>0</v>
      </c>
      <c r="AL31" s="24">
        <v>0</v>
      </c>
      <c r="AM31" s="24">
        <v>0</v>
      </c>
      <c r="AN31" s="24">
        <v>-6.9734007120132446E-3</v>
      </c>
      <c r="AO31" s="24">
        <v>0</v>
      </c>
      <c r="AP31" s="24">
        <v>0</v>
      </c>
      <c r="AQ31" s="24">
        <v>0</v>
      </c>
      <c r="AR31" s="24">
        <v>0</v>
      </c>
      <c r="AS31" s="24">
        <v>0</v>
      </c>
      <c r="AT31" s="24">
        <v>-2.9767571017146111E-2</v>
      </c>
      <c r="AU31" s="24">
        <v>-2.9728041961789131E-2</v>
      </c>
      <c r="AV31" s="24">
        <v>1.7016512574627995E-3</v>
      </c>
      <c r="AW31" s="24">
        <v>-3.2888858113437891E-3</v>
      </c>
      <c r="AX31" s="24">
        <v>0</v>
      </c>
      <c r="AY31" s="24">
        <v>0</v>
      </c>
      <c r="AZ31" s="24">
        <v>0</v>
      </c>
      <c r="BA31" s="24">
        <v>0</v>
      </c>
      <c r="BB31" s="24">
        <v>0</v>
      </c>
      <c r="BC31" s="24">
        <v>-5.7268604636192322E-2</v>
      </c>
      <c r="BD31" s="24">
        <v>0</v>
      </c>
      <c r="BE31" s="24"/>
      <c r="BF31" s="24"/>
    </row>
    <row r="32" spans="5:58" x14ac:dyDescent="0.25">
      <c r="E32" s="18">
        <v>2007</v>
      </c>
      <c r="F32" s="24">
        <v>-9.6236765384674072E-3</v>
      </c>
      <c r="G32" s="24">
        <v>0</v>
      </c>
      <c r="H32" s="24">
        <v>0</v>
      </c>
      <c r="I32" s="24">
        <v>-1.909506693482399E-2</v>
      </c>
      <c r="J32" s="24">
        <v>2.6305142790079117E-2</v>
      </c>
      <c r="K32" s="24">
        <v>0</v>
      </c>
      <c r="L32" s="24">
        <v>1.2082810513675213E-2</v>
      </c>
      <c r="M32" s="24">
        <v>0</v>
      </c>
      <c r="N32" s="24">
        <v>0</v>
      </c>
      <c r="O32" s="24">
        <v>0</v>
      </c>
      <c r="P32" s="24">
        <v>0</v>
      </c>
      <c r="Q32" s="24">
        <v>2.4649819824844599E-3</v>
      </c>
      <c r="R32" s="24">
        <v>0</v>
      </c>
      <c r="S32" s="24">
        <v>1.3450750149786472E-2</v>
      </c>
      <c r="T32" s="24">
        <v>2.4749364703893661E-2</v>
      </c>
      <c r="U32" s="24">
        <v>0</v>
      </c>
      <c r="V32" s="24">
        <v>5.7596601545810699E-2</v>
      </c>
      <c r="W32" s="24">
        <v>2.1337170153856277E-2</v>
      </c>
      <c r="X32" s="24">
        <v>6.6587477922439575E-3</v>
      </c>
      <c r="Y32" s="24">
        <v>0</v>
      </c>
      <c r="Z32" s="24">
        <v>1.1392690241336823E-2</v>
      </c>
      <c r="AA32" s="24">
        <v>1.5460401773452759E-2</v>
      </c>
      <c r="AB32" s="24">
        <v>0</v>
      </c>
      <c r="AC32" s="24">
        <v>-2.0620040595531464E-2</v>
      </c>
      <c r="AD32" s="24">
        <v>0</v>
      </c>
      <c r="AE32" s="24">
        <v>1.0376846417784691E-2</v>
      </c>
      <c r="AF32" s="24">
        <v>0</v>
      </c>
      <c r="AG32" s="24">
        <v>-2.7942078188061714E-2</v>
      </c>
      <c r="AH32" s="24">
        <v>0</v>
      </c>
      <c r="AI32" s="24">
        <v>0</v>
      </c>
      <c r="AJ32" s="24">
        <v>0</v>
      </c>
      <c r="AK32" s="24">
        <v>0</v>
      </c>
      <c r="AL32" s="24">
        <v>0</v>
      </c>
      <c r="AM32" s="24">
        <v>0</v>
      </c>
      <c r="AN32" s="24">
        <v>-0.12733167409896851</v>
      </c>
      <c r="AO32" s="24">
        <v>0</v>
      </c>
      <c r="AP32" s="24">
        <v>0</v>
      </c>
      <c r="AQ32" s="24">
        <v>0</v>
      </c>
      <c r="AR32" s="24">
        <v>0</v>
      </c>
      <c r="AS32" s="24">
        <v>0</v>
      </c>
      <c r="AT32" s="24">
        <v>-7.2626873850822449E-2</v>
      </c>
      <c r="AU32" s="24">
        <v>4.0319927036762238E-2</v>
      </c>
      <c r="AV32" s="24">
        <v>3.9569912478327751E-3</v>
      </c>
      <c r="AW32" s="24">
        <v>4.5223560184240341E-2</v>
      </c>
      <c r="AX32" s="24">
        <v>0</v>
      </c>
      <c r="AY32" s="24">
        <v>0</v>
      </c>
      <c r="AZ32" s="24">
        <v>0</v>
      </c>
      <c r="BA32" s="24">
        <v>0</v>
      </c>
      <c r="BB32" s="24">
        <v>0</v>
      </c>
      <c r="BC32" s="24">
        <v>-2.9213076457381248E-2</v>
      </c>
      <c r="BD32" s="24">
        <v>0</v>
      </c>
      <c r="BE32" s="24"/>
      <c r="BF32" s="24"/>
    </row>
    <row r="33" spans="5:58" x14ac:dyDescent="0.25">
      <c r="E33" s="18">
        <v>2008</v>
      </c>
      <c r="F33" s="24">
        <v>2.3048461880534887E-3</v>
      </c>
      <c r="G33" s="24">
        <v>0</v>
      </c>
      <c r="H33" s="24">
        <v>0</v>
      </c>
      <c r="I33" s="24">
        <v>2.9114894568920135E-2</v>
      </c>
      <c r="J33" s="24">
        <v>3.0277974903583527E-2</v>
      </c>
      <c r="K33" s="24">
        <v>0</v>
      </c>
      <c r="L33" s="24">
        <v>-7.7761891297996044E-3</v>
      </c>
      <c r="M33" s="24">
        <v>0</v>
      </c>
      <c r="N33" s="24">
        <v>0</v>
      </c>
      <c r="O33" s="24">
        <v>0</v>
      </c>
      <c r="P33" s="24">
        <v>0</v>
      </c>
      <c r="Q33" s="24">
        <v>-1.2640845961868763E-2</v>
      </c>
      <c r="R33" s="24">
        <v>0</v>
      </c>
      <c r="S33" s="24">
        <v>-4.8724468797445297E-2</v>
      </c>
      <c r="T33" s="24">
        <v>8.7495008483529091E-3</v>
      </c>
      <c r="U33" s="24">
        <v>0</v>
      </c>
      <c r="V33" s="24">
        <v>-3.2508142292499542E-2</v>
      </c>
      <c r="W33" s="24">
        <v>3.8185823708772659E-2</v>
      </c>
      <c r="X33" s="24">
        <v>-2.3089565336704254E-2</v>
      </c>
      <c r="Y33" s="24">
        <v>0</v>
      </c>
      <c r="Z33" s="24">
        <v>3.1404796987771988E-2</v>
      </c>
      <c r="AA33" s="24">
        <v>1.33473239839077E-3</v>
      </c>
      <c r="AB33" s="24">
        <v>0</v>
      </c>
      <c r="AC33" s="24">
        <v>8.2956617698073387E-3</v>
      </c>
      <c r="AD33" s="24">
        <v>0</v>
      </c>
      <c r="AE33" s="24">
        <v>-1.3320433907210827E-2</v>
      </c>
      <c r="AF33" s="24">
        <v>0</v>
      </c>
      <c r="AG33" s="24">
        <v>-6.5554333850741386E-3</v>
      </c>
      <c r="AH33" s="24">
        <v>0</v>
      </c>
      <c r="AI33" s="24">
        <v>0</v>
      </c>
      <c r="AJ33" s="24">
        <v>0</v>
      </c>
      <c r="AK33" s="24">
        <v>0</v>
      </c>
      <c r="AL33" s="24">
        <v>0</v>
      </c>
      <c r="AM33" s="24">
        <v>0</v>
      </c>
      <c r="AN33" s="24">
        <v>-9.4549790024757385E-2</v>
      </c>
      <c r="AO33" s="24">
        <v>0</v>
      </c>
      <c r="AP33" s="24">
        <v>0</v>
      </c>
      <c r="AQ33" s="24">
        <v>0</v>
      </c>
      <c r="AR33" s="24">
        <v>0</v>
      </c>
      <c r="AS33" s="24">
        <v>0</v>
      </c>
      <c r="AT33" s="24">
        <v>-9.7225263714790344E-2</v>
      </c>
      <c r="AU33" s="24">
        <v>2.5293344631791115E-2</v>
      </c>
      <c r="AV33" s="24">
        <v>1.8327862024307251E-2</v>
      </c>
      <c r="AW33" s="24">
        <v>1.5752818435430527E-2</v>
      </c>
      <c r="AX33" s="24">
        <v>0</v>
      </c>
      <c r="AY33" s="24">
        <v>0</v>
      </c>
      <c r="AZ33" s="24">
        <v>0</v>
      </c>
      <c r="BA33" s="24">
        <v>0</v>
      </c>
      <c r="BB33" s="24">
        <v>0</v>
      </c>
      <c r="BC33" s="24">
        <v>3.6468300968408585E-2</v>
      </c>
      <c r="BD33" s="24">
        <v>0</v>
      </c>
      <c r="BE33" s="24"/>
      <c r="BF33" s="24"/>
    </row>
    <row r="34" spans="5:58" x14ac:dyDescent="0.25">
      <c r="E34" s="18">
        <v>2009</v>
      </c>
      <c r="F34" s="24">
        <v>6.3458024524152279E-3</v>
      </c>
      <c r="G34" s="24">
        <v>0</v>
      </c>
      <c r="H34" s="24">
        <v>0</v>
      </c>
      <c r="I34" s="24">
        <v>3.0208507552742958E-2</v>
      </c>
      <c r="J34" s="24">
        <v>3.2524581998586655E-2</v>
      </c>
      <c r="K34" s="24">
        <v>0</v>
      </c>
      <c r="L34" s="24">
        <v>-2.2732466459274292E-2</v>
      </c>
      <c r="M34" s="24">
        <v>0</v>
      </c>
      <c r="N34" s="24">
        <v>0</v>
      </c>
      <c r="O34" s="24">
        <v>0</v>
      </c>
      <c r="P34" s="24">
        <v>0</v>
      </c>
      <c r="Q34" s="24">
        <v>2.4775682017207146E-2</v>
      </c>
      <c r="R34" s="24">
        <v>0</v>
      </c>
      <c r="S34" s="24">
        <v>2.3635346442461014E-2</v>
      </c>
      <c r="T34" s="24">
        <v>-4.6193007379770279E-2</v>
      </c>
      <c r="U34" s="24">
        <v>0</v>
      </c>
      <c r="V34" s="24">
        <v>1.5910765156149864E-2</v>
      </c>
      <c r="W34" s="24">
        <v>3.2971493899822235E-2</v>
      </c>
      <c r="X34" s="24">
        <v>-4.6470202505588531E-3</v>
      </c>
      <c r="Y34" s="24">
        <v>0</v>
      </c>
      <c r="Z34" s="24">
        <v>-4.8063881695270538E-3</v>
      </c>
      <c r="AA34" s="24">
        <v>2.985265851020813E-2</v>
      </c>
      <c r="AB34" s="24">
        <v>0</v>
      </c>
      <c r="AC34" s="24">
        <v>4.6990577131509781E-2</v>
      </c>
      <c r="AD34" s="24">
        <v>0</v>
      </c>
      <c r="AE34" s="24">
        <v>-2.1235832944512367E-2</v>
      </c>
      <c r="AF34" s="24">
        <v>0</v>
      </c>
      <c r="AG34" s="24">
        <v>-3.1094555743038654E-3</v>
      </c>
      <c r="AH34" s="24">
        <v>0</v>
      </c>
      <c r="AI34" s="24">
        <v>0</v>
      </c>
      <c r="AJ34" s="24">
        <v>0</v>
      </c>
      <c r="AK34" s="24">
        <v>0</v>
      </c>
      <c r="AL34" s="24">
        <v>0</v>
      </c>
      <c r="AM34" s="24">
        <v>0</v>
      </c>
      <c r="AN34" s="24">
        <v>-2.2529078647494316E-2</v>
      </c>
      <c r="AO34" s="24">
        <v>0</v>
      </c>
      <c r="AP34" s="24">
        <v>0</v>
      </c>
      <c r="AQ34" s="24">
        <v>0</v>
      </c>
      <c r="AR34" s="24">
        <v>0</v>
      </c>
      <c r="AS34" s="24">
        <v>0</v>
      </c>
      <c r="AT34" s="24">
        <v>-6.2816619873046875E-2</v>
      </c>
      <c r="AU34" s="24">
        <v>-5.5487107485532761E-2</v>
      </c>
      <c r="AV34" s="24">
        <v>2.6542846113443375E-2</v>
      </c>
      <c r="AW34" s="24">
        <v>-2.2899862378835678E-2</v>
      </c>
      <c r="AX34" s="24">
        <v>0</v>
      </c>
      <c r="AY34" s="24">
        <v>0</v>
      </c>
      <c r="AZ34" s="24">
        <v>0</v>
      </c>
      <c r="BA34" s="24">
        <v>0</v>
      </c>
      <c r="BB34" s="24">
        <v>0</v>
      </c>
      <c r="BC34" s="24">
        <v>2.3788509424775839E-3</v>
      </c>
      <c r="BD34" s="24">
        <v>0</v>
      </c>
      <c r="BE34" s="24"/>
      <c r="BF34" s="24"/>
    </row>
    <row r="35" spans="5:58" x14ac:dyDescent="0.25">
      <c r="E35" s="18">
        <v>2010</v>
      </c>
      <c r="F35" s="24">
        <v>7.5179837644100189E-2</v>
      </c>
      <c r="G35" s="24">
        <v>0</v>
      </c>
      <c r="H35" s="24">
        <v>0</v>
      </c>
      <c r="I35" s="24">
        <v>2.0998662337660789E-2</v>
      </c>
      <c r="J35" s="24">
        <v>-1.3146786950528622E-2</v>
      </c>
      <c r="K35" s="24">
        <v>0</v>
      </c>
      <c r="L35" s="24">
        <v>6.2176857143640518E-2</v>
      </c>
      <c r="M35" s="24">
        <v>0</v>
      </c>
      <c r="N35" s="24">
        <v>0</v>
      </c>
      <c r="O35" s="24">
        <v>0</v>
      </c>
      <c r="P35" s="24">
        <v>0</v>
      </c>
      <c r="Q35" s="24">
        <v>2.3601667955517769E-2</v>
      </c>
      <c r="R35" s="24">
        <v>0</v>
      </c>
      <c r="S35" s="24">
        <v>-3.555670753121376E-2</v>
      </c>
      <c r="T35" s="24">
        <v>-9.9522843956947327E-3</v>
      </c>
      <c r="U35" s="24">
        <v>0</v>
      </c>
      <c r="V35" s="24">
        <v>-1.2202301062643528E-2</v>
      </c>
      <c r="W35" s="24">
        <v>3.0405677855014801E-2</v>
      </c>
      <c r="X35" s="24">
        <v>1.7098570242524147E-2</v>
      </c>
      <c r="Y35" s="24">
        <v>0</v>
      </c>
      <c r="Z35" s="24">
        <v>-3.2853923738002777E-2</v>
      </c>
      <c r="AA35" s="24">
        <v>3.0686052050441504E-3</v>
      </c>
      <c r="AB35" s="24">
        <v>0</v>
      </c>
      <c r="AC35" s="24">
        <v>-1.2982888147234917E-2</v>
      </c>
      <c r="AD35" s="24">
        <v>0</v>
      </c>
      <c r="AE35" s="24">
        <v>-2.3051660973578691E-3</v>
      </c>
      <c r="AF35" s="24">
        <v>0</v>
      </c>
      <c r="AG35" s="24">
        <v>3.6661112681031227E-3</v>
      </c>
      <c r="AH35" s="24">
        <v>0</v>
      </c>
      <c r="AI35" s="24">
        <v>0</v>
      </c>
      <c r="AJ35" s="24">
        <v>0</v>
      </c>
      <c r="AK35" s="24">
        <v>0</v>
      </c>
      <c r="AL35" s="24">
        <v>0</v>
      </c>
      <c r="AM35" s="24">
        <v>0</v>
      </c>
      <c r="AN35" s="24">
        <v>-5.6120343506336212E-2</v>
      </c>
      <c r="AO35" s="24">
        <v>0</v>
      </c>
      <c r="AP35" s="24">
        <v>0</v>
      </c>
      <c r="AQ35" s="24">
        <v>0</v>
      </c>
      <c r="AR35" s="24">
        <v>0</v>
      </c>
      <c r="AS35" s="24">
        <v>0</v>
      </c>
      <c r="AT35" s="24">
        <v>-7.4089765548706055E-2</v>
      </c>
      <c r="AU35" s="24">
        <v>6.5364845097064972E-2</v>
      </c>
      <c r="AV35" s="24">
        <v>3.0678309500217438E-2</v>
      </c>
      <c r="AW35" s="24">
        <v>-2.3672923445701599E-2</v>
      </c>
      <c r="AX35" s="24">
        <v>0</v>
      </c>
      <c r="AY35" s="24">
        <v>0</v>
      </c>
      <c r="AZ35" s="24">
        <v>0</v>
      </c>
      <c r="BA35" s="24">
        <v>0</v>
      </c>
      <c r="BB35" s="24">
        <v>0</v>
      </c>
      <c r="BC35" s="24">
        <v>3.2844286412000656E-2</v>
      </c>
      <c r="BD35" s="24">
        <v>0</v>
      </c>
      <c r="BE35" s="24"/>
      <c r="BF35" s="24"/>
    </row>
    <row r="36" spans="5:58" x14ac:dyDescent="0.25">
      <c r="E36" s="18">
        <v>2011</v>
      </c>
      <c r="F36" s="24">
        <v>5.8049559593200684E-2</v>
      </c>
      <c r="G36" s="24">
        <v>0</v>
      </c>
      <c r="H36" s="24">
        <v>0</v>
      </c>
      <c r="I36" s="24">
        <v>2.6505453512072563E-2</v>
      </c>
      <c r="J36" s="24">
        <v>7.5938664376735687E-3</v>
      </c>
      <c r="K36" s="24">
        <v>0</v>
      </c>
      <c r="L36" s="24">
        <v>-3.1899787485599518E-2</v>
      </c>
      <c r="M36" s="24">
        <v>0</v>
      </c>
      <c r="N36" s="24">
        <v>0</v>
      </c>
      <c r="O36" s="24">
        <v>0</v>
      </c>
      <c r="P36" s="24">
        <v>0</v>
      </c>
      <c r="Q36" s="24">
        <v>5.1792871206998825E-2</v>
      </c>
      <c r="R36" s="24">
        <v>0</v>
      </c>
      <c r="S36" s="24">
        <v>-4.7537935897707939E-3</v>
      </c>
      <c r="T36" s="24">
        <v>-5.1659677177667618E-2</v>
      </c>
      <c r="U36" s="24">
        <v>0</v>
      </c>
      <c r="V36" s="24">
        <v>1.6807787120342255E-2</v>
      </c>
      <c r="W36" s="24">
        <v>1.3765934854745865E-2</v>
      </c>
      <c r="X36" s="24">
        <v>1.3064153492450714E-2</v>
      </c>
      <c r="Y36" s="24">
        <v>0</v>
      </c>
      <c r="Z36" s="24">
        <v>-5.6920178234577179E-2</v>
      </c>
      <c r="AA36" s="24">
        <v>5.4843602702021599E-3</v>
      </c>
      <c r="AB36" s="24">
        <v>0</v>
      </c>
      <c r="AC36" s="24">
        <v>-3.868642495945096E-3</v>
      </c>
      <c r="AD36" s="24">
        <v>0</v>
      </c>
      <c r="AE36" s="24">
        <v>-2.7479350566864014E-2</v>
      </c>
      <c r="AF36" s="24">
        <v>0</v>
      </c>
      <c r="AG36" s="24">
        <v>2.0860221236944199E-2</v>
      </c>
      <c r="AH36" s="24">
        <v>0</v>
      </c>
      <c r="AI36" s="24">
        <v>0</v>
      </c>
      <c r="AJ36" s="24">
        <v>0</v>
      </c>
      <c r="AK36" s="24">
        <v>0</v>
      </c>
      <c r="AL36" s="24">
        <v>0</v>
      </c>
      <c r="AM36" s="24">
        <v>0</v>
      </c>
      <c r="AN36" s="24">
        <v>-4.1347861289978027E-2</v>
      </c>
      <c r="AO36" s="24">
        <v>0</v>
      </c>
      <c r="AP36" s="24">
        <v>0</v>
      </c>
      <c r="AQ36" s="24">
        <v>0</v>
      </c>
      <c r="AR36" s="24">
        <v>0</v>
      </c>
      <c r="AS36" s="24">
        <v>0</v>
      </c>
      <c r="AT36" s="24">
        <v>-4.288824275135994E-2</v>
      </c>
      <c r="AU36" s="24">
        <v>4.3870750814676285E-2</v>
      </c>
      <c r="AV36" s="24">
        <v>6.1371617019176483E-2</v>
      </c>
      <c r="AW36" s="24">
        <v>-3.67237888276577E-2</v>
      </c>
      <c r="AX36" s="24">
        <v>0</v>
      </c>
      <c r="AY36" s="24">
        <v>0</v>
      </c>
      <c r="AZ36" s="24">
        <v>0</v>
      </c>
      <c r="BA36" s="24">
        <v>0</v>
      </c>
      <c r="BB36" s="24">
        <v>0</v>
      </c>
      <c r="BC36" s="24">
        <v>3.8583088666200638E-2</v>
      </c>
      <c r="BD36" s="24">
        <v>0</v>
      </c>
      <c r="BE36" s="24"/>
      <c r="BF36" s="24"/>
    </row>
    <row r="37" spans="5:58" x14ac:dyDescent="0.25">
      <c r="E37" s="18">
        <v>2012</v>
      </c>
      <c r="F37" s="24">
        <v>-4.2044024914503098E-2</v>
      </c>
      <c r="G37" s="24">
        <v>0</v>
      </c>
      <c r="H37" s="24">
        <v>0</v>
      </c>
      <c r="I37" s="24">
        <v>1.068675983697176E-2</v>
      </c>
      <c r="J37" s="24">
        <v>2.7925038710236549E-2</v>
      </c>
      <c r="K37" s="24">
        <v>0</v>
      </c>
      <c r="L37" s="24">
        <v>3.3259626477956772E-2</v>
      </c>
      <c r="M37" s="24">
        <v>0</v>
      </c>
      <c r="N37" s="24">
        <v>0</v>
      </c>
      <c r="O37" s="24">
        <v>0</v>
      </c>
      <c r="P37" s="24">
        <v>0</v>
      </c>
      <c r="Q37" s="24">
        <v>2.32239980250597E-2</v>
      </c>
      <c r="R37" s="24">
        <v>0</v>
      </c>
      <c r="S37" s="24">
        <v>1.525210402905941E-2</v>
      </c>
      <c r="T37" s="24">
        <v>-2.925780788064003E-2</v>
      </c>
      <c r="U37" s="24">
        <v>0</v>
      </c>
      <c r="V37" s="24">
        <v>4.280819371342659E-2</v>
      </c>
      <c r="W37" s="24">
        <v>5.3801536560058594E-2</v>
      </c>
      <c r="X37" s="24">
        <v>3.8439132273197174E-2</v>
      </c>
      <c r="Y37" s="24">
        <v>0</v>
      </c>
      <c r="Z37" s="24">
        <v>6.8901199847459793E-3</v>
      </c>
      <c r="AA37" s="24">
        <v>5.4252468049526215E-2</v>
      </c>
      <c r="AB37" s="24">
        <v>0</v>
      </c>
      <c r="AC37" s="24">
        <v>-2.4923540651798248E-2</v>
      </c>
      <c r="AD37" s="24">
        <v>0</v>
      </c>
      <c r="AE37" s="24">
        <v>-4.372144490480423E-2</v>
      </c>
      <c r="AF37" s="24">
        <v>0</v>
      </c>
      <c r="AG37" s="24">
        <v>-8.2613654434680939E-2</v>
      </c>
      <c r="AH37" s="24">
        <v>0</v>
      </c>
      <c r="AI37" s="24">
        <v>0</v>
      </c>
      <c r="AJ37" s="24">
        <v>0</v>
      </c>
      <c r="AK37" s="24">
        <v>0</v>
      </c>
      <c r="AL37" s="24">
        <v>0</v>
      </c>
      <c r="AM37" s="24">
        <v>0</v>
      </c>
      <c r="AN37" s="24">
        <v>-9.9288500845432281E-2</v>
      </c>
      <c r="AO37" s="24">
        <v>0</v>
      </c>
      <c r="AP37" s="24">
        <v>0</v>
      </c>
      <c r="AQ37" s="24">
        <v>0</v>
      </c>
      <c r="AR37" s="24">
        <v>0</v>
      </c>
      <c r="AS37" s="24">
        <v>0</v>
      </c>
      <c r="AT37" s="24">
        <v>-7.1446925401687622E-2</v>
      </c>
      <c r="AU37" s="24">
        <v>-1.8717553466558456E-2</v>
      </c>
      <c r="AV37" s="24">
        <v>3.0139416456222534E-2</v>
      </c>
      <c r="AW37" s="24">
        <v>1.4971421100199223E-2</v>
      </c>
      <c r="AX37" s="24">
        <v>0</v>
      </c>
      <c r="AY37" s="24">
        <v>0</v>
      </c>
      <c r="AZ37" s="24">
        <v>0</v>
      </c>
      <c r="BA37" s="24">
        <v>0</v>
      </c>
      <c r="BB37" s="24">
        <v>0</v>
      </c>
      <c r="BC37" s="24">
        <v>2.0232848823070526E-2</v>
      </c>
      <c r="BD37" s="24">
        <v>0</v>
      </c>
      <c r="BE37" s="24"/>
      <c r="BF37" s="24"/>
    </row>
    <row r="38" spans="5:58" x14ac:dyDescent="0.25">
      <c r="E38" s="18">
        <v>2013</v>
      </c>
      <c r="F38" s="24">
        <v>-6.4134304411709309E-3</v>
      </c>
      <c r="G38" s="24">
        <v>0</v>
      </c>
      <c r="H38" s="24">
        <v>0</v>
      </c>
      <c r="I38" s="24">
        <v>3.2537184655666351E-2</v>
      </c>
      <c r="J38" s="24">
        <v>3.6956124007701874E-2</v>
      </c>
      <c r="K38" s="24">
        <v>0</v>
      </c>
      <c r="L38" s="24">
        <v>1.4834069646894932E-2</v>
      </c>
      <c r="M38" s="24">
        <v>0</v>
      </c>
      <c r="N38" s="24">
        <v>0</v>
      </c>
      <c r="O38" s="24">
        <v>0</v>
      </c>
      <c r="P38" s="24">
        <v>0</v>
      </c>
      <c r="Q38" s="24">
        <v>3.9355218410491943E-2</v>
      </c>
      <c r="R38" s="24">
        <v>0</v>
      </c>
      <c r="S38" s="24">
        <v>-7.7193714678287506E-3</v>
      </c>
      <c r="T38" s="24">
        <v>-6.3693048432469368E-3</v>
      </c>
      <c r="U38" s="24">
        <v>0</v>
      </c>
      <c r="V38" s="24">
        <v>1.4770317357033491E-3</v>
      </c>
      <c r="W38" s="24">
        <v>-1.1076688766479492E-2</v>
      </c>
      <c r="X38" s="24">
        <v>4.9185999669134617E-3</v>
      </c>
      <c r="Y38" s="24">
        <v>0</v>
      </c>
      <c r="Z38" s="24">
        <v>-9.8518282175064087E-3</v>
      </c>
      <c r="AA38" s="24">
        <v>-2.3804977536201477E-2</v>
      </c>
      <c r="AB38" s="24">
        <v>0</v>
      </c>
      <c r="AC38" s="24">
        <v>4.4907137751579285E-2</v>
      </c>
      <c r="AD38" s="24">
        <v>0</v>
      </c>
      <c r="AE38" s="24">
        <v>-1.9556855782866478E-2</v>
      </c>
      <c r="AF38" s="24">
        <v>0</v>
      </c>
      <c r="AG38" s="24">
        <v>-2.2238193079829216E-2</v>
      </c>
      <c r="AH38" s="24">
        <v>0</v>
      </c>
      <c r="AI38" s="24">
        <v>0</v>
      </c>
      <c r="AJ38" s="24">
        <v>0</v>
      </c>
      <c r="AK38" s="24">
        <v>0</v>
      </c>
      <c r="AL38" s="24">
        <v>0</v>
      </c>
      <c r="AM38" s="24">
        <v>0</v>
      </c>
      <c r="AN38" s="24">
        <v>-7.6737843453884125E-2</v>
      </c>
      <c r="AO38" s="24">
        <v>0</v>
      </c>
      <c r="AP38" s="24">
        <v>0</v>
      </c>
      <c r="AQ38" s="24">
        <v>0</v>
      </c>
      <c r="AR38" s="24">
        <v>0</v>
      </c>
      <c r="AS38" s="24">
        <v>0</v>
      </c>
      <c r="AT38" s="24">
        <v>-9.2562116682529449E-2</v>
      </c>
      <c r="AU38" s="24">
        <v>2.646748349070549E-2</v>
      </c>
      <c r="AV38" s="24">
        <v>3.2691355794668198E-2</v>
      </c>
      <c r="AW38" s="24">
        <v>-1.2436621822416782E-2</v>
      </c>
      <c r="AX38" s="24">
        <v>0</v>
      </c>
      <c r="AY38" s="24">
        <v>0</v>
      </c>
      <c r="AZ38" s="24">
        <v>0</v>
      </c>
      <c r="BA38" s="24">
        <v>0</v>
      </c>
      <c r="BB38" s="24">
        <v>0</v>
      </c>
      <c r="BC38" s="24">
        <v>4.2810495942831039E-2</v>
      </c>
      <c r="BD38" s="24">
        <v>0</v>
      </c>
      <c r="BE38" s="24"/>
      <c r="BF38" s="24"/>
    </row>
    <row r="39" spans="5:58" x14ac:dyDescent="0.25">
      <c r="E39" s="18">
        <v>2014</v>
      </c>
      <c r="F39" s="24">
        <v>7.1914792060852051E-3</v>
      </c>
      <c r="G39" s="24">
        <v>0</v>
      </c>
      <c r="H39" s="24">
        <v>0</v>
      </c>
      <c r="I39" s="24">
        <v>2.5405488908290863E-2</v>
      </c>
      <c r="J39" s="24">
        <v>-1.3461526483297348E-2</v>
      </c>
      <c r="K39" s="24">
        <v>0</v>
      </c>
      <c r="L39" s="24">
        <v>-1.0707330657169223E-3</v>
      </c>
      <c r="M39" s="24">
        <v>0</v>
      </c>
      <c r="N39" s="24">
        <v>0</v>
      </c>
      <c r="O39" s="24">
        <v>0</v>
      </c>
      <c r="P39" s="24">
        <v>0</v>
      </c>
      <c r="Q39" s="24">
        <v>1.8262946978211403E-2</v>
      </c>
      <c r="R39" s="24">
        <v>0</v>
      </c>
      <c r="S39" s="24">
        <v>-1.8554834648966789E-2</v>
      </c>
      <c r="T39" s="24">
        <v>4.5737266540527344E-2</v>
      </c>
      <c r="U39" s="24">
        <v>0</v>
      </c>
      <c r="V39" s="24">
        <v>1.727568544447422E-2</v>
      </c>
      <c r="W39" s="24">
        <v>-6.6642118617892265E-3</v>
      </c>
      <c r="X39" s="24">
        <v>1.2453236617147923E-2</v>
      </c>
      <c r="Y39" s="24">
        <v>0</v>
      </c>
      <c r="Z39" s="24">
        <v>-3.6594731500372291E-4</v>
      </c>
      <c r="AA39" s="24">
        <v>-7.05580934882164E-2</v>
      </c>
      <c r="AB39" s="24">
        <v>0</v>
      </c>
      <c r="AC39" s="24">
        <v>1.9753837957978249E-2</v>
      </c>
      <c r="AD39" s="24">
        <v>0</v>
      </c>
      <c r="AE39" s="24">
        <v>2.8130725026130676E-2</v>
      </c>
      <c r="AF39" s="24">
        <v>0</v>
      </c>
      <c r="AG39" s="24">
        <v>-3.3217817544937134E-2</v>
      </c>
      <c r="AH39" s="24">
        <v>0</v>
      </c>
      <c r="AI39" s="24">
        <v>0</v>
      </c>
      <c r="AJ39" s="24">
        <v>0</v>
      </c>
      <c r="AK39" s="24">
        <v>0</v>
      </c>
      <c r="AL39" s="24">
        <v>0</v>
      </c>
      <c r="AM39" s="24">
        <v>0</v>
      </c>
      <c r="AN39" s="24">
        <v>-5.274663120508194E-2</v>
      </c>
      <c r="AO39" s="24">
        <v>0</v>
      </c>
      <c r="AP39" s="24">
        <v>0</v>
      </c>
      <c r="AQ39" s="24">
        <v>0</v>
      </c>
      <c r="AR39" s="24">
        <v>0</v>
      </c>
      <c r="AS39" s="24">
        <v>0</v>
      </c>
      <c r="AT39" s="24">
        <v>-8.6199730634689331E-2</v>
      </c>
      <c r="AU39" s="24">
        <v>-3.3029180020093918E-2</v>
      </c>
      <c r="AV39" s="24">
        <v>2.7098342776298523E-2</v>
      </c>
      <c r="AW39" s="24">
        <v>-1.2429970316588879E-2</v>
      </c>
      <c r="AX39" s="24">
        <v>0</v>
      </c>
      <c r="AY39" s="24">
        <v>0</v>
      </c>
      <c r="AZ39" s="24">
        <v>0</v>
      </c>
      <c r="BA39" s="24">
        <v>0</v>
      </c>
      <c r="BB39" s="24">
        <v>0</v>
      </c>
      <c r="BC39" s="24">
        <v>3.7100311368703842E-2</v>
      </c>
      <c r="BD39" s="24">
        <v>0</v>
      </c>
    </row>
    <row r="40" spans="5:58" x14ac:dyDescent="0.25">
      <c r="E40" s="18">
        <v>2015</v>
      </c>
      <c r="F40" s="24">
        <v>-3.4321818500757217E-2</v>
      </c>
      <c r="G40" s="24">
        <v>0</v>
      </c>
      <c r="H40" s="24">
        <v>0</v>
      </c>
      <c r="I40" s="24">
        <v>-3.5233315080404282E-2</v>
      </c>
      <c r="J40" s="24">
        <v>4.1114218533039093E-2</v>
      </c>
      <c r="K40" s="24">
        <v>0</v>
      </c>
      <c r="L40" s="24">
        <v>2.2242587059736252E-2</v>
      </c>
      <c r="M40" s="24">
        <v>0</v>
      </c>
      <c r="N40" s="24">
        <v>0</v>
      </c>
      <c r="O40" s="24">
        <v>0</v>
      </c>
      <c r="P40" s="24">
        <v>0</v>
      </c>
      <c r="Q40" s="24">
        <v>1.7374087125062943E-2</v>
      </c>
      <c r="R40" s="24">
        <v>0</v>
      </c>
      <c r="S40" s="24">
        <v>-3.9855118840932846E-2</v>
      </c>
      <c r="T40" s="24">
        <v>5.2207440137863159E-2</v>
      </c>
      <c r="U40" s="24">
        <v>0</v>
      </c>
      <c r="V40" s="24">
        <v>2.8087496757507324E-2</v>
      </c>
      <c r="W40" s="24">
        <v>-1.9442319869995117E-2</v>
      </c>
      <c r="X40" s="24">
        <v>-2.0009260624647141E-2</v>
      </c>
      <c r="Y40" s="24">
        <v>0</v>
      </c>
      <c r="Z40" s="24">
        <v>-2.3234110325574875E-2</v>
      </c>
      <c r="AA40" s="24">
        <v>4.4102746993303299E-2</v>
      </c>
      <c r="AB40" s="24">
        <v>0</v>
      </c>
      <c r="AC40" s="24">
        <v>2.0836584270000458E-2</v>
      </c>
      <c r="AD40" s="24">
        <v>0</v>
      </c>
      <c r="AE40" s="24">
        <v>5.8125492185354233E-2</v>
      </c>
      <c r="AF40" s="24">
        <v>0</v>
      </c>
      <c r="AG40" s="24">
        <v>3.5636441316455603E-3</v>
      </c>
      <c r="AH40" s="24">
        <v>0</v>
      </c>
      <c r="AI40" s="24">
        <v>0</v>
      </c>
      <c r="AJ40" s="24">
        <v>0</v>
      </c>
      <c r="AK40" s="24">
        <v>0</v>
      </c>
      <c r="AL40" s="24">
        <v>0</v>
      </c>
      <c r="AM40" s="24">
        <v>0</v>
      </c>
      <c r="AN40" s="24">
        <v>-6.1304092407226563E-2</v>
      </c>
      <c r="AO40" s="24">
        <v>0</v>
      </c>
      <c r="AP40" s="24">
        <v>0</v>
      </c>
      <c r="AQ40" s="24">
        <v>0</v>
      </c>
      <c r="AR40" s="24">
        <v>0</v>
      </c>
      <c r="AS40" s="24">
        <v>0</v>
      </c>
      <c r="AT40" s="24">
        <v>-1.3159178197383881E-2</v>
      </c>
      <c r="AU40" s="24">
        <v>-3.6659449338912964E-2</v>
      </c>
      <c r="AV40" s="24">
        <v>1.9050616770982742E-2</v>
      </c>
      <c r="AW40" s="24">
        <v>-6.5350644290447235E-3</v>
      </c>
      <c r="AX40" s="24">
        <v>0</v>
      </c>
      <c r="AY40" s="24">
        <v>0</v>
      </c>
      <c r="AZ40" s="24">
        <v>0</v>
      </c>
      <c r="BA40" s="24">
        <v>0</v>
      </c>
      <c r="BB40" s="24">
        <v>0</v>
      </c>
      <c r="BC40" s="24">
        <v>6.3524264842271805E-3</v>
      </c>
      <c r="BD40" s="24">
        <v>0</v>
      </c>
    </row>
    <row r="43" spans="5:58" x14ac:dyDescent="0.25">
      <c r="F43" s="31">
        <f>MIN(F34:BD35)</f>
        <v>-7.4089765548706055E-2</v>
      </c>
    </row>
  </sheetData>
  <hyperlinks>
    <hyperlink ref="A1" location="Index!A1" display="Index"/>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election sqref="A1:B3"/>
    </sheetView>
  </sheetViews>
  <sheetFormatPr defaultColWidth="10.85546875" defaultRowHeight="15" x14ac:dyDescent="0.25"/>
  <cols>
    <col min="1" max="1" width="10.85546875" style="1"/>
    <col min="2" max="2" width="11.7109375" style="1" customWidth="1"/>
    <col min="3" max="5" width="10.85546875" style="1"/>
    <col min="6" max="6" width="1.140625" style="1" customWidth="1"/>
    <col min="7" max="16384" width="10.85546875" style="1"/>
  </cols>
  <sheetData>
    <row r="1" spans="1:9" x14ac:dyDescent="0.25">
      <c r="A1" s="13" t="s">
        <v>16</v>
      </c>
      <c r="B1" s="12"/>
    </row>
    <row r="2" spans="1:9" x14ac:dyDescent="0.25">
      <c r="A2" s="14" t="s">
        <v>139</v>
      </c>
      <c r="B2" s="5" t="str">
        <f>INDEX(Index!$C$4:$C$52,MATCH(A2,Index!$B$4:$B$52,0))</f>
        <v>Alcohol Tax Rates for Illinois and Neighboring States (2015 Dollars per Gallon)\</v>
      </c>
    </row>
    <row r="3" spans="1:9" x14ac:dyDescent="0.25">
      <c r="A3" s="15" t="s">
        <v>17</v>
      </c>
      <c r="B3"/>
    </row>
    <row r="4" spans="1:9" x14ac:dyDescent="0.25">
      <c r="A4" s="15"/>
      <c r="B4"/>
    </row>
    <row r="5" spans="1:9" x14ac:dyDescent="0.25">
      <c r="B5" s="1" t="s">
        <v>139</v>
      </c>
    </row>
    <row r="6" spans="1:9" x14ac:dyDescent="0.25">
      <c r="B6" s="33" t="s">
        <v>140</v>
      </c>
      <c r="C6" s="33"/>
      <c r="D6" s="33"/>
      <c r="E6" s="33"/>
      <c r="F6" s="33"/>
      <c r="G6" s="33"/>
      <c r="H6" s="33"/>
      <c r="I6" s="33"/>
    </row>
    <row r="7" spans="1:9" x14ac:dyDescent="0.25">
      <c r="C7" s="34">
        <v>2008</v>
      </c>
      <c r="D7" s="34"/>
      <c r="E7" s="34"/>
      <c r="F7" s="35"/>
      <c r="G7" s="34">
        <v>2010</v>
      </c>
      <c r="H7" s="34"/>
      <c r="I7" s="34"/>
    </row>
    <row r="8" spans="1:9" x14ac:dyDescent="0.25">
      <c r="B8" s="33" t="s">
        <v>141</v>
      </c>
      <c r="C8" s="36" t="s">
        <v>11</v>
      </c>
      <c r="D8" s="36" t="s">
        <v>12</v>
      </c>
      <c r="E8" s="36" t="s">
        <v>142</v>
      </c>
      <c r="F8" s="37"/>
      <c r="G8" s="36" t="s">
        <v>11</v>
      </c>
      <c r="H8" s="36" t="s">
        <v>12</v>
      </c>
      <c r="I8" s="36" t="s">
        <v>142</v>
      </c>
    </row>
    <row r="9" spans="1:9" x14ac:dyDescent="0.25">
      <c r="B9" s="1" t="s">
        <v>82</v>
      </c>
      <c r="C9" s="38">
        <v>0.20250256409865411</v>
      </c>
      <c r="D9" s="38">
        <v>0.79906417184874323</v>
      </c>
      <c r="E9" s="38">
        <v>4.5</v>
      </c>
      <c r="F9" s="39"/>
      <c r="G9" s="38">
        <v>0.24890452317803954</v>
      </c>
      <c r="H9" s="38">
        <v>1.497737174101623</v>
      </c>
      <c r="I9" s="38">
        <v>8.5500000000000007</v>
      </c>
    </row>
    <row r="10" spans="1:9" x14ac:dyDescent="0.25">
      <c r="B10" s="1" t="s">
        <v>96</v>
      </c>
      <c r="C10" s="38">
        <v>0.12587997227754175</v>
      </c>
      <c r="D10" s="38">
        <v>0.51446597365604019</v>
      </c>
      <c r="E10" s="38">
        <v>2.68</v>
      </c>
      <c r="F10" s="39"/>
      <c r="G10" s="38">
        <v>0.12391350720984654</v>
      </c>
      <c r="H10" s="38">
        <v>0.50642911642285093</v>
      </c>
      <c r="I10" s="38">
        <v>2.68</v>
      </c>
    </row>
    <row r="11" spans="1:9" x14ac:dyDescent="0.25">
      <c r="B11" s="1" t="s">
        <v>97</v>
      </c>
      <c r="C11" s="38">
        <v>0.20797560637159074</v>
      </c>
      <c r="D11" s="38">
        <v>1.9155647955278092</v>
      </c>
      <c r="E11" s="38" t="s">
        <v>143</v>
      </c>
      <c r="F11" s="39"/>
      <c r="G11" s="38">
        <v>0.2047266640858334</v>
      </c>
      <c r="H11" s="38">
        <v>1.8856403271063602</v>
      </c>
      <c r="I11" s="38" t="s">
        <v>143</v>
      </c>
    </row>
    <row r="12" spans="1:9" x14ac:dyDescent="0.25">
      <c r="B12" s="1" t="s">
        <v>99</v>
      </c>
      <c r="C12" s="38">
        <v>8.7568676366985565E-2</v>
      </c>
      <c r="D12" s="38">
        <v>0.5473042272936598</v>
      </c>
      <c r="E12" s="38">
        <v>1.92</v>
      </c>
      <c r="F12" s="39"/>
      <c r="G12" s="38">
        <v>8.6200700667719329E-2</v>
      </c>
      <c r="H12" s="38">
        <v>0.53875437917324576</v>
      </c>
      <c r="I12" s="38">
        <v>1.92</v>
      </c>
    </row>
    <row r="13" spans="1:9" x14ac:dyDescent="0.25">
      <c r="B13" s="1" t="s">
        <v>104</v>
      </c>
      <c r="C13" s="38">
        <v>0.21892169091746394</v>
      </c>
      <c r="D13" s="38">
        <v>0.558250311839533</v>
      </c>
      <c r="E13" s="38" t="s">
        <v>143</v>
      </c>
      <c r="F13" s="39"/>
      <c r="G13" s="38">
        <v>0.2155017516692983</v>
      </c>
      <c r="H13" s="38">
        <v>0.54952946675671066</v>
      </c>
      <c r="I13" s="38" t="s">
        <v>143</v>
      </c>
    </row>
    <row r="14" spans="1:9" x14ac:dyDescent="0.25">
      <c r="B14" s="1" t="s">
        <v>107</v>
      </c>
      <c r="C14" s="38">
        <v>6.5676507275239174E-2</v>
      </c>
      <c r="D14" s="38">
        <v>0.45973555092667423</v>
      </c>
      <c r="E14" s="38">
        <v>2</v>
      </c>
      <c r="F14" s="39"/>
      <c r="G14" s="38">
        <v>6.4650525500789494E-2</v>
      </c>
      <c r="H14" s="38">
        <v>0.45255367850552641</v>
      </c>
      <c r="I14" s="38">
        <v>2</v>
      </c>
    </row>
    <row r="15" spans="1:9" x14ac:dyDescent="0.25">
      <c r="B15" s="1" t="s">
        <v>124</v>
      </c>
      <c r="C15" s="38">
        <v>0.15324518364222475</v>
      </c>
      <c r="D15" s="38">
        <v>1.3244762300506567</v>
      </c>
      <c r="E15" s="38">
        <v>4.4000000000000004</v>
      </c>
      <c r="F15" s="39"/>
      <c r="G15" s="38">
        <v>0.15085122616850882</v>
      </c>
      <c r="H15" s="38">
        <v>1.3037855975992547</v>
      </c>
      <c r="I15" s="38">
        <v>4.4000000000000004</v>
      </c>
    </row>
    <row r="16" spans="1:9" x14ac:dyDescent="0.25">
      <c r="B16" s="33" t="s">
        <v>131</v>
      </c>
      <c r="C16" s="40">
        <v>7.0054941093588452E-2</v>
      </c>
      <c r="D16" s="40">
        <v>0.2736521136468299</v>
      </c>
      <c r="E16" s="40">
        <v>3.25</v>
      </c>
      <c r="F16" s="40"/>
      <c r="G16" s="40">
        <v>6.8960560534175458E-2</v>
      </c>
      <c r="H16" s="40">
        <v>0.26937718958662288</v>
      </c>
      <c r="I16" s="40">
        <v>3.25</v>
      </c>
    </row>
    <row r="17" spans="2:9" x14ac:dyDescent="0.25">
      <c r="B17" s="41" t="s">
        <v>144</v>
      </c>
      <c r="C17" s="41"/>
      <c r="D17" s="41"/>
      <c r="E17" s="41"/>
      <c r="F17" s="42"/>
      <c r="G17" s="41"/>
      <c r="H17" s="41"/>
      <c r="I17" s="41"/>
    </row>
    <row r="18" spans="2:9" x14ac:dyDescent="0.25">
      <c r="B18" s="43"/>
      <c r="C18" s="43"/>
      <c r="D18" s="43"/>
      <c r="E18" s="43"/>
      <c r="F18" s="43"/>
      <c r="G18" s="43"/>
      <c r="H18" s="43"/>
      <c r="I18" s="43"/>
    </row>
  </sheetData>
  <mergeCells count="3">
    <mergeCell ref="C7:E7"/>
    <mergeCell ref="G7:I7"/>
    <mergeCell ref="B17:I18"/>
  </mergeCells>
  <hyperlinks>
    <hyperlink ref="A1" location="Index!A1" display="Index"/>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election sqref="A1:B3"/>
    </sheetView>
  </sheetViews>
  <sheetFormatPr defaultColWidth="10.85546875" defaultRowHeight="15" x14ac:dyDescent="0.25"/>
  <cols>
    <col min="1" max="1" width="10.85546875" style="1"/>
    <col min="2" max="2" width="53.42578125" style="1" customWidth="1"/>
    <col min="3" max="3" width="12" style="1" customWidth="1"/>
    <col min="4" max="4" width="10.42578125" style="1" customWidth="1"/>
    <col min="5" max="5" width="16.42578125" style="1" customWidth="1"/>
    <col min="6" max="7" width="11" style="1" customWidth="1"/>
    <col min="8" max="16384" width="10.85546875" style="1"/>
  </cols>
  <sheetData>
    <row r="1" spans="1:7" x14ac:dyDescent="0.25">
      <c r="A1" s="13" t="s">
        <v>16</v>
      </c>
      <c r="B1" s="6"/>
    </row>
    <row r="2" spans="1:7" x14ac:dyDescent="0.25">
      <c r="A2" s="14" t="s">
        <v>145</v>
      </c>
      <c r="B2" s="5" t="str">
        <f>INDEX(Index!$C$4:$C$52,MATCH(A2,Index!$B$4:$B$52,0))</f>
        <v>Summary Statistics - All states plus DC for 1982 through 2015.</v>
      </c>
    </row>
    <row r="3" spans="1:7" x14ac:dyDescent="0.25">
      <c r="A3" s="15" t="s">
        <v>232</v>
      </c>
      <c r="B3" s="1" t="s">
        <v>233</v>
      </c>
    </row>
    <row r="5" spans="1:7" x14ac:dyDescent="0.25">
      <c r="B5" s="1" t="s">
        <v>145</v>
      </c>
    </row>
    <row r="6" spans="1:7" x14ac:dyDescent="0.25">
      <c r="B6" s="33" t="s">
        <v>146</v>
      </c>
      <c r="C6" s="33"/>
      <c r="D6" s="33"/>
      <c r="E6" s="33"/>
      <c r="F6" s="33"/>
      <c r="G6" s="33"/>
    </row>
    <row r="7" spans="1:7" x14ac:dyDescent="0.25">
      <c r="B7" s="36" t="s">
        <v>147</v>
      </c>
      <c r="C7" s="36" t="s">
        <v>148</v>
      </c>
      <c r="D7" s="36" t="s">
        <v>149</v>
      </c>
      <c r="E7" s="36" t="s">
        <v>150</v>
      </c>
      <c r="F7" s="36" t="s">
        <v>151</v>
      </c>
      <c r="G7" s="36" t="s">
        <v>152</v>
      </c>
    </row>
    <row r="8" spans="1:7" x14ac:dyDescent="0.25">
      <c r="B8" s="44" t="s">
        <v>153</v>
      </c>
      <c r="C8" s="1">
        <v>1734</v>
      </c>
      <c r="D8" s="45">
        <v>0.32563839999999999</v>
      </c>
      <c r="E8" s="45">
        <v>7.8446500000000002E-2</v>
      </c>
      <c r="F8" s="45">
        <v>8.7786299999999998E-2</v>
      </c>
      <c r="G8" s="45">
        <v>0.61363639999999997</v>
      </c>
    </row>
    <row r="9" spans="1:7" x14ac:dyDescent="0.25">
      <c r="B9" s="44" t="s">
        <v>154</v>
      </c>
      <c r="C9" s="1">
        <v>1734</v>
      </c>
      <c r="D9" s="45">
        <v>72</v>
      </c>
      <c r="E9" s="45">
        <v>37.299999999999997</v>
      </c>
      <c r="F9" s="45">
        <v>7.48</v>
      </c>
      <c r="G9" s="45">
        <v>276.3</v>
      </c>
    </row>
    <row r="10" spans="1:7" x14ac:dyDescent="0.25">
      <c r="B10" s="1" t="s">
        <v>155</v>
      </c>
      <c r="C10" s="1">
        <v>1734</v>
      </c>
      <c r="D10" s="45">
        <v>0.14779200000000001</v>
      </c>
      <c r="E10" s="45">
        <v>1.4837400000000001E-2</v>
      </c>
      <c r="F10" s="45">
        <v>0.1168265</v>
      </c>
      <c r="G10" s="45">
        <v>0.19822490000000001</v>
      </c>
    </row>
    <row r="11" spans="1:7" x14ac:dyDescent="0.25">
      <c r="B11" s="1" t="s">
        <v>156</v>
      </c>
      <c r="C11" s="1">
        <v>1734</v>
      </c>
      <c r="D11" s="45">
        <v>0.1270252</v>
      </c>
      <c r="E11" s="45">
        <v>2.0927399999999999E-2</v>
      </c>
      <c r="F11" s="45">
        <v>2.9026099999999999E-2</v>
      </c>
      <c r="G11" s="45">
        <v>0.19448550000000001</v>
      </c>
    </row>
    <row r="12" spans="1:7" x14ac:dyDescent="0.25">
      <c r="B12" s="1" t="s">
        <v>157</v>
      </c>
      <c r="C12" s="1">
        <v>1734</v>
      </c>
      <c r="D12" s="45">
        <v>36385.050000000003</v>
      </c>
      <c r="E12" s="45">
        <v>9118.0450000000001</v>
      </c>
      <c r="F12" s="45">
        <v>18070.419999999998</v>
      </c>
      <c r="G12" s="45">
        <v>73504.78</v>
      </c>
    </row>
    <row r="13" spans="1:7" x14ac:dyDescent="0.25">
      <c r="B13" s="1" t="s">
        <v>158</v>
      </c>
      <c r="C13" s="1">
        <v>1734</v>
      </c>
      <c r="D13" s="45">
        <v>25.492999999999999</v>
      </c>
      <c r="E13" s="45">
        <v>6.6160870000000003</v>
      </c>
      <c r="F13" s="45">
        <v>7.5262479999999998</v>
      </c>
      <c r="G13" s="45">
        <v>53.374740000000003</v>
      </c>
    </row>
    <row r="14" spans="1:7" x14ac:dyDescent="0.25">
      <c r="B14" s="1" t="s">
        <v>159</v>
      </c>
      <c r="C14" s="1">
        <v>1734</v>
      </c>
      <c r="D14" s="45">
        <v>3.1307529999999999</v>
      </c>
      <c r="E14" s="45">
        <v>1.395438</v>
      </c>
      <c r="F14" s="45">
        <v>0</v>
      </c>
      <c r="G14" s="45">
        <v>11.53664</v>
      </c>
    </row>
    <row r="15" spans="1:7" x14ac:dyDescent="0.25">
      <c r="B15" s="33" t="s">
        <v>160</v>
      </c>
      <c r="C15" s="33">
        <v>1734</v>
      </c>
      <c r="D15" s="46">
        <v>6.0223380000000004</v>
      </c>
      <c r="E15" s="46">
        <v>2.1057410000000001</v>
      </c>
      <c r="F15" s="46">
        <v>2.2999999999999998</v>
      </c>
      <c r="G15" s="46">
        <v>17.79167</v>
      </c>
    </row>
    <row r="16" spans="1:7" x14ac:dyDescent="0.25">
      <c r="B16" s="47" t="s">
        <v>161</v>
      </c>
      <c r="C16" s="47"/>
      <c r="D16" s="47"/>
      <c r="E16" s="47"/>
      <c r="F16" s="47"/>
      <c r="G16" s="47"/>
    </row>
    <row r="17" spans="2:7" ht="47.25" customHeight="1" x14ac:dyDescent="0.25">
      <c r="B17" s="43" t="s">
        <v>162</v>
      </c>
      <c r="C17" s="43"/>
      <c r="D17" s="43"/>
      <c r="E17" s="43"/>
      <c r="F17" s="43"/>
      <c r="G17" s="43"/>
    </row>
  </sheetData>
  <mergeCells count="2">
    <mergeCell ref="B16:G16"/>
    <mergeCell ref="B17:G17"/>
  </mergeCells>
  <hyperlinks>
    <hyperlink ref="A1" location="Index!A1" display="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Figure 1</vt:lpstr>
      <vt:lpstr>Figure 2</vt:lpstr>
      <vt:lpstr>Figure 3</vt:lpstr>
      <vt:lpstr>Figure 4</vt:lpstr>
      <vt:lpstr>Figure 5</vt:lpstr>
      <vt:lpstr>Figure 6</vt:lpstr>
      <vt:lpstr>Table 1</vt:lpstr>
      <vt:lpstr>Table 2</vt:lpstr>
      <vt:lpstr>Table 3</vt:lpstr>
      <vt:lpstr>Table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2017-12-01T18:23:24Z</dcterms:created>
  <dcterms:modified xsi:type="dcterms:W3CDTF">2017-12-01T18:46:15Z</dcterms:modified>
</cp:coreProperties>
</file>