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ml.chart+xml" PartName="/xl/charts/chart1.xml"/>
  <Override ContentType="application/vnd.openxmlformats-officedocument.drawingml.chartshapes+xml" PartName="/xl/drawings/drawing2.xml"/>
  <Override ContentType="application/vnd.openxmlformats-officedocument.drawingml.chart+xml" PartName="/xl/charts/chart2.xml"/>
  <Override ContentType="application/vnd.openxmlformats-officedocument.drawingml.chartshapes+xml" PartName="/xl/drawings/drawing3.xml"/>
  <Override ContentType="application/vnd.openxmlformats-officedocument.drawing+xml" PartName="/xl/drawings/drawing4.xml"/>
  <Override ContentType="application/vnd.openxmlformats-officedocument.drawingml.chart+xml" PartName="/xl/charts/chart3.xml"/>
  <Override ContentType="application/vnd.openxmlformats-officedocument.drawingml.chartshapes+xml" PartName="/xl/drawings/drawing5.xml"/>
  <Override ContentType="application/vnd.openxmlformats-officedocument.drawingml.chart+xml" PartName="/xl/charts/chart4.xml"/>
  <Override ContentType="application/vnd.openxmlformats-officedocument.drawingml.chartshapes+xml" PartName="/xl/drawings/drawing6.xml"/>
  <Override ContentType="application/vnd.openxmlformats-officedocument.drawingml.chart+xml" PartName="/xl/charts/chart5.xml"/>
  <Override ContentType="application/vnd.openxmlformats-officedocument.drawingml.chartshapes+xml" PartName="/xl/drawings/drawing7.xml"/>
  <Override ContentType="application/vnd.openxmlformats-officedocument.drawing+xml" PartName="/xl/drawings/drawing8.xml"/>
  <Override ContentType="application/vnd.openxmlformats-officedocument.drawingml.chart+xml" PartName="/xl/charts/chart6.xml"/>
  <Override ContentType="application/vnd.openxmlformats-officedocument.drawingml.chartshapes+xml" PartName="/xl/drawings/drawing9.xml"/>
  <Override ContentType="application/vnd.openxmlformats-officedocument.drawingml.chart+xml" PartName="/xl/charts/chart7.xml"/>
  <Override ContentType="application/vnd.ms-office.chartstyle+xml" PartName="/xl/charts/style1.xml"/>
  <Override ContentType="application/vnd.ms-office.chartcolorstyle+xml" PartName="/xl/charts/colors1.xml"/>
  <Override ContentType="application/vnd.openxmlformats-officedocument.drawingml.chartshapes+xml" PartName="/xl/drawings/drawing10.xml"/>
  <Override ContentType="application/vnd.openxmlformats-officedocument.drawing+xml" PartName="/xl/drawings/drawing11.xml"/>
  <Override ContentType="application/vnd.openxmlformats-officedocument.drawingml.chart+xml" PartName="/xl/charts/chart8.xml"/>
  <Override ContentType="application/vnd.openxmlformats-officedocument.drawingml.chartshapes+xml" PartName="/xl/drawings/drawing12.xml"/>
  <Override ContentType="application/vnd.openxmlformats-officedocument.drawingml.chart+xml" PartName="/xl/charts/chart9.xml"/>
  <Override ContentType="application/vnd.ms-office.chartstyle+xml" PartName="/xl/charts/style2.xml"/>
  <Override ContentType="application/vnd.ms-office.chartcolorstyle+xml" PartName="/xl/charts/colors2.xml"/>
  <Override ContentType="application/vnd.openxmlformats-officedocument.drawingml.chartshapes+xml" PartName="/xl/drawings/drawing13.xml"/>
  <Override ContentType="application/vnd.openxmlformats-officedocument.drawing+xml" PartName="/xl/drawings/drawing14.xml"/>
  <Override ContentType="application/vnd.openxmlformats-officedocument.drawingml.chart+xml" PartName="/xl/charts/chart10.xml"/>
  <Override ContentType="application/vnd.openxmlformats-officedocument.drawingml.chartshapes+xml" PartName="/xl/drawings/drawing15.xml"/>
  <Override ContentType="application/vnd.openxmlformats-officedocument.drawingml.chart+xml" PartName="/xl/charts/chart11.xml"/>
  <Override ContentType="application/vnd.openxmlformats-officedocument.drawingml.chartshapes+xml" PartName="/xl/drawings/drawing16.xml"/>
  <Override ContentType="application/vnd.openxmlformats-officedocument.drawingml.chart+xml" PartName="/xl/charts/chart12.xml"/>
  <Override ContentType="application/vnd.openxmlformats-officedocument.drawingml.chartshapes+xml" PartName="/xl/drawings/drawing17.xml"/>
  <Override ContentType="application/vnd.openxmlformats-officedocument.drawing+xml" PartName="/xl/drawings/drawing18.xml"/>
  <Override ContentType="application/vnd.openxmlformats-officedocument.drawingml.chart+xml" PartName="/xl/charts/chart13.xml"/>
  <Override ContentType="application/vnd.openxmlformats-officedocument.drawingml.chartshapes+xml" PartName="/xl/drawings/drawing19.xml"/>
  <Override ContentType="application/vnd.openxmlformats-officedocument.drawingml.chart+xml" PartName="/xl/charts/chart14.xml"/>
  <Override ContentType="application/vnd.openxmlformats-officedocument.drawingml.chartshapes+xml" PartName="/xl/drawings/drawing20.xml"/>
  <Override ContentType="application/vnd.openxmlformats-officedocument.drawingml.chart+xml" PartName="/xl/charts/chart15.xml"/>
  <Override ContentType="application/vnd.openxmlformats-officedocument.drawingml.chartshapes+xml" PartName="/xl/drawings/drawing21.xml"/>
  <Override ContentType="application/vnd.openxmlformats-officedocument.drawing+xml" PartName="/xl/drawings/drawing22.xml"/>
  <Override ContentType="application/vnd.openxmlformats-officedocument.drawingml.chart+xml" PartName="/xl/charts/chart16.xml"/>
  <Override ContentType="application/vnd.openxmlformats-officedocument.drawingml.chartshapes+xml" PartName="/xl/drawings/drawing23.xml"/>
  <Override ContentType="application/vnd.openxmlformats-officedocument.drawingml.chart+xml" PartName="/xl/charts/chart17.xml"/>
  <Override ContentType="application/vnd.openxmlformats-officedocument.drawingml.chartshapes+xml" PartName="/xl/drawings/drawing24.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7" lowestEdited="5" rupBuild="17329"/>
  <workbookPr/>
  <bookViews>
    <workbookView xWindow="240" yWindow="465" windowWidth="21660" windowHeight="13965" firstSheet="9" activeTab="9"/>
  </bookViews>
  <sheets>
    <sheet name="READ ME" sheetId="2" r:id="rId1"/>
    <sheet name="All Lags - Data" sheetId="14" r:id="rId2"/>
    <sheet name="Original - Data" sheetId="15" r:id="rId3"/>
    <sheet name="Variable Weights - Data" sheetId="17" r:id="rId4"/>
    <sheet name="Placebo - Data" sheetId="1" r:id="rId5"/>
    <sheet name="Placebo Lags - Data" sheetId="23" r:id="rId6"/>
    <sheet name="Lag Test - Data" sheetId="18" r:id="rId7"/>
    <sheet name="Pre-Treatment Test - Data" sheetId="19" r:id="rId8"/>
    <sheet name="Leave-One-Out - Data" sheetId="22" r:id="rId9"/>
    <sheet name="All Lags Figure" sheetId="12" r:id="rId10"/>
    <sheet name="Original Figures" sheetId="16" r:id="rId11"/>
    <sheet name="Placebo Figure" sheetId="3" r:id="rId12"/>
    <sheet name="Placebo Lags Figure" sheetId="24" r:id="rId13"/>
    <sheet name="Lag Test" sheetId="9" r:id="rId14"/>
    <sheet name="Pre-Treatment Test" sheetId="20" r:id="rId15"/>
    <sheet name="Leave-One_Out Test" sheetId="21" r:id="rId16"/>
    <sheet name="States" sheetId="8" r:id="rId17"/>
  </sheets>
  <calcPr calcId="171027" fullCalcOnLoad="true"/>
</workbook>
</file>

<file path=xl/sharedStrings.xml><?xml version="1.0" encoding="utf-8"?>
<sst xmlns="http://schemas.openxmlformats.org/spreadsheetml/2006/main" count="974" uniqueCount="279">
  <si>
    <t>_time</t>
  </si>
  <si>
    <t>synth4_diff</t>
  </si>
  <si>
    <t>synth5_diff</t>
  </si>
  <si>
    <t>synth8_diff</t>
  </si>
  <si>
    <t>synth9_diff</t>
  </si>
  <si>
    <t>synth12_diff</t>
  </si>
  <si>
    <t>synth13_diff</t>
  </si>
  <si>
    <t>synth16_diff</t>
  </si>
  <si>
    <t>synth18_diff</t>
  </si>
  <si>
    <t>synth20_diff</t>
  </si>
  <si>
    <t>synth21_diff</t>
  </si>
  <si>
    <t>synth22_diff</t>
  </si>
  <si>
    <t>synth24_diff</t>
  </si>
  <si>
    <t>synth25_diff</t>
  </si>
  <si>
    <t>synth27_diff</t>
  </si>
  <si>
    <t>synth29_diff</t>
  </si>
  <si>
    <t>synth31_diff</t>
  </si>
  <si>
    <t>synth32_diff</t>
  </si>
  <si>
    <t>synth34_diff</t>
  </si>
  <si>
    <t>synth38_diff</t>
  </si>
  <si>
    <t>synth40_diff</t>
  </si>
  <si>
    <t>synth45_diff</t>
  </si>
  <si>
    <t>synth46_diff</t>
  </si>
  <si>
    <t>synth47_diff</t>
  </si>
  <si>
    <t>synth48_diff</t>
  </si>
  <si>
    <t>synth55_diff</t>
  </si>
  <si>
    <t>IL_diff</t>
  </si>
  <si>
    <t>State</t>
  </si>
  <si>
    <t>state</t>
  </si>
  <si>
    <t>statename</t>
  </si>
  <si>
    <t>stateabb</t>
  </si>
  <si>
    <t>AZ</t>
  </si>
  <si>
    <t>AR</t>
  </si>
  <si>
    <t>CO</t>
  </si>
  <si>
    <t>CT</t>
  </si>
  <si>
    <t>DC</t>
  </si>
  <si>
    <t>FL</t>
  </si>
  <si>
    <t>GA</t>
  </si>
  <si>
    <t>ID</t>
  </si>
  <si>
    <t>IL</t>
  </si>
  <si>
    <t>IN</t>
  </si>
  <si>
    <t>KS</t>
  </si>
  <si>
    <t>KY</t>
  </si>
  <si>
    <t>LA</t>
  </si>
  <si>
    <t>MD</t>
  </si>
  <si>
    <t>MA</t>
  </si>
  <si>
    <t>MN</t>
  </si>
  <si>
    <t>MO</t>
  </si>
  <si>
    <t>NE</t>
  </si>
  <si>
    <t>NV</t>
  </si>
  <si>
    <t>NJ</t>
  </si>
  <si>
    <t>ND</t>
  </si>
  <si>
    <t>OK</t>
  </si>
  <si>
    <t>SC</t>
  </si>
  <si>
    <t>SD</t>
  </si>
  <si>
    <t>TN</t>
  </si>
  <si>
    <t>TX</t>
  </si>
  <si>
    <t>WI</t>
  </si>
  <si>
    <t>ALABAMA</t>
  </si>
  <si>
    <t>AL</t>
  </si>
  <si>
    <t>ALASKA</t>
  </si>
  <si>
    <t>AK</t>
  </si>
  <si>
    <t>ARIZONA</t>
  </si>
  <si>
    <t>ARKANSAS</t>
  </si>
  <si>
    <t>CALIFORNIA</t>
  </si>
  <si>
    <t>CA</t>
  </si>
  <si>
    <t>COLORADO</t>
  </si>
  <si>
    <t>CONNECTICUT</t>
  </si>
  <si>
    <t>DELAWARE</t>
  </si>
  <si>
    <t>DE</t>
  </si>
  <si>
    <t>DISTRICT OF COLUMBIA</t>
  </si>
  <si>
    <t>FLORIDA</t>
  </si>
  <si>
    <t>GEORGIA</t>
  </si>
  <si>
    <t>HAWAII</t>
  </si>
  <si>
    <t>HI</t>
  </si>
  <si>
    <t>IDAHO</t>
  </si>
  <si>
    <t>ILLINOIS</t>
  </si>
  <si>
    <t>INDIANA</t>
  </si>
  <si>
    <t>IOWA</t>
  </si>
  <si>
    <t>IA</t>
  </si>
  <si>
    <t>KANSAS</t>
  </si>
  <si>
    <t>KENTUCKY</t>
  </si>
  <si>
    <t>LOUISIANA</t>
  </si>
  <si>
    <t>MAINE</t>
  </si>
  <si>
    <t>ME</t>
  </si>
  <si>
    <t>MARYLAND</t>
  </si>
  <si>
    <t>MASSACHUSETTS</t>
  </si>
  <si>
    <t>MICHIGAN</t>
  </si>
  <si>
    <t>MI</t>
  </si>
  <si>
    <t>MINNESOTA</t>
  </si>
  <si>
    <t>MISSISSIPPI</t>
  </si>
  <si>
    <t>MS</t>
  </si>
  <si>
    <t>MISSOURI</t>
  </si>
  <si>
    <t>MONTANA</t>
  </si>
  <si>
    <t>MT</t>
  </si>
  <si>
    <t>NEBRASKA</t>
  </si>
  <si>
    <t>NEVADA</t>
  </si>
  <si>
    <t>NEW HAMPSHIRE</t>
  </si>
  <si>
    <t>NH</t>
  </si>
  <si>
    <t>NEW JERSEY</t>
  </si>
  <si>
    <t>NEW MEXICO</t>
  </si>
  <si>
    <t>NM</t>
  </si>
  <si>
    <t>NEW YORK</t>
  </si>
  <si>
    <t>NY</t>
  </si>
  <si>
    <t>NORTH CAROLINA</t>
  </si>
  <si>
    <t>NC</t>
  </si>
  <si>
    <t>NORTH DAKOTA</t>
  </si>
  <si>
    <t>OHIO</t>
  </si>
  <si>
    <t>OH</t>
  </si>
  <si>
    <t>OKLAHOMA</t>
  </si>
  <si>
    <t>OREGON</t>
  </si>
  <si>
    <t>OR</t>
  </si>
  <si>
    <t>PENNSYLVANIA</t>
  </si>
  <si>
    <t>PA</t>
  </si>
  <si>
    <t>RHODE ISLAND</t>
  </si>
  <si>
    <t>RI</t>
  </si>
  <si>
    <t>SOUTH CAROLINA</t>
  </si>
  <si>
    <t>SOUTH DAKOTA</t>
  </si>
  <si>
    <t>TENNESSEE</t>
  </si>
  <si>
    <t>TEXAS</t>
  </si>
  <si>
    <t>UTAH</t>
  </si>
  <si>
    <t>UT</t>
  </si>
  <si>
    <t>VERMONT</t>
  </si>
  <si>
    <t>VT</t>
  </si>
  <si>
    <t>VIRGINIA</t>
  </si>
  <si>
    <t>VA</t>
  </si>
  <si>
    <t>WASHINGTON</t>
  </si>
  <si>
    <t>WA</t>
  </si>
  <si>
    <t>WEST VIRGINIA</t>
  </si>
  <si>
    <t>WV</t>
  </si>
  <si>
    <t>WISCONSIN</t>
  </si>
  <si>
    <t>WYOMING</t>
  </si>
  <si>
    <t>WY</t>
  </si>
  <si>
    <t>_Y_treated</t>
  </si>
  <si>
    <t>_original_synth</t>
  </si>
  <si>
    <t>_lags_v2_synth</t>
  </si>
  <si>
    <t>_lags_v3_synth</t>
  </si>
  <si>
    <t xml:space="preserve">--&gt; </t>
  </si>
  <si>
    <t>Change Values</t>
  </si>
  <si>
    <t>_82_synth</t>
  </si>
  <si>
    <t>_85_synth</t>
  </si>
  <si>
    <t>_90_synth</t>
  </si>
  <si>
    <t>_94_synth</t>
  </si>
  <si>
    <t>_allin_synth</t>
  </si>
  <si>
    <t>_no_9_synth</t>
  </si>
  <si>
    <t>_no_20_synth</t>
  </si>
  <si>
    <t>_no_22_synth</t>
  </si>
  <si>
    <t>_no_24_synth</t>
  </si>
  <si>
    <t>_no_29_synth</t>
  </si>
  <si>
    <t>_no_31_synth</t>
  </si>
  <si>
    <t>_no_32_synth</t>
  </si>
  <si>
    <t>_no_34_synth</t>
  </si>
  <si>
    <t>Sensitivity  Analysis</t>
  </si>
  <si>
    <t>Model</t>
  </si>
  <si>
    <t>Potential Donor Pool</t>
  </si>
  <si>
    <t>Contents</t>
  </si>
  <si>
    <t>States</t>
  </si>
  <si>
    <t>Discription</t>
  </si>
  <si>
    <t xml:space="preserve">This sheet has the state names, abbreviations, and codes to make labeling easier. </t>
  </si>
  <si>
    <t>_Co_Number</t>
  </si>
  <si>
    <t>_W_Weight</t>
  </si>
  <si>
    <t>_Y_synthetic</t>
  </si>
  <si>
    <t>Weight</t>
  </si>
  <si>
    <t>youngshare</t>
  </si>
  <si>
    <t>oldshare</t>
  </si>
  <si>
    <t>liverdeaths_percap</t>
  </si>
  <si>
    <t>share_alcohol_1983</t>
  </si>
  <si>
    <t>share_alcohol_1985</t>
  </si>
  <si>
    <t>share_alcohol_1991</t>
  </si>
  <si>
    <t>share_alcohol_1993</t>
  </si>
  <si>
    <t>synth1_diff</t>
  </si>
  <si>
    <t>synth2_diff</t>
  </si>
  <si>
    <t>synth6_diff</t>
  </si>
  <si>
    <t>synth10_diff</t>
  </si>
  <si>
    <t>synth11_diff</t>
  </si>
  <si>
    <t>synth15_diff</t>
  </si>
  <si>
    <t>synth19_diff</t>
  </si>
  <si>
    <t>synth23_diff</t>
  </si>
  <si>
    <t>synth26_diff</t>
  </si>
  <si>
    <t>synth28_diff</t>
  </si>
  <si>
    <t>synth30_diff</t>
  </si>
  <si>
    <t>synth33_diff</t>
  </si>
  <si>
    <t>synth35_diff</t>
  </si>
  <si>
    <t>synth36_diff</t>
  </si>
  <si>
    <t>synth37_diff</t>
  </si>
  <si>
    <t>synth39_diff</t>
  </si>
  <si>
    <t>synth41_diff</t>
  </si>
  <si>
    <t>synth42_diff</t>
  </si>
  <si>
    <t>synth44_diff</t>
  </si>
  <si>
    <t>synth49_diff</t>
  </si>
  <si>
    <t>synth50_diff</t>
  </si>
  <si>
    <t>synth51_diff</t>
  </si>
  <si>
    <t>synth53_diff</t>
  </si>
  <si>
    <t>synth54_diff</t>
  </si>
  <si>
    <t>synth56_diff</t>
  </si>
  <si>
    <t>year</t>
  </si>
  <si>
    <t>Actual</t>
  </si>
  <si>
    <t>Synthetic</t>
  </si>
  <si>
    <t>Variable</t>
  </si>
  <si>
    <t>_lags_smooth_synth</t>
  </si>
  <si>
    <t>_no_1_synth</t>
  </si>
  <si>
    <t>_no_4_synth</t>
  </si>
  <si>
    <t>_no_5_synth</t>
  </si>
  <si>
    <t>_no_6_synth</t>
  </si>
  <si>
    <t>_no_8_synth</t>
  </si>
  <si>
    <t>_no_10_synth</t>
  </si>
  <si>
    <t>_no_11_synth</t>
  </si>
  <si>
    <t>_no_12_synth</t>
  </si>
  <si>
    <t>_no_13_synth</t>
  </si>
  <si>
    <t>_no_15_synth</t>
  </si>
  <si>
    <t>_no_16_synth</t>
  </si>
  <si>
    <t>_no_18_synth</t>
  </si>
  <si>
    <t>_no_19_synth</t>
  </si>
  <si>
    <t>_no_21_synth</t>
  </si>
  <si>
    <t>_no_23_synth</t>
  </si>
  <si>
    <t>_no_25_synth</t>
  </si>
  <si>
    <t>_no_26_synth</t>
  </si>
  <si>
    <t>_no_27_synth</t>
  </si>
  <si>
    <t>_no_28_synth</t>
  </si>
  <si>
    <t>_no_30_synth</t>
  </si>
  <si>
    <t>_no_33_synth</t>
  </si>
  <si>
    <t>_no_35_synth</t>
  </si>
  <si>
    <t>_no_36_synth</t>
  </si>
  <si>
    <t>_no_37_synth</t>
  </si>
  <si>
    <t>_no_38_synth</t>
  </si>
  <si>
    <t>_no_39_synth</t>
  </si>
  <si>
    <t>_no_40_synth</t>
  </si>
  <si>
    <t>_no_41_synth</t>
  </si>
  <si>
    <t>_no_42_synth</t>
  </si>
  <si>
    <t>_no_44_synth</t>
  </si>
  <si>
    <t>_no_45_synth</t>
  </si>
  <si>
    <t>_no_46_synth</t>
  </si>
  <si>
    <t>_no_47_synth</t>
  </si>
  <si>
    <t>_no_48_synth</t>
  </si>
  <si>
    <t>_no_49_synth</t>
  </si>
  <si>
    <t>_no_50_synth</t>
  </si>
  <si>
    <t>_no_51_synth</t>
  </si>
  <si>
    <t>_no_53_synth</t>
  </si>
  <si>
    <t>_no_54_synth</t>
  </si>
  <si>
    <t>_no_55_synth</t>
  </si>
  <si>
    <t>_no_56_synth</t>
  </si>
  <si>
    <t>_no_2_synth</t>
  </si>
  <si>
    <t>All Lags</t>
  </si>
  <si>
    <r>
      <rPr>
        <b/>
        <sz val="11"/>
        <color theme="1"/>
        <rFont val="Calibri"/>
        <family val="2"/>
      </rPr>
      <t>Note:</t>
    </r>
    <r>
      <rPr>
        <sz val="11"/>
        <color theme="1"/>
        <rFont val="Calibri"/>
        <family val="2"/>
      </rPr>
      <t xml:space="preserve"> For each entry in "Contents" below, there wil be a sheet marked "… - Data" and another sheet marked either "… Figure" or "… Test". The data produced by the model are automatically placed in the "… - Data" tabs, which flow through to the rest of the excel file. </t>
    </r>
  </si>
  <si>
    <t>Original</t>
  </si>
  <si>
    <t>Variable Weights</t>
  </si>
  <si>
    <t>Placebo</t>
  </si>
  <si>
    <t xml:space="preserve">The weights given to the different predictor variables in our preferred specification. (this file is soley data, the figure appears on the "Original Figures" tab. </t>
  </si>
  <si>
    <t>Lag Test</t>
  </si>
  <si>
    <t>Pre-Treatment Test</t>
  </si>
  <si>
    <t>Leave-One-Out Test</t>
  </si>
  <si>
    <r>
      <t xml:space="preserve">Our initial specification which includes all lagged years of </t>
    </r>
    <r>
      <rPr>
        <i/>
        <sz val="11"/>
        <color theme="1"/>
        <rFont val="Calibri"/>
        <family val="2"/>
      </rPr>
      <t>share_alcohol</t>
    </r>
    <r>
      <rPr>
        <sz val="11"/>
        <color theme="1"/>
        <rFont val="Calibri"/>
        <family val="2"/>
      </rPr>
      <t xml:space="preserve"> as the sole predictors. </t>
    </r>
  </si>
  <si>
    <r>
      <t xml:space="preserve">Our preferred specification which includes selected lagged years of </t>
    </r>
    <r>
      <rPr>
        <i/>
        <sz val="11"/>
        <color theme="1"/>
        <rFont val="Calibri"/>
        <family val="2"/>
      </rPr>
      <t xml:space="preserve">share_alcohol </t>
    </r>
    <r>
      <rPr>
        <sz val="11"/>
        <color theme="1"/>
        <rFont val="Calibri"/>
        <family val="2"/>
      </rPr>
      <t xml:space="preserve">as well as </t>
    </r>
    <r>
      <rPr>
        <i/>
        <sz val="11"/>
        <color theme="1"/>
        <rFont val="Calibri"/>
        <family val="2"/>
      </rPr>
      <t>youngshare,</t>
    </r>
    <r>
      <rPr>
        <sz val="11"/>
        <color theme="1"/>
        <rFont val="Calibri"/>
        <family val="2"/>
      </rPr>
      <t xml:space="preserve"> </t>
    </r>
    <r>
      <rPr>
        <i/>
        <sz val="11"/>
        <color theme="1"/>
        <rFont val="Calibri"/>
        <family val="2"/>
      </rPr>
      <t>oldshare,</t>
    </r>
    <r>
      <rPr>
        <sz val="11"/>
        <color theme="1"/>
        <rFont val="Calibri"/>
        <family val="2"/>
      </rPr>
      <t xml:space="preserve"> and </t>
    </r>
    <r>
      <rPr>
        <i/>
        <sz val="11"/>
        <color theme="1"/>
        <rFont val="Calibri"/>
        <family val="2"/>
      </rPr>
      <t xml:space="preserve"> liverdeaths_percap </t>
    </r>
    <r>
      <rPr>
        <sz val="11"/>
        <color theme="1"/>
        <rFont val="Calibri"/>
        <family val="2"/>
      </rPr>
      <t xml:space="preserve">as predictors. </t>
    </r>
  </si>
  <si>
    <r>
      <t>Data from pre-treatment period sensitivity analysis. We compare</t>
    </r>
    <r>
      <rPr>
        <i/>
        <sz val="11"/>
        <color rgb="FF000000"/>
        <rFont val="Calibri"/>
        <family val="2"/>
      </rPr>
      <t xml:space="preserve"> share_alcohol</t>
    </r>
    <r>
      <rPr>
        <sz val="11"/>
        <color rgb="FF000000"/>
        <rFont val="Calibri"/>
        <family val="2"/>
      </rPr>
      <t xml:space="preserve"> from the actual IL to four synthetic states: The original model and three models where we use shortened pre-treatment periods.  </t>
    </r>
  </si>
  <si>
    <r>
      <t xml:space="preserve">Data from leave-one-out sensitivity analysis. We compare </t>
    </r>
    <r>
      <rPr>
        <i/>
        <sz val="11"/>
        <color theme="1"/>
        <rFont val="Calibri"/>
        <family val="2"/>
      </rPr>
      <t>share_alcohol</t>
    </r>
    <r>
      <rPr>
        <sz val="11"/>
        <color theme="1"/>
        <rFont val="Calibri"/>
        <family val="2"/>
      </rPr>
      <t xml:space="preserve"> from the actual IL to a number of synthetic states: the original model and a number of additional models where we drop each donor state from the pool of potential donor states. </t>
    </r>
  </si>
  <si>
    <r>
      <t xml:space="preserve">Data and figure from lag sensitivity analysis. We compare </t>
    </r>
    <r>
      <rPr>
        <i/>
        <sz val="11"/>
        <color theme="1"/>
        <rFont val="Calibri"/>
        <family val="2"/>
      </rPr>
      <t>share_alcohol</t>
    </r>
    <r>
      <rPr>
        <sz val="11"/>
        <color theme="1"/>
        <rFont val="Calibri"/>
        <family val="2"/>
      </rPr>
      <t xml:space="preserve"> from the actual IL to four synthetic states: The original model,  "Alt Lag 1" sets back lags by one year, "Alt Lag 2" by two years, and smoothed lag uses evenly spaced lags from a smoothed version of the dependent variable.  </t>
    </r>
  </si>
  <si>
    <t>Difference</t>
  </si>
  <si>
    <t>RMSE</t>
  </si>
  <si>
    <t>Placebo Lags</t>
  </si>
  <si>
    <t xml:space="preserve">A test comparing placebo states and IL, and includes a tool to limit the states shown in the figure based on their RMSE compared to IL. NOTE: REMEMBER TO CHANGE THE SELECTED PRE-TREATMENT AREA FOR RMSE CALCULATION IN 2009. </t>
  </si>
  <si>
    <t xml:space="preserve">A test comparing placebo states and IL using our model with all lagged dependent varaibles, and includes a tool to limit the states shown in the figure based on their RMSE compared to IL. NOTE: REMEMBER TO CHANGE THE SELECTED PRE-TREATMENT AREA FOR RMSE CALCULATION IN 2009. </t>
  </si>
  <si>
    <t>share_alcohol_1998</t>
  </si>
  <si>
    <t>Synthetic 1982-1998</t>
  </si>
  <si>
    <t>1985-1998</t>
  </si>
  <si>
    <t>1990-1998</t>
  </si>
  <si>
    <t>1995-1998</t>
  </si>
  <si>
    <t>Post-Treatment RMSPE</t>
  </si>
  <si>
    <t>Pre-Treatment RMSPE</t>
  </si>
  <si>
    <t>RMSPE Ratio</t>
  </si>
  <si>
    <t>Share</t>
  </si>
  <si>
    <r>
      <rPr>
        <b/>
        <sz val="9.5"/>
        <color theme="1"/>
        <rFont val="Avenir LT Pro 55 Roman"/>
        <family val="2"/>
      </rPr>
      <t>Source:</t>
    </r>
    <r>
      <rPr>
        <sz val="9.5"/>
        <color theme="1"/>
        <rFont val="Avenir LT Pro 55 Roman"/>
        <family val="2"/>
      </rPr>
      <t xml:space="preserve"> FARS, BEA, CDC, Department of Transportation, and Authors Calculations.</t>
    </r>
  </si>
  <si>
    <t>Proper</t>
  </si>
  <si>
    <t>Actual IL</t>
  </si>
  <si>
    <t>Synthetic IL with Chosen Lags</t>
  </si>
  <si>
    <t>Synthetic IL with Lags Offset by 1</t>
  </si>
  <si>
    <t>Synthetic IL with Lags Offset by 2</t>
  </si>
  <si>
    <t>Synthetic IL with Smoothed Lags</t>
  </si>
  <si>
    <t>Fatal Alcohol-Related Motor Vehicle Crashes as a Share of Total Fatal Crashes</t>
  </si>
  <si>
    <t xml:space="preserve">States with no alcohol tax changes over $1.00, including control states. </t>
  </si>
</sst>
</file>

<file path=xl/styles.xml><?xml version="1.0" encoding="utf-8"?>
<styleSheet xmlns="http://schemas.openxmlformats.org/spreadsheetml/2006/main">
  <numFmts count="4">
    <numFmt numFmtId="43" formatCode="_(* #,##0.00_);_(* \(#,##0.00\);_(* &quot;-&quot;??_);_(@_)"/>
    <numFmt numFmtId="164" formatCode="_(* #,##0.0000_);_(* \(#,##0.0000\);_(* &quot;-&quot;??_);_(@_)"/>
    <numFmt numFmtId="165" formatCode="_(* #,##0.00000_);_(* \(#,##0.00000\);_(* &quot;-&quot;??_);_(@_)"/>
    <numFmt numFmtId="166" formatCode="0.0%"/>
  </numFmts>
  <fonts count="14">
    <font>
      <sz val="11"/>
      <color theme="1"/>
      <name val="Calibri"/>
      <family val="2"/>
    </font>
    <font>
      <sz val="11"/>
      <color theme="1"/>
      <name val="Calibri"/>
      <family val="2"/>
      <scheme val="minor"/>
    </font>
    <font>
      <sz val="11"/>
      <color theme="1"/>
      <name val="Calibri"/>
      <family val="2"/>
    </font>
    <font>
      <sz val="11"/>
      <color theme="1"/>
      <name val="Calibri"/>
      <family val="2"/>
      <scheme val="minor"/>
    </font>
    <font>
      <b/>
      <sz val="11"/>
      <color theme="1"/>
      <name val="Calibri"/>
      <family val="2"/>
      <scheme val="minor"/>
    </font>
    <font>
      <b/>
      <sz val="11"/>
      <color theme="1"/>
      <name val="Calibri"/>
      <family val="2"/>
    </font>
    <font>
      <sz val="11"/>
      <color rgb="FF000000"/>
      <name val="Calibri"/>
      <family val="2"/>
    </font>
    <font>
      <i/>
      <sz val="11"/>
      <color theme="1"/>
      <name val="Calibri"/>
      <family val="2"/>
    </font>
    <font>
      <i/>
      <sz val="11"/>
      <color rgb="FF000000"/>
      <name val="Calibri"/>
      <family val="2"/>
    </font>
    <font>
      <b/>
      <sz val="11"/>
      <color theme="0"/>
      <name val="Avenir LT Pro 55 Roman"/>
      <family val="2"/>
    </font>
    <font>
      <b/>
      <sz val="12"/>
      <color theme="0"/>
      <name val="Avenir LT Pro 55 Roman"/>
      <family val="2"/>
    </font>
    <font>
      <sz val="11"/>
      <color theme="1"/>
      <name val="Avenir LT Pro 55 Roman"/>
      <family val="2"/>
    </font>
    <font>
      <sz val="9.5"/>
      <color theme="1"/>
      <name val="Avenir LT Pro 55 Roman"/>
      <family val="2"/>
    </font>
    <font>
      <b/>
      <sz val="9.5"/>
      <color theme="1"/>
      <name val="Avenir LT Pro 55 Roman"/>
      <family val="2"/>
    </font>
  </fonts>
  <fills count="5">
    <fill>
      <patternFill patternType="none"/>
    </fill>
    <fill>
      <patternFill patternType="gray125"/>
    </fill>
    <fill>
      <patternFill patternType="solid">
        <fgColor theme="4"/>
        <bgColor indexed="64"/>
      </patternFill>
    </fill>
    <fill>
      <patternFill patternType="solid">
        <fgColor rgb="FFE1F3F9"/>
        <bgColor indexed="64"/>
      </patternFill>
    </fill>
    <fill>
      <patternFill patternType="solid">
        <fgColor theme="0"/>
        <bgColor indexed="64"/>
      </patternFill>
    </fill>
  </fills>
  <borders count="3">
    <border>
      <left/>
      <right/>
      <top/>
      <bottom/>
      <diagonal/>
    </border>
    <border>
      <left/>
      <right/>
      <top/>
      <bottom style="thin">
        <color theme="0"/>
      </bottom>
      <diagonal/>
    </border>
    <border>
      <left/>
      <right/>
      <top style="thin">
        <color theme="0"/>
      </top>
      <bottom/>
      <diagonal/>
    </border>
  </borders>
  <cellStyleXfs count="6">
    <xf numFmtId="0" fontId="0" fillId="0" borderId="0"/>
    <xf numFmtId="43" fontId="2" fillId="0" borderId="0" applyFont="false" applyFill="false" applyBorder="false" applyAlignment="false" applyProtection="false"/>
    <xf numFmtId="0" fontId="3" fillId="0" borderId="0"/>
    <xf numFmtId="43" fontId="3" fillId="0" borderId="0" applyFont="false" applyFill="false" applyBorder="false" applyAlignment="false" applyProtection="false"/>
    <xf numFmtId="9" fontId="2" fillId="0" borderId="0" applyFont="false" applyFill="false" applyBorder="false" applyAlignment="false" applyProtection="false"/>
    <xf numFmtId="0" fontId="1" fillId="0" borderId="0"/>
  </cellStyleXfs>
  <cellXfs count="22">
    <xf numFmtId="0" fontId="0" fillId="0" borderId="0" xfId="0"/>
    <xf numFmtId="0" fontId="3" fillId="0" borderId="0" xfId="2"/>
    <xf numFmtId="43" fontId="0" fillId="0" borderId="0" xfId="1" applyFont="true"/>
    <xf numFmtId="164" fontId="0" fillId="0" borderId="0" xfId="1" applyNumberFormat="true" applyFont="true"/>
    <xf numFmtId="0" fontId="3" fillId="0" borderId="0" xfId="2" applyFill="true"/>
    <xf numFmtId="0" fontId="0" fillId="0" borderId="0" xfId="1" applyNumberFormat="true" applyFont="true"/>
    <xf numFmtId="0" fontId="4" fillId="0" borderId="0" xfId="2" applyFont="true" applyFill="true"/>
    <xf numFmtId="0" fontId="0" fillId="0" borderId="0" xfId="0" quotePrefix="true"/>
    <xf numFmtId="0" fontId="5" fillId="0" borderId="0" xfId="0" applyFont="true"/>
    <xf numFmtId="0" fontId="0" fillId="0" borderId="0" xfId="0" applyAlignment="true">
      <alignment wrapText="true"/>
    </xf>
    <xf numFmtId="0" fontId="6" fillId="0" borderId="0" xfId="0" applyFont="true" applyAlignment="true">
      <alignment vertical="center" wrapText="true"/>
    </xf>
    <xf numFmtId="9" fontId="0" fillId="0" borderId="0" xfId="4" applyFont="true"/>
    <xf numFmtId="165" fontId="0" fillId="0" borderId="0" xfId="0" applyNumberFormat="true"/>
    <xf numFmtId="0" fontId="1" fillId="0" borderId="0" xfId="2" applyFont="true" applyFill="true"/>
    <xf numFmtId="0" fontId="1" fillId="0" borderId="0" xfId="5" applyBorder="true"/>
    <xf numFmtId="0" fontId="9" fillId="2" borderId="0" xfId="5" applyFont="true" applyFill="true" applyBorder="true" applyAlignment="true">
      <alignment horizontal="left" vertical="center" wrapText="true" indent="1"/>
    </xf>
    <xf numFmtId="0" fontId="10" fillId="2" borderId="0" xfId="5" applyFont="true" applyFill="true" applyBorder="true" applyAlignment="true">
      <alignment horizontal="center" vertical="center"/>
    </xf>
    <xf numFmtId="0" fontId="11" fillId="3" borderId="1" xfId="5" applyFont="true" applyFill="true" applyBorder="true" applyAlignment="true">
      <alignment horizontal="left" vertical="center" indent="1"/>
    </xf>
    <xf numFmtId="166" fontId="11" fillId="3" borderId="1" xfId="4" applyNumberFormat="true" applyFont="true" applyFill="true" applyBorder="true" applyAlignment="true">
      <alignment horizontal="right" vertical="center" wrapText="true" indent="4"/>
    </xf>
    <xf numFmtId="0" fontId="0" fillId="0" borderId="0" xfId="0" applyAlignment="true">
      <alignment horizontal="left" wrapText="true"/>
    </xf>
    <xf numFmtId="0" fontId="12" fillId="4" borderId="2" xfId="5" applyFont="true" applyFill="true" applyBorder="true" applyAlignment="true">
      <alignment horizontal="left" vertical="center"/>
    </xf>
    <xf numFmtId="0" fontId="12" fillId="4" borderId="2" xfId="5" applyFont="true" applyFill="true" applyBorder="true" applyAlignment="true">
      <alignment horizontal="left" vertical="center" wrapText="true"/>
    </xf>
  </cellXfs>
  <cellStyles count="6">
    <cellStyle name="Comma" xfId="1" builtinId="3"/>
    <cellStyle name="Comma 2" xfId="3"/>
    <cellStyle name="Normal" xfId="0" builtinId="0"/>
    <cellStyle name="Normal 2" xfId="2"/>
    <cellStyle name="Normal 5" xfId="5"/>
    <cellStyle name="Percent" xfId="4" builtinId="5"/>
  </cellStyles>
  <dxfs count="0"/>
  <tableStyles count="0" defaultTableStyle="TableStyleMedium2" defaultPivotStyle="PivotStyleLight16"/>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13.xml" Type="http://schemas.openxmlformats.org/officeDocument/2006/relationships/worksheet" Id="rId13"/><Relationship Target="theme/theme1.xml" Type="http://schemas.openxmlformats.org/officeDocument/2006/relationships/theme" Id="rId18"/><Relationship Target="worksheets/sheet3.xml" Type="http://schemas.openxmlformats.org/officeDocument/2006/relationships/worksheet" Id="rId3"/><Relationship Target="worksheets/sheet7.xml" Type="http://schemas.openxmlformats.org/officeDocument/2006/relationships/worksheet" Id="rId7"/><Relationship Target="worksheets/sheet12.xml" Type="http://schemas.openxmlformats.org/officeDocument/2006/relationships/worksheet" Id="rId12"/><Relationship Target="worksheets/sheet17.xml" Type="http://schemas.openxmlformats.org/officeDocument/2006/relationships/worksheet" Id="rId17"/><Relationship Target="worksheets/sheet2.xml" Type="http://schemas.openxmlformats.org/officeDocument/2006/relationships/worksheet" Id="rId2"/><Relationship Target="worksheets/sheet16.xml" Type="http://schemas.openxmlformats.org/officeDocument/2006/relationships/worksheet" Id="rId16"/><Relationship Target="sharedStrings.xml" Type="http://schemas.openxmlformats.org/officeDocument/2006/relationships/sharedStrings" Id="rId20"/><Relationship Target="worksheets/sheet1.xml" Type="http://schemas.openxmlformats.org/officeDocument/2006/relationships/worksheet" Id="rId1"/><Relationship Target="worksheets/sheet6.xml" Type="http://schemas.openxmlformats.org/officeDocument/2006/relationships/worksheet" Id="rId6"/><Relationship Target="worksheets/sheet11.xml" Type="http://schemas.openxmlformats.org/officeDocument/2006/relationships/worksheet" Id="rId11"/><Relationship Target="worksheets/sheet5.xml" Type="http://schemas.openxmlformats.org/officeDocument/2006/relationships/worksheet" Id="rId5"/><Relationship Target="worksheets/sheet15.xml" Type="http://schemas.openxmlformats.org/officeDocument/2006/relationships/worksheet" Id="rId15"/><Relationship Target="worksheets/sheet10.xml" Type="http://schemas.openxmlformats.org/officeDocument/2006/relationships/worksheet" Id="rId10"/><Relationship Target="styles.xml" Type="http://schemas.openxmlformats.org/officeDocument/2006/relationships/styles" Id="rId19"/><Relationship Target="worksheets/sheet4.xml" Type="http://schemas.openxmlformats.org/officeDocument/2006/relationships/worksheet" Id="rId4"/><Relationship Target="worksheets/sheet9.xml" Type="http://schemas.openxmlformats.org/officeDocument/2006/relationships/worksheet" Id="rId9"/><Relationship Target="worksheets/sheet14.xml" Type="http://schemas.openxmlformats.org/officeDocument/2006/relationships/worksheet" Id="rId14"/></Relationships>
</file>

<file path=xl/charts/_rels/chart1.xml.rels><?xml version="1.0" encoding="UTF-8"?><Relationships xmlns="http://schemas.openxmlformats.org/package/2006/relationships"><Relationship Target="../drawings/drawing2.xml" Type="http://schemas.openxmlformats.org/officeDocument/2006/relationships/chartUserShapes" Id="rId1"/></Relationships>
</file>

<file path=xl/charts/_rels/chart2.xml.rels><?xml version="1.0" encoding="UTF-8"?><Relationships xmlns="http://schemas.openxmlformats.org/package/2006/relationships"><Relationship Target="../drawings/drawing3.xml" Type="http://schemas.openxmlformats.org/officeDocument/2006/relationships/chartUserShapes" Id="rId1"/></Relationships>
</file>

<file path=xl/charts/_rels/chart3.xml.rels><?xml version="1.0" encoding="UTF-8"?><Relationships xmlns="http://schemas.openxmlformats.org/package/2006/relationships"><Relationship Target="../drawings/drawing5.xml" Type="http://schemas.openxmlformats.org/officeDocument/2006/relationships/chartUserShapes" Id="rId1"/></Relationships>
</file>

<file path=xl/charts/_rels/chart4.xml.rels><?xml version="1.0" encoding="UTF-8"?><Relationships xmlns="http://schemas.openxmlformats.org/package/2006/relationships"><Relationship Target="../drawings/drawing6.xml" Type="http://schemas.openxmlformats.org/officeDocument/2006/relationships/chartUserShapes" Id="rId1"/></Relationships>
</file>

<file path=xl/charts/_rels/chart5.xml.rels><?xml version="1.0" encoding="UTF-8"?><Relationships xmlns="http://schemas.openxmlformats.org/package/2006/relationships"><Relationship Target="../drawings/drawing7.xml" Type="http://schemas.openxmlformats.org/officeDocument/2006/relationships/chartUserShapes" Id="rId1"/></Relationships>
</file>

<file path=xl/charts/_rels/chart6.xml.rels><?xml version="1.0" encoding="UTF-8"?><Relationships xmlns="http://schemas.openxmlformats.org/package/2006/relationships"><Relationship Target="../drawings/drawing9.xml" Type="http://schemas.openxmlformats.org/officeDocument/2006/relationships/chartUserShapes" Id="rId1"/></Relationships>
</file>

<file path=xl/charts/_rels/chart7.xml.rels><?xml version="1.0" encoding="UTF-8"?><Relationships xmlns="http://schemas.openxmlformats.org/package/2006/relationships"><Relationship Target="../drawings/drawing10.xml" Type="http://schemas.openxmlformats.org/officeDocument/2006/relationships/chartUserShapes" Id="rId3"/><Relationship Target="colors1.xml" Type="http://schemas.microsoft.com/office/2011/relationships/chartColorStyle" Id="rId2"/><Relationship Target="style1.xml" Type="http://schemas.microsoft.com/office/2011/relationships/chartStyle" Id="rId1"/></Relationships>
</file>

<file path=xl/charts/_rels/chart8.xml.rels><?xml version="1.0" encoding="UTF-8"?><Relationships xmlns="http://schemas.openxmlformats.org/package/2006/relationships"><Relationship Target="../drawings/drawing12.xml" Type="http://schemas.openxmlformats.org/officeDocument/2006/relationships/chartUserShapes" Id="rId1"/></Relationships>
</file>

<file path=xl/charts/_rels/chart9.xml.rels><?xml version="1.0" encoding="UTF-8"?><Relationships xmlns="http://schemas.openxmlformats.org/package/2006/relationships"><Relationship Target="../drawings/drawing13.xml" Type="http://schemas.openxmlformats.org/officeDocument/2006/relationships/chartUserShapes" Id="rId3"/><Relationship Target="colors2.xml" Type="http://schemas.microsoft.com/office/2011/relationships/chartColorStyle" Id="rId2"/><Relationship Target="style2.xml" Type="http://schemas.microsoft.com/office/2011/relationships/chartStyle" Id="rId1"/></Relationships>
</file>

<file path=xl/charts/_rels/chart10.xml.rels><?xml version="1.0" encoding="UTF-8"?><Relationships xmlns="http://schemas.openxmlformats.org/package/2006/relationships"><Relationship Target="../drawings/drawing15.xml" Type="http://schemas.openxmlformats.org/officeDocument/2006/relationships/chartUserShapes" Id="rId1"/></Relationships>
</file>

<file path=xl/charts/_rels/chart11.xml.rels><?xml version="1.0" encoding="UTF-8"?><Relationships xmlns="http://schemas.openxmlformats.org/package/2006/relationships"><Relationship Target="../drawings/drawing16.xml" Type="http://schemas.openxmlformats.org/officeDocument/2006/relationships/chartUserShapes" Id="rId1"/></Relationships>
</file>

<file path=xl/charts/_rels/chart12.xml.rels><?xml version="1.0" encoding="UTF-8"?><Relationships xmlns="http://schemas.openxmlformats.org/package/2006/relationships"><Relationship Target="../drawings/drawing17.xml" Type="http://schemas.openxmlformats.org/officeDocument/2006/relationships/chartUserShapes" Id="rId1"/></Relationships>
</file>

<file path=xl/charts/_rels/chart13.xml.rels><?xml version="1.0" encoding="UTF-8"?><Relationships xmlns="http://schemas.openxmlformats.org/package/2006/relationships"><Relationship Target="../drawings/drawing19.xml" Type="http://schemas.openxmlformats.org/officeDocument/2006/relationships/chartUserShapes" Id="rId1"/></Relationships>
</file>

<file path=xl/charts/_rels/chart14.xml.rels><?xml version="1.0" encoding="UTF-8"?><Relationships xmlns="http://schemas.openxmlformats.org/package/2006/relationships"><Relationship Target="../drawings/drawing20.xml" Type="http://schemas.openxmlformats.org/officeDocument/2006/relationships/chartUserShapes" Id="rId1"/></Relationships>
</file>

<file path=xl/charts/_rels/chart15.xml.rels><?xml version="1.0" encoding="UTF-8"?><Relationships xmlns="http://schemas.openxmlformats.org/package/2006/relationships"><Relationship Target="../drawings/drawing21.xml" Type="http://schemas.openxmlformats.org/officeDocument/2006/relationships/chartUserShapes" Id="rId1"/></Relationships>
</file>

<file path=xl/charts/_rels/chart16.xml.rels><?xml version="1.0" encoding="UTF-8"?><Relationships xmlns="http://schemas.openxmlformats.org/package/2006/relationships"><Relationship Target="../drawings/drawing23.xml" Type="http://schemas.openxmlformats.org/officeDocument/2006/relationships/chartUserShapes" Id="rId1"/></Relationships>
</file>

<file path=xl/charts/_rels/chart17.xml.rels><?xml version="1.0" encoding="UTF-8"?><Relationships xmlns="http://schemas.openxmlformats.org/package/2006/relationships"><Relationship Target="../drawings/drawing24.xml" Type="http://schemas.openxmlformats.org/officeDocument/2006/relationships/chartUserShapes" Id="rId1"/></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8814007888819436E-2"/>
          <c:y val="0.20398242539431791"/>
          <c:w val="0.92035426835576961"/>
          <c:h val="0.60967336971676378"/>
        </c:manualLayout>
      </c:layout>
      <c:lineChart>
        <c:grouping val="standard"/>
        <c:varyColors val="0"/>
        <c:ser>
          <c:idx val="0"/>
          <c:order val="0"/>
          <c:tx>
            <c:strRef>
              <c:f>'All Lags Figure'!$B$1</c:f>
              <c:strCache>
                <c:ptCount val="1"/>
                <c:pt idx="0">
                  <c:v>Actual</c:v>
                </c:pt>
              </c:strCache>
            </c:strRef>
          </c:tx>
          <c:spPr>
            <a:ln w="25400">
              <a:solidFill>
                <a:srgbClr val="174A7C"/>
              </a:solidFill>
            </a:ln>
          </c:spPr>
          <c:marker>
            <c:symbol val="none"/>
          </c:marker>
          <c:cat>
            <c:numRef>
              <c:f>'All Lags Figure'!$A$2:$A$35</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'All Lags Figure'!$B$2:$B$35</c:f>
              <c:numCache>
                <c:formatCode>General</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6-1C8C-4396-87A8-D36C92BFA25B}"/>
            </c:ext>
          </c:extLst>
        </c:ser>
        <c:ser>
          <c:idx val="1"/>
          <c:order val="1"/>
          <c:tx>
            <c:strRef>
              <c:f>'All Lags Figure'!$C$1</c:f>
              <c:strCache>
                <c:ptCount val="1"/>
                <c:pt idx="0">
                  <c:v>Synthetic</c:v>
                </c:pt>
              </c:strCache>
            </c:strRef>
          </c:tx>
          <c:spPr>
            <a:ln w="25400">
              <a:solidFill>
                <a:srgbClr val="F0573E"/>
              </a:solidFill>
            </a:ln>
          </c:spPr>
          <c:marker>
            <c:symbol val="none"/>
          </c:marker>
          <c:cat>
            <c:numRef>
              <c:f>'All Lags Figure'!$A$2:$A$35</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'All Lags Figure'!$C$2:$C$35</c:f>
              <c:numCache>
                <c:formatCode>General</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7-1C8C-4396-87A8-D36C92BFA25B}"/>
            </c:ext>
          </c:extLst>
        </c:ser>
        <c:dLbls>
          <c:showLegendKey val="0"/>
          <c:showVal val="0"/>
          <c:showCatName val="0"/>
          <c:showSerName val="0"/>
          <c:showPercent val="0"/>
          <c:showBubbleSize val="0"/>
        </c:dLbls>
        <c:smooth val="0"/>
        <c:axId val="-1868424544"/>
        <c:axId val="-1903501696"/>
      </c:lineChart>
      <c:catAx>
        <c:axId val="-1868424544"/>
        <c:scaling>
          <c:orientation val="minMax"/>
        </c:scaling>
        <c:delete val="0"/>
        <c:axPos val="b"/>
        <c:numFmt formatCode="General" sourceLinked="1"/>
        <c:majorTickMark val="out"/>
        <c:minorTickMark val="none"/>
        <c:tickLblPos val="low"/>
        <c:spPr>
          <a:ln w="12700">
            <a:solidFill>
              <a:srgbClr val="000000">
                <a:lumMod val="100000"/>
              </a:srgbClr>
            </a:solidFill>
          </a:ln>
        </c:spPr>
        <c:txPr>
          <a:bodyPr/>
          <a:lstStyle/>
          <a:p>
            <a:pPr>
              <a:defRPr sz="1100">
                <a:solidFill>
                  <a:srgbClr val="000000"/>
                </a:solidFill>
              </a:defRPr>
            </a:pPr>
            <a:endParaRPr lang="en-US"/>
          </a:p>
        </c:txPr>
        <c:crossAx val="-1903501696"/>
        <c:crossesAt val="-60"/>
        <c:auto val="1"/>
        <c:lblAlgn val="ctr"/>
        <c:lblOffset val="100"/>
        <c:noMultiLvlLbl val="0"/>
      </c:catAx>
      <c:valAx>
        <c:axId val="-1903501696"/>
        <c:scaling>
          <c:orientation val="minMax"/>
        </c:scaling>
        <c:delete val="0"/>
        <c:axPos val="l"/>
        <c:majorGridlines>
          <c:spPr>
            <a:ln w="12700">
              <a:solidFill>
                <a:srgbClr val="D9D9D9"/>
              </a:solidFill>
              <a:prstDash val="sysDot"/>
            </a:ln>
          </c:spPr>
        </c:majorGridlines>
        <c:numFmt formatCode="0%" sourceLinked="0"/>
        <c:majorTickMark val="out"/>
        <c:minorTickMark val="none"/>
        <c:tickLblPos val="nextTo"/>
        <c:spPr>
          <a:noFill/>
          <a:ln w="9525" cap="flat" cmpd="sng" algn="ctr">
            <a:noFill/>
            <a:prstDash val="solid"/>
            <a:round/>
          </a:ln>
          <a:effectLst/>
          <a:extLst>
            <a:ext uri="{91240B29-F687-4F45-9708-019B960494DF}">
              <a14:hiddenLine xmlns:a14="http://schemas.microsoft.com/office/drawing/2010/main" w="9525" cap="flat" cmpd="sng" algn="ctr">
                <a:solidFill>
                  <a:sysClr val="windowText" lastClr="000000">
                    <a:tint val="75000"/>
                    <a:shade val="95000"/>
                    <a:satMod val="105000"/>
                  </a:sysClr>
                </a:solidFill>
                <a:prstDash val="solid"/>
                <a:round/>
              </a14:hiddenLine>
            </a:ext>
          </a:extLst>
        </c:spPr>
        <c:txPr>
          <a:bodyPr/>
          <a:lstStyle/>
          <a:p>
            <a:pPr>
              <a:defRPr sz="1100">
                <a:solidFill>
                  <a:srgbClr val="000000"/>
                </a:solidFill>
              </a:defRPr>
            </a:pPr>
            <a:endParaRPr lang="en-US"/>
          </a:p>
        </c:txPr>
        <c:crossAx val="-1868424544"/>
        <c:crossesAt val="1"/>
        <c:crossBetween val="midCat"/>
      </c:valAx>
    </c:plotArea>
    <c:legend>
      <c:legendPos val="b"/>
      <c:layout>
        <c:manualLayout>
          <c:xMode val="edge"/>
          <c:yMode val="edge"/>
          <c:x val="0.64782096310204595"/>
          <c:y val="0.13864393227283917"/>
          <c:w val="0.21068156424581003"/>
          <c:h val="3.7366771159874607E-2"/>
        </c:manualLayout>
      </c:layout>
      <c:overlay val="1"/>
      <c:txPr>
        <a:bodyPr/>
        <a:lstStyle/>
        <a:p>
          <a:pPr>
            <a:defRPr>
              <a:solidFill>
                <a:srgbClr val="000000"/>
              </a:solidFill>
            </a:defRPr>
          </a:pPr>
          <a:endParaRPr lang="en-US"/>
        </a:p>
      </c:txPr>
    </c:legend>
    <c:plotVisOnly val="1"/>
    <c:dispBlanksAs val="gap"/>
    <c:showDLblsOverMax val="0"/>
  </c:chart>
  <c:spPr>
    <a:solidFill>
      <a:schemeClr val="bg1"/>
    </a:solidFill>
    <a:ln w="9525">
      <a:noFill/>
    </a:ln>
  </c:spPr>
  <c:txPr>
    <a:bodyPr/>
    <a:lstStyle/>
    <a:p>
      <a:pPr>
        <a:defRPr>
          <a:latin typeface="Avenir LT Pro 55 Roman"/>
          <a:ea typeface="Avenir LT Pro 55 Roman"/>
          <a:cs typeface="Avenir LT Pro 55 Roman"/>
        </a:defRPr>
      </a:pPr>
      <a:endParaRPr lang="en-US"/>
    </a:p>
  </c:txPr>
  <c:printSettings>
    <c:headerFooter/>
    <c:pageMargins b="0.75" l="0.7" r="0.7" t="0.75" header="0.3" footer="0.3"/>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259021393275558E-2"/>
          <c:y val="0.20398242539431791"/>
          <c:w val="0.92190923620580945"/>
          <c:h val="0.62449073959798918"/>
        </c:manualLayout>
      </c:layout>
      <c:lineChart>
        <c:grouping val="standard"/>
        <c:varyColors val="0"/>
        <c:ser>
          <c:idx val="0"/>
          <c:order val="0"/>
          <c:tx>
            <c:strRef>
              <c:f>'All Lags Figure'!$D$1</c:f>
              <c:strCache>
                <c:ptCount val="1"/>
                <c:pt idx="0">
                  <c:v>Difference</c:v>
                </c:pt>
              </c:strCache>
            </c:strRef>
          </c:tx>
          <c:spPr>
            <a:ln w="25400">
              <a:solidFill>
                <a:srgbClr val="174A7C"/>
              </a:solidFill>
            </a:ln>
          </c:spPr>
          <c:marker>
            <c:symbol val="none"/>
          </c:marker>
          <c:cat>
            <c:numRef>
              <c:f>'All Lags Figure'!$A$2:$A$35</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'All Lags Figure'!$D$2:$D$35</c:f>
              <c:numCache>
                <c:formatCode>0%</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0-BC01-4617-857D-DCE28F11ED3A}"/>
            </c:ext>
          </c:extLst>
        </c:ser>
        <c:dLbls>
          <c:showLegendKey val="0"/>
          <c:showVal val="0"/>
          <c:showCatName val="0"/>
          <c:showSerName val="0"/>
          <c:showPercent val="0"/>
          <c:showBubbleSize val="0"/>
        </c:dLbls>
        <c:smooth val="0"/>
        <c:axId val="-1868424544"/>
        <c:axId val="-1903501696"/>
      </c:lineChart>
      <c:catAx>
        <c:axId val="-1868424544"/>
        <c:scaling>
          <c:orientation val="minMax"/>
        </c:scaling>
        <c:delete val="0"/>
        <c:axPos val="b"/>
        <c:numFmt formatCode="General" sourceLinked="1"/>
        <c:majorTickMark val="out"/>
        <c:minorTickMark val="none"/>
        <c:tickLblPos val="low"/>
        <c:spPr>
          <a:ln w="12700">
            <a:solidFill>
              <a:srgbClr val="000000">
                <a:lumMod val="100000"/>
              </a:srgbClr>
            </a:solidFill>
          </a:ln>
        </c:spPr>
        <c:txPr>
          <a:bodyPr/>
          <a:lstStyle/>
          <a:p>
            <a:pPr>
              <a:defRPr sz="1100">
                <a:solidFill>
                  <a:srgbClr val="000000"/>
                </a:solidFill>
              </a:defRPr>
            </a:pPr>
            <a:endParaRPr lang="en-US"/>
          </a:p>
        </c:txPr>
        <c:crossAx val="-1903501696"/>
        <c:crosses val="autoZero"/>
        <c:auto val="1"/>
        <c:lblAlgn val="ctr"/>
        <c:lblOffset val="100"/>
        <c:noMultiLvlLbl val="0"/>
      </c:catAx>
      <c:valAx>
        <c:axId val="-1903501696"/>
        <c:scaling>
          <c:orientation val="minMax"/>
        </c:scaling>
        <c:delete val="0"/>
        <c:axPos val="l"/>
        <c:majorGridlines>
          <c:spPr>
            <a:ln w="12700">
              <a:solidFill>
                <a:srgbClr val="D9D9D9"/>
              </a:solidFill>
              <a:prstDash val="sysDot"/>
            </a:ln>
          </c:spPr>
        </c:majorGridlines>
        <c:numFmt formatCode="0%" sourceLinked="0"/>
        <c:majorTickMark val="out"/>
        <c:minorTickMark val="none"/>
        <c:tickLblPos val="nextTo"/>
        <c:spPr>
          <a:noFill/>
          <a:ln w="9525" cap="flat" cmpd="sng" algn="ctr">
            <a:noFill/>
            <a:prstDash val="solid"/>
            <a:round/>
          </a:ln>
          <a:effectLst/>
          <a:extLst>
            <a:ext uri="{91240B29-F687-4F45-9708-019B960494DF}">
              <a14:hiddenLine xmlns:a14="http://schemas.microsoft.com/office/drawing/2010/main" w="9525" cap="flat" cmpd="sng" algn="ctr">
                <a:solidFill>
                  <a:sysClr val="windowText" lastClr="000000">
                    <a:tint val="75000"/>
                    <a:shade val="95000"/>
                    <a:satMod val="105000"/>
                  </a:sysClr>
                </a:solidFill>
                <a:prstDash val="solid"/>
                <a:round/>
              </a14:hiddenLine>
            </a:ext>
          </a:extLst>
        </c:spPr>
        <c:txPr>
          <a:bodyPr/>
          <a:lstStyle/>
          <a:p>
            <a:pPr>
              <a:defRPr sz="1100">
                <a:solidFill>
                  <a:srgbClr val="000000"/>
                </a:solidFill>
              </a:defRPr>
            </a:pPr>
            <a:endParaRPr lang="en-US"/>
          </a:p>
        </c:txPr>
        <c:crossAx val="-1868424544"/>
        <c:crossesAt val="1"/>
        <c:crossBetween val="midCat"/>
      </c:valAx>
    </c:plotArea>
    <c:plotVisOnly val="1"/>
    <c:dispBlanksAs val="gap"/>
    <c:showDLblsOverMax val="0"/>
  </c:chart>
  <c:spPr>
    <a:solidFill>
      <a:schemeClr val="bg1"/>
    </a:solidFill>
    <a:ln w="9525">
      <a:noFill/>
    </a:ln>
  </c:spPr>
  <c:txPr>
    <a:bodyPr/>
    <a:lstStyle/>
    <a:p>
      <a:pPr>
        <a:defRPr>
          <a:latin typeface="Avenir LT Pro 55 Roman"/>
          <a:ea typeface="Avenir LT Pro 55 Roman"/>
          <a:cs typeface="Avenir LT Pro 55 Roman"/>
        </a:defRPr>
      </a:pPr>
      <a:endParaRPr lang="en-US"/>
    </a:p>
  </c:txPr>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en-US" sz="1600" b="1" i="0" baseline="0">
                <a:effectLst/>
              </a:rPr>
              <a:t>Alcohol-Related Fatal Accidents as a Share of Total Fatal Accidents</a:t>
            </a:r>
            <a:endParaRPr lang="en-US" sz="1600">
              <a:effectLst/>
            </a:endParaRPr>
          </a:p>
          <a:p>
            <a:pPr>
              <a:defRPr sz="1600"/>
            </a:pPr>
            <a:r>
              <a:rPr lang="en-US" sz="1600" baseline="0"/>
              <a:t>Real and Synthetic Model, All Lags</a:t>
            </a:r>
            <a:endParaRPr lang="en-US" sz="1600"/>
          </a:p>
        </c:rich>
      </c:tx>
      <c:overlay val="0"/>
    </c:title>
    <c:autoTitleDeleted val="0"/>
    <c:plotArea>
      <c:layout/>
      <c:lineChart>
        <c:grouping val="standard"/>
        <c:varyColors val="0"/>
        <c:ser>
          <c:idx val="0"/>
          <c:order val="0"/>
          <c:tx>
            <c:strRef>
              <c:f>'Original Figures'!$B$1</c:f>
              <c:strCache>
                <c:ptCount val="1"/>
                <c:pt idx="0">
                  <c:v>Actual</c:v>
                </c:pt>
              </c:strCache>
            </c:strRef>
          </c:tx>
          <c:marker>
            <c:symbol val="none"/>
          </c:marker>
          <c:cat>
            <c:numRef>
              <c:f>'Original Figures'!$A$2:$A$35</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'Original Figures'!$B$2:$B$35</c:f>
              <c:numCache>
                <c:formatCode>General</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0-6B33-4F33-AA9B-76EA01ED2889}"/>
            </c:ext>
          </c:extLst>
        </c:ser>
        <c:ser>
          <c:idx val="1"/>
          <c:order val="1"/>
          <c:tx>
            <c:strRef>
              <c:f>'Original Figures'!$C$1</c:f>
              <c:strCache>
                <c:ptCount val="1"/>
                <c:pt idx="0">
                  <c:v>Synthetic</c:v>
                </c:pt>
              </c:strCache>
            </c:strRef>
          </c:tx>
          <c:marker>
            <c:symbol val="none"/>
          </c:marker>
          <c:cat>
            <c:numRef>
              <c:f>'Original Figures'!$A$2:$A$35</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'Original Figures'!$C$2:$C$35</c:f>
              <c:numCache>
                <c:formatCode>General</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1-6B33-4F33-AA9B-76EA01ED2889}"/>
            </c:ext>
          </c:extLst>
        </c:ser>
        <c:dLbls>
          <c:showLegendKey val="0"/>
          <c:showVal val="0"/>
          <c:showCatName val="0"/>
          <c:showSerName val="0"/>
          <c:showPercent val="0"/>
          <c:showBubbleSize val="0"/>
        </c:dLbls>
        <c:smooth val="0"/>
        <c:axId val="-1868424544"/>
        <c:axId val="-1903501696"/>
      </c:lineChart>
      <c:catAx>
        <c:axId val="-1868424544"/>
        <c:scaling>
          <c:orientation val="minMax"/>
        </c:scaling>
        <c:delete val="0"/>
        <c:axPos val="b"/>
        <c:title>
          <c:tx>
            <c:rich>
              <a:bodyPr/>
              <a:lstStyle/>
              <a:p>
                <a:pPr>
                  <a:defRPr/>
                </a:pPr>
                <a:r>
                  <a:rPr lang="en-US" sz="1100"/>
                  <a:t>Year</a:t>
                </a:r>
                <a:endParaRPr lang="en-US"/>
              </a:p>
            </c:rich>
          </c:tx>
          <c:overlay val="0"/>
        </c:title>
        <c:numFmt formatCode="General" sourceLinked="1"/>
        <c:majorTickMark val="out"/>
        <c:minorTickMark val="none"/>
        <c:tickLblPos val="low"/>
        <c:crossAx val="-1903501696"/>
        <c:crossesAt val="-60"/>
        <c:auto val="1"/>
        <c:lblAlgn val="ctr"/>
        <c:lblOffset val="100"/>
        <c:noMultiLvlLbl val="0"/>
      </c:catAx>
      <c:valAx>
        <c:axId val="-1903501696"/>
        <c:scaling>
          <c:orientation val="minMax"/>
          <c:min val="0.2"/>
        </c:scaling>
        <c:delete val="0"/>
        <c:axPos val="l"/>
        <c:majorGridlines/>
        <c:title>
          <c:tx>
            <c:rich>
              <a:bodyPr rot="-5400000" vert="horz"/>
              <a:lstStyle/>
              <a:p>
                <a:pPr>
                  <a:defRPr sz="1100"/>
                </a:pPr>
                <a:r>
                  <a:rPr lang="en-US" sz="1100"/>
                  <a:t>Alcohol</a:t>
                </a:r>
                <a:r>
                  <a:rPr lang="en-US" sz="1100" baseline="0"/>
                  <a:t> </a:t>
                </a:r>
                <a:r>
                  <a:rPr lang="en-US" sz="1100"/>
                  <a:t>Related Accidents / Total Fatal Accidents</a:t>
                </a:r>
              </a:p>
            </c:rich>
          </c:tx>
          <c:overlay val="0"/>
        </c:title>
        <c:numFmt formatCode="General" sourceLinked="1"/>
        <c:majorTickMark val="out"/>
        <c:minorTickMark val="none"/>
        <c:tickLblPos val="nextTo"/>
        <c:crossAx val="-1868424544"/>
        <c:crossesAt val="1"/>
        <c:crossBetween val="midCat"/>
      </c:valAx>
    </c:plotArea>
    <c:legend>
      <c:legendPos val="r"/>
      <c:layout>
        <c:manualLayout>
          <c:xMode val="edge"/>
          <c:yMode val="edge"/>
          <c:x val="0.75867160934780065"/>
          <c:y val="0.14573125353001762"/>
          <c:w val="0.10359715344860243"/>
          <c:h val="7.6299212598425203E-2"/>
        </c:manualLayout>
      </c:layout>
      <c:overlay val="1"/>
    </c:legend>
    <c:plotVisOnly val="1"/>
    <c:dispBlanksAs val="gap"/>
    <c:showDLblsOverMax val="0"/>
  </c:chart>
  <c:spPr>
    <a:solidFill>
      <a:schemeClr val="bg1"/>
    </a:solidFill>
  </c:spPr>
  <c:printSettings>
    <c:headerFooter/>
    <c:pageMargins b="0.75" l="0.7" r="0.7" t="0.75" header="0.3" footer="0.3"/>
    <c:pageSetup/>
  </c:printSettings>
  <c:userShapes r:id="rId1"/>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259021393275558E-2"/>
          <c:y val="0.20398242539431791"/>
          <c:w val="0.92190923620580945"/>
          <c:h val="0.60777182632735183"/>
        </c:manualLayout>
      </c:layout>
      <c:lineChart>
        <c:grouping val="standard"/>
        <c:varyColors val="0"/>
        <c:ser>
          <c:idx val="0"/>
          <c:order val="0"/>
          <c:tx>
            <c:strRef>
              <c:f>'Original Figures'!$B$1</c:f>
              <c:strCache>
                <c:ptCount val="1"/>
                <c:pt idx="0">
                  <c:v>Actual</c:v>
                </c:pt>
              </c:strCache>
            </c:strRef>
          </c:tx>
          <c:spPr>
            <a:ln w="25400">
              <a:solidFill>
                <a:srgbClr val="174A7C"/>
              </a:solidFill>
            </a:ln>
          </c:spPr>
          <c:marker>
            <c:symbol val="none"/>
          </c:marker>
          <c:cat>
            <c:numRef>
              <c:f>'Original Figures'!$A$2:$A$35</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'Original Figures'!$B$2:$B$35</c:f>
              <c:numCache>
                <c:formatCode>General</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0-7189-41F8-B1D2-161DB71C13E8}"/>
            </c:ext>
          </c:extLst>
        </c:ser>
        <c:ser>
          <c:idx val="1"/>
          <c:order val="1"/>
          <c:tx>
            <c:strRef>
              <c:f>'Original Figures'!$C$1</c:f>
              <c:strCache>
                <c:ptCount val="1"/>
                <c:pt idx="0">
                  <c:v>Synthetic</c:v>
                </c:pt>
              </c:strCache>
            </c:strRef>
          </c:tx>
          <c:spPr>
            <a:ln w="25400">
              <a:solidFill>
                <a:srgbClr val="F0573E"/>
              </a:solidFill>
            </a:ln>
          </c:spPr>
          <c:marker>
            <c:symbol val="none"/>
          </c:marker>
          <c:cat>
            <c:numRef>
              <c:f>'Original Figures'!$A$2:$A$35</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'Original Figures'!$C$2:$C$35</c:f>
              <c:numCache>
                <c:formatCode>General</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1-7189-41F8-B1D2-161DB71C13E8}"/>
            </c:ext>
          </c:extLst>
        </c:ser>
        <c:dLbls>
          <c:showLegendKey val="0"/>
          <c:showVal val="0"/>
          <c:showCatName val="0"/>
          <c:showSerName val="0"/>
          <c:showPercent val="0"/>
          <c:showBubbleSize val="0"/>
        </c:dLbls>
        <c:smooth val="0"/>
        <c:axId val="-1868424544"/>
        <c:axId val="-1903501696"/>
      </c:lineChart>
      <c:catAx>
        <c:axId val="-1868424544"/>
        <c:scaling>
          <c:orientation val="minMax"/>
        </c:scaling>
        <c:delete val="0"/>
        <c:axPos val="b"/>
        <c:numFmt formatCode="General" sourceLinked="1"/>
        <c:majorTickMark val="out"/>
        <c:minorTickMark val="none"/>
        <c:tickLblPos val="low"/>
        <c:spPr>
          <a:ln w="12700">
            <a:solidFill>
              <a:srgbClr val="000000">
                <a:lumMod val="100000"/>
              </a:srgbClr>
            </a:solidFill>
          </a:ln>
        </c:spPr>
        <c:txPr>
          <a:bodyPr/>
          <a:lstStyle/>
          <a:p>
            <a:pPr>
              <a:defRPr sz="1100">
                <a:solidFill>
                  <a:srgbClr val="000000"/>
                </a:solidFill>
              </a:defRPr>
            </a:pPr>
            <a:endParaRPr lang="en-US"/>
          </a:p>
        </c:txPr>
        <c:crossAx val="-1903501696"/>
        <c:crossesAt val="-60"/>
        <c:auto val="1"/>
        <c:lblAlgn val="ctr"/>
        <c:lblOffset val="100"/>
        <c:noMultiLvlLbl val="0"/>
      </c:catAx>
      <c:valAx>
        <c:axId val="-1903501696"/>
        <c:scaling>
          <c:orientation val="minMax"/>
        </c:scaling>
        <c:delete val="0"/>
        <c:axPos val="l"/>
        <c:majorGridlines>
          <c:spPr>
            <a:ln w="12700">
              <a:solidFill>
                <a:srgbClr val="D9D9D9"/>
              </a:solidFill>
              <a:prstDash val="sysDot"/>
            </a:ln>
          </c:spPr>
        </c:majorGridlines>
        <c:numFmt formatCode="0%" sourceLinked="0"/>
        <c:majorTickMark val="out"/>
        <c:minorTickMark val="none"/>
        <c:tickLblPos val="nextTo"/>
        <c:spPr>
          <a:noFill/>
          <a:ln w="9525" cap="flat" cmpd="sng" algn="ctr">
            <a:noFill/>
            <a:prstDash val="solid"/>
            <a:round/>
          </a:ln>
          <a:effectLst/>
          <a:extLst>
            <a:ext uri="{91240B29-F687-4F45-9708-019B960494DF}">
              <a14:hiddenLine xmlns:a14="http://schemas.microsoft.com/office/drawing/2010/main" w="9525" cap="flat" cmpd="sng" algn="ctr">
                <a:solidFill>
                  <a:sysClr val="windowText" lastClr="000000">
                    <a:tint val="75000"/>
                    <a:shade val="95000"/>
                    <a:satMod val="105000"/>
                  </a:sysClr>
                </a:solidFill>
                <a:prstDash val="solid"/>
                <a:round/>
              </a14:hiddenLine>
            </a:ext>
          </a:extLst>
        </c:spPr>
        <c:txPr>
          <a:bodyPr/>
          <a:lstStyle/>
          <a:p>
            <a:pPr>
              <a:defRPr sz="1100">
                <a:solidFill>
                  <a:srgbClr val="000000"/>
                </a:solidFill>
              </a:defRPr>
            </a:pPr>
            <a:endParaRPr lang="en-US"/>
          </a:p>
        </c:txPr>
        <c:crossAx val="-1868424544"/>
        <c:crossesAt val="1"/>
        <c:crossBetween val="midCat"/>
      </c:valAx>
    </c:plotArea>
    <c:legend>
      <c:legendPos val="b"/>
      <c:layout>
        <c:manualLayout>
          <c:xMode val="edge"/>
          <c:yMode val="edge"/>
          <c:x val="0.62294109884309157"/>
          <c:y val="0.13370490130739926"/>
          <c:w val="0.21068156424581003"/>
          <c:h val="3.7366771159874607E-2"/>
        </c:manualLayout>
      </c:layout>
      <c:overlay val="1"/>
      <c:txPr>
        <a:bodyPr/>
        <a:lstStyle/>
        <a:p>
          <a:pPr>
            <a:defRPr>
              <a:solidFill>
                <a:srgbClr val="000000"/>
              </a:solidFill>
            </a:defRPr>
          </a:pPr>
          <a:endParaRPr lang="en-US"/>
        </a:p>
      </c:txPr>
    </c:legend>
    <c:plotVisOnly val="1"/>
    <c:dispBlanksAs val="gap"/>
    <c:showDLblsOverMax val="0"/>
  </c:chart>
  <c:spPr>
    <a:solidFill>
      <a:schemeClr val="bg1"/>
    </a:solidFill>
    <a:ln w="9525">
      <a:noFill/>
    </a:ln>
  </c:spPr>
  <c:txPr>
    <a:bodyPr/>
    <a:lstStyle/>
    <a:p>
      <a:pPr>
        <a:defRPr>
          <a:latin typeface="Avenir LT Pro 55 Roman"/>
          <a:ea typeface="Avenir LT Pro 55 Roman"/>
          <a:cs typeface="Avenir LT Pro 55 Roman"/>
        </a:defRPr>
      </a:pPr>
      <a:endParaRPr lang="en-US"/>
    </a:p>
  </c:txPr>
  <c:printSettings>
    <c:headerFooter/>
    <c:pageMargins b="0.75" l="0.7" r="0.7" t="0.75" header="0.3" footer="0.3"/>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8742194302541538E-2"/>
          <c:y val="0.20398242539431791"/>
          <c:w val="0.92042614623700925"/>
          <c:h val="0.60777182632735183"/>
        </c:manualLayout>
      </c:layout>
      <c:lineChart>
        <c:grouping val="standard"/>
        <c:varyColors val="0"/>
        <c:ser>
          <c:idx val="0"/>
          <c:order val="0"/>
          <c:tx>
            <c:strRef>
              <c:f>'Original Figures'!$D$1</c:f>
              <c:strCache>
                <c:ptCount val="1"/>
                <c:pt idx="0">
                  <c:v>Difference</c:v>
                </c:pt>
              </c:strCache>
            </c:strRef>
          </c:tx>
          <c:spPr>
            <a:ln w="25400">
              <a:solidFill>
                <a:srgbClr val="174A7C"/>
              </a:solidFill>
            </a:ln>
          </c:spPr>
          <c:marker>
            <c:symbol val="none"/>
          </c:marker>
          <c:cat>
            <c:numRef>
              <c:f>'Original Figures'!$A$2:$A$35</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'Original Figures'!$D$2:$D$35</c:f>
              <c:numCache>
                <c:formatCode>0%</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0-48CE-4755-AEB2-E1A30BBA9343}"/>
            </c:ext>
          </c:extLst>
        </c:ser>
        <c:dLbls>
          <c:showLegendKey val="0"/>
          <c:showVal val="0"/>
          <c:showCatName val="0"/>
          <c:showSerName val="0"/>
          <c:showPercent val="0"/>
          <c:showBubbleSize val="0"/>
        </c:dLbls>
        <c:smooth val="0"/>
        <c:axId val="-1868424544"/>
        <c:axId val="-1903501696"/>
      </c:lineChart>
      <c:catAx>
        <c:axId val="-1868424544"/>
        <c:scaling>
          <c:orientation val="minMax"/>
        </c:scaling>
        <c:delete val="0"/>
        <c:axPos val="b"/>
        <c:numFmt formatCode="General" sourceLinked="1"/>
        <c:majorTickMark val="out"/>
        <c:minorTickMark val="none"/>
        <c:tickLblPos val="low"/>
        <c:spPr>
          <a:ln w="12700">
            <a:solidFill>
              <a:srgbClr val="000000">
                <a:lumMod val="100000"/>
              </a:srgbClr>
            </a:solidFill>
          </a:ln>
        </c:spPr>
        <c:txPr>
          <a:bodyPr/>
          <a:lstStyle/>
          <a:p>
            <a:pPr>
              <a:defRPr sz="1100">
                <a:solidFill>
                  <a:srgbClr val="000000"/>
                </a:solidFill>
              </a:defRPr>
            </a:pPr>
            <a:endParaRPr lang="en-US"/>
          </a:p>
        </c:txPr>
        <c:crossAx val="-1903501696"/>
        <c:crosses val="autoZero"/>
        <c:auto val="1"/>
        <c:lblAlgn val="ctr"/>
        <c:lblOffset val="100"/>
        <c:noMultiLvlLbl val="0"/>
      </c:catAx>
      <c:valAx>
        <c:axId val="-1903501696"/>
        <c:scaling>
          <c:orientation val="minMax"/>
        </c:scaling>
        <c:delete val="0"/>
        <c:axPos val="l"/>
        <c:majorGridlines>
          <c:spPr>
            <a:ln w="12700">
              <a:solidFill>
                <a:srgbClr val="D9D9D9"/>
              </a:solidFill>
              <a:prstDash val="sysDot"/>
            </a:ln>
          </c:spPr>
        </c:majorGridlines>
        <c:numFmt formatCode="0%" sourceLinked="0"/>
        <c:majorTickMark val="none"/>
        <c:minorTickMark val="none"/>
        <c:tickLblPos val="low"/>
        <c:spPr>
          <a:noFill/>
          <a:ln w="9525" cap="flat" cmpd="sng" algn="ctr">
            <a:noFill/>
            <a:prstDash val="solid"/>
            <a:round/>
          </a:ln>
          <a:effectLst/>
          <a:extLst>
            <a:ext uri="{91240B29-F687-4F45-9708-019B960494DF}">
              <a14:hiddenLine xmlns:a14="http://schemas.microsoft.com/office/drawing/2010/main" w="9525" cap="flat" cmpd="sng" algn="ctr">
                <a:solidFill>
                  <a:sysClr val="windowText" lastClr="000000">
                    <a:tint val="75000"/>
                    <a:shade val="95000"/>
                    <a:satMod val="105000"/>
                  </a:sysClr>
                </a:solidFill>
                <a:prstDash val="solid"/>
                <a:round/>
              </a14:hiddenLine>
            </a:ext>
          </a:extLst>
        </c:spPr>
        <c:txPr>
          <a:bodyPr/>
          <a:lstStyle/>
          <a:p>
            <a:pPr>
              <a:defRPr sz="1100">
                <a:solidFill>
                  <a:srgbClr val="000000"/>
                </a:solidFill>
              </a:defRPr>
            </a:pPr>
            <a:endParaRPr lang="en-US"/>
          </a:p>
        </c:txPr>
        <c:crossAx val="-1868424544"/>
        <c:crossesAt val="1"/>
        <c:crossBetween val="midCat"/>
      </c:valAx>
    </c:plotArea>
    <c:plotVisOnly val="1"/>
    <c:dispBlanksAs val="gap"/>
    <c:showDLblsOverMax val="0"/>
  </c:chart>
  <c:spPr>
    <a:solidFill>
      <a:schemeClr val="bg1"/>
    </a:solidFill>
    <a:ln w="9525">
      <a:noFill/>
    </a:ln>
  </c:spPr>
  <c:txPr>
    <a:bodyPr/>
    <a:lstStyle/>
    <a:p>
      <a:pPr>
        <a:defRPr>
          <a:latin typeface="Avenir LT Pro 55 Roman"/>
          <a:ea typeface="Avenir LT Pro 55 Roman"/>
          <a:cs typeface="Avenir LT Pro 55 Roman"/>
        </a:defRPr>
      </a:pPr>
      <a:endParaRPr lang="en-US"/>
    </a:p>
  </c:txPr>
  <c:printSettings>
    <c:headerFooter/>
    <c:pageMargins b="0.75" l="0.7" r="0.7" t="0.75" header="0.3" footer="0.3"/>
    <c:pageSetup/>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6309974351155987E-2"/>
          <c:y val="0.2104734908136483"/>
          <c:w val="0.92457840833677096"/>
          <c:h val="0.59835599680474727"/>
        </c:manualLayout>
      </c:layout>
      <c:lineChart>
        <c:grouping val="standard"/>
        <c:varyColors val="0"/>
        <c:ser>
          <c:idx val="15"/>
          <c:order val="0"/>
          <c:tx>
            <c:strRef>
              <c:f>'Placebo Figure'!$S$6</c:f>
              <c:strCache>
                <c:ptCount val="1"/>
                <c:pt idx="0">
                  <c:v>AL</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Figure'!$S$7:$S$40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DE-DE9E-4313-8B0B-2DE11C1133A8}"/>
            </c:ext>
          </c:extLst>
        </c:ser>
        <c:ser>
          <c:idx val="16"/>
          <c:order val="1"/>
          <c:tx>
            <c:strRef>
              <c:f>'Placebo Figure'!$T$6</c:f>
              <c:strCache>
                <c:ptCount val="1"/>
                <c:pt idx="0">
                  <c:v>AK</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Figure'!$T$7:$T$40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DF-DE9E-4313-8B0B-2DE11C1133A8}"/>
            </c:ext>
          </c:extLst>
        </c:ser>
        <c:ser>
          <c:idx val="17"/>
          <c:order val="2"/>
          <c:tx>
            <c:strRef>
              <c:f>'Placebo Figure'!$U$6</c:f>
              <c:strCache>
                <c:ptCount val="1"/>
                <c:pt idx="0">
                  <c:v>AZ</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Figure'!$U$7:$U$40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E0-DE9E-4313-8B0B-2DE11C1133A8}"/>
            </c:ext>
          </c:extLst>
        </c:ser>
        <c:ser>
          <c:idx val="18"/>
          <c:order val="3"/>
          <c:tx>
            <c:strRef>
              <c:f>'Placebo Figure'!$V$6</c:f>
              <c:strCache>
                <c:ptCount val="1"/>
                <c:pt idx="0">
                  <c:v>AR</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Figure'!$V$7:$V$40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E1-DE9E-4313-8B0B-2DE11C1133A8}"/>
            </c:ext>
          </c:extLst>
        </c:ser>
        <c:ser>
          <c:idx val="19"/>
          <c:order val="4"/>
          <c:tx>
            <c:strRef>
              <c:f>'Placebo Figure'!$W$6</c:f>
              <c:strCache>
                <c:ptCount val="1"/>
                <c:pt idx="0">
                  <c:v>CA</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Figure'!$W$7:$W$40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E2-DE9E-4313-8B0B-2DE11C1133A8}"/>
            </c:ext>
          </c:extLst>
        </c:ser>
        <c:ser>
          <c:idx val="20"/>
          <c:order val="5"/>
          <c:tx>
            <c:strRef>
              <c:f>'Placebo Figure'!$X$6</c:f>
              <c:strCache>
                <c:ptCount val="1"/>
                <c:pt idx="0">
                  <c:v>CO</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Figure'!$X$7:$X$40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E3-DE9E-4313-8B0B-2DE11C1133A8}"/>
            </c:ext>
          </c:extLst>
        </c:ser>
        <c:ser>
          <c:idx val="21"/>
          <c:order val="6"/>
          <c:tx>
            <c:strRef>
              <c:f>'Placebo Figure'!$Y$6</c:f>
              <c:strCache>
                <c:ptCount val="1"/>
                <c:pt idx="0">
                  <c:v>CT</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Figure'!$Y$7:$Y$40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E4-DE9E-4313-8B0B-2DE11C1133A8}"/>
            </c:ext>
          </c:extLst>
        </c:ser>
        <c:ser>
          <c:idx val="22"/>
          <c:order val="7"/>
          <c:tx>
            <c:strRef>
              <c:f>'Placebo Figure'!$Z$6</c:f>
              <c:strCache>
                <c:ptCount val="1"/>
                <c:pt idx="0">
                  <c:v>DE</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Figure'!$Z$7:$Z$40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E5-DE9E-4313-8B0B-2DE11C1133A8}"/>
            </c:ext>
          </c:extLst>
        </c:ser>
        <c:ser>
          <c:idx val="23"/>
          <c:order val="8"/>
          <c:tx>
            <c:strRef>
              <c:f>'Placebo Figure'!$AA$6</c:f>
              <c:strCache>
                <c:ptCount val="1"/>
                <c:pt idx="0">
                  <c:v>DC</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Figure'!$AA$7:$AA$40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E6-DE9E-4313-8B0B-2DE11C1133A8}"/>
            </c:ext>
          </c:extLst>
        </c:ser>
        <c:ser>
          <c:idx val="24"/>
          <c:order val="9"/>
          <c:tx>
            <c:strRef>
              <c:f>'Placebo Figure'!$AB$6</c:f>
              <c:strCache>
                <c:ptCount val="1"/>
                <c:pt idx="0">
                  <c:v>FL</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Figure'!$AB$7:$AB$40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E7-DE9E-4313-8B0B-2DE11C1133A8}"/>
            </c:ext>
          </c:extLst>
        </c:ser>
        <c:ser>
          <c:idx val="25"/>
          <c:order val="10"/>
          <c:tx>
            <c:strRef>
              <c:f>'Placebo Figure'!$AC$6</c:f>
              <c:strCache>
                <c:ptCount val="1"/>
                <c:pt idx="0">
                  <c:v>GA</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Figure'!$AC$7:$AC$40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E8-DE9E-4313-8B0B-2DE11C1133A8}"/>
            </c:ext>
          </c:extLst>
        </c:ser>
        <c:ser>
          <c:idx val="26"/>
          <c:order val="11"/>
          <c:tx>
            <c:strRef>
              <c:f>'Placebo Figure'!$AD$6</c:f>
              <c:strCache>
                <c:ptCount val="1"/>
                <c:pt idx="0">
                  <c:v>HI</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Figure'!$AD$7:$AD$40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E9-DE9E-4313-8B0B-2DE11C1133A8}"/>
            </c:ext>
          </c:extLst>
        </c:ser>
        <c:ser>
          <c:idx val="27"/>
          <c:order val="12"/>
          <c:tx>
            <c:strRef>
              <c:f>'Placebo Figure'!$AE$6</c:f>
              <c:strCache>
                <c:ptCount val="1"/>
                <c:pt idx="0">
                  <c:v>ID</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Figure'!$AE$7:$AE$40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EA-DE9E-4313-8B0B-2DE11C1133A8}"/>
            </c:ext>
          </c:extLst>
        </c:ser>
        <c:ser>
          <c:idx val="8"/>
          <c:order val="13"/>
          <c:tx>
            <c:strRef>
              <c:f>'Placebo Figure'!$AF$6</c:f>
              <c:strCache>
                <c:ptCount val="1"/>
                <c:pt idx="0">
                  <c:v>IN</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Figure'!$AF$7:$AF$40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C4-DE9E-4313-8B0B-2DE11C1133A8}"/>
            </c:ext>
          </c:extLst>
        </c:ser>
        <c:ser>
          <c:idx val="9"/>
          <c:order val="14"/>
          <c:tx>
            <c:strRef>
              <c:f>'Placebo Figure'!$AG$6</c:f>
              <c:strCache>
                <c:ptCount val="1"/>
                <c:pt idx="0">
                  <c:v>IA</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Figure'!$AG$7:$AG$40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C6-DE9E-4313-8B0B-2DE11C1133A8}"/>
            </c:ext>
          </c:extLst>
        </c:ser>
        <c:ser>
          <c:idx val="10"/>
          <c:order val="15"/>
          <c:tx>
            <c:strRef>
              <c:f>'Placebo Figure'!$AH$6</c:f>
              <c:strCache>
                <c:ptCount val="1"/>
                <c:pt idx="0">
                  <c:v>KS</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Figure'!$AH$7:$AH$40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C8-DE9E-4313-8B0B-2DE11C1133A8}"/>
            </c:ext>
          </c:extLst>
        </c:ser>
        <c:ser>
          <c:idx val="11"/>
          <c:order val="16"/>
          <c:tx>
            <c:strRef>
              <c:f>'Placebo Figure'!$AI$6</c:f>
              <c:strCache>
                <c:ptCount val="1"/>
                <c:pt idx="0">
                  <c:v>KY</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Figure'!$AI$7:$AI$40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CA-DE9E-4313-8B0B-2DE11C1133A8}"/>
            </c:ext>
          </c:extLst>
        </c:ser>
        <c:ser>
          <c:idx val="12"/>
          <c:order val="17"/>
          <c:tx>
            <c:strRef>
              <c:f>'Placebo Figure'!$AJ$6</c:f>
              <c:strCache>
                <c:ptCount val="1"/>
                <c:pt idx="0">
                  <c:v>LA</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Figure'!$AJ$7:$AJ$40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CC-DE9E-4313-8B0B-2DE11C1133A8}"/>
            </c:ext>
          </c:extLst>
        </c:ser>
        <c:ser>
          <c:idx val="13"/>
          <c:order val="18"/>
          <c:tx>
            <c:strRef>
              <c:f>'Placebo Figure'!$AK$6</c:f>
              <c:strCache>
                <c:ptCount val="1"/>
                <c:pt idx="0">
                  <c:v>ME</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Figure'!$AK$7:$AK$40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CE-DE9E-4313-8B0B-2DE11C1133A8}"/>
            </c:ext>
          </c:extLst>
        </c:ser>
        <c:ser>
          <c:idx val="0"/>
          <c:order val="19"/>
          <c:tx>
            <c:strRef>
              <c:f>'Placebo Figure'!$AL$6</c:f>
              <c:strCache>
                <c:ptCount val="1"/>
                <c:pt idx="0">
                  <c:v>MD</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Figure'!$AL$7:$AL$40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D0-DE9E-4313-8B0B-2DE11C1133A8}"/>
            </c:ext>
          </c:extLst>
        </c:ser>
        <c:ser>
          <c:idx val="4"/>
          <c:order val="20"/>
          <c:tx>
            <c:strRef>
              <c:f>'Placebo Figure'!$AM$6</c:f>
              <c:strCache>
                <c:ptCount val="1"/>
                <c:pt idx="0">
                  <c:v>MA</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Figure'!$AM$7:$AM$40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D2-DE9E-4313-8B0B-2DE11C1133A8}"/>
            </c:ext>
          </c:extLst>
        </c:ser>
        <c:ser>
          <c:idx val="6"/>
          <c:order val="21"/>
          <c:tx>
            <c:strRef>
              <c:f>'Placebo Figure'!$AN$6</c:f>
              <c:strCache>
                <c:ptCount val="1"/>
                <c:pt idx="0">
                  <c:v>MI</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Figure'!$AN$7:$AN$40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D4-DE9E-4313-8B0B-2DE11C1133A8}"/>
            </c:ext>
          </c:extLst>
        </c:ser>
        <c:ser>
          <c:idx val="7"/>
          <c:order val="22"/>
          <c:tx>
            <c:strRef>
              <c:f>'Placebo Figure'!$AO$6</c:f>
              <c:strCache>
                <c:ptCount val="1"/>
                <c:pt idx="0">
                  <c:v>MN</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Figure'!$AO$7:$AO$40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D6-DE9E-4313-8B0B-2DE11C1133A8}"/>
            </c:ext>
          </c:extLst>
        </c:ser>
        <c:ser>
          <c:idx val="3"/>
          <c:order val="23"/>
          <c:tx>
            <c:strRef>
              <c:f>'Placebo Figure'!$AP$6</c:f>
              <c:strCache>
                <c:ptCount val="1"/>
                <c:pt idx="0">
                  <c:v>MS</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Figure'!$AP$7:$AP$40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D8-DE9E-4313-8B0B-2DE11C1133A8}"/>
            </c:ext>
          </c:extLst>
        </c:ser>
        <c:ser>
          <c:idx val="5"/>
          <c:order val="24"/>
          <c:tx>
            <c:strRef>
              <c:f>'Placebo Figure'!$AQ$6</c:f>
              <c:strCache>
                <c:ptCount val="1"/>
                <c:pt idx="0">
                  <c:v>MO</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Figure'!$AQ$7:$AQ$40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DA-DE9E-4313-8B0B-2DE11C1133A8}"/>
            </c:ext>
          </c:extLst>
        </c:ser>
        <c:ser>
          <c:idx val="1"/>
          <c:order val="25"/>
          <c:tx>
            <c:strRef>
              <c:f>'Placebo Figure'!$AR$6</c:f>
              <c:strCache>
                <c:ptCount val="1"/>
                <c:pt idx="0">
                  <c:v>MT</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Figure'!$AR$7:$AR$40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DC-DE9E-4313-8B0B-2DE11C1133A8}"/>
            </c:ext>
          </c:extLst>
        </c:ser>
        <c:ser>
          <c:idx val="2"/>
          <c:order val="26"/>
          <c:tx>
            <c:strRef>
              <c:f>'Placebo Figure'!$AS$6</c:f>
              <c:strCache>
                <c:ptCount val="1"/>
                <c:pt idx="0">
                  <c:v>NE</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Figure'!$AS$7:$AS$40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EB-DE9E-4313-8B0B-2DE11C1133A8}"/>
            </c:ext>
          </c:extLst>
        </c:ser>
        <c:ser>
          <c:idx val="28"/>
          <c:order val="27"/>
          <c:tx>
            <c:strRef>
              <c:f>'Placebo Figure'!$AT$6</c:f>
              <c:strCache>
                <c:ptCount val="1"/>
                <c:pt idx="0">
                  <c:v>NV</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Figure'!$AT$7:$AT$40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EC-DE9E-4313-8B0B-2DE11C1133A8}"/>
            </c:ext>
          </c:extLst>
        </c:ser>
        <c:ser>
          <c:idx val="29"/>
          <c:order val="28"/>
          <c:tx>
            <c:strRef>
              <c:f>'Placebo Figure'!$AU$6</c:f>
              <c:strCache>
                <c:ptCount val="1"/>
                <c:pt idx="0">
                  <c:v>NH</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Figure'!$AU$7:$AU$40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ED-DE9E-4313-8B0B-2DE11C1133A8}"/>
            </c:ext>
          </c:extLst>
        </c:ser>
        <c:ser>
          <c:idx val="30"/>
          <c:order val="29"/>
          <c:tx>
            <c:strRef>
              <c:f>'Placebo Figure'!$AV$6</c:f>
              <c:strCache>
                <c:ptCount val="1"/>
                <c:pt idx="0">
                  <c:v>NJ</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Figure'!$AV$7:$AV$40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EE-DE9E-4313-8B0B-2DE11C1133A8}"/>
            </c:ext>
          </c:extLst>
        </c:ser>
        <c:ser>
          <c:idx val="31"/>
          <c:order val="30"/>
          <c:tx>
            <c:strRef>
              <c:f>'Placebo Figure'!$AW$6</c:f>
              <c:strCache>
                <c:ptCount val="1"/>
                <c:pt idx="0">
                  <c:v>NM</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Figure'!$AW$7:$AW$40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EF-DE9E-4313-8B0B-2DE11C1133A8}"/>
            </c:ext>
          </c:extLst>
        </c:ser>
        <c:ser>
          <c:idx val="32"/>
          <c:order val="31"/>
          <c:tx>
            <c:strRef>
              <c:f>'Placebo Figure'!$AX$6</c:f>
              <c:strCache>
                <c:ptCount val="1"/>
                <c:pt idx="0">
                  <c:v>NY</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Figure'!$AX$7:$AX$40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F0-DE9E-4313-8B0B-2DE11C1133A8}"/>
            </c:ext>
          </c:extLst>
        </c:ser>
        <c:ser>
          <c:idx val="33"/>
          <c:order val="32"/>
          <c:tx>
            <c:strRef>
              <c:f>'Placebo Figure'!$AY$6</c:f>
              <c:strCache>
                <c:ptCount val="1"/>
                <c:pt idx="0">
                  <c:v>NC</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Figure'!$AY$7:$AY$40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F1-DE9E-4313-8B0B-2DE11C1133A8}"/>
            </c:ext>
          </c:extLst>
        </c:ser>
        <c:ser>
          <c:idx val="34"/>
          <c:order val="33"/>
          <c:tx>
            <c:strRef>
              <c:f>'Placebo Figure'!$AZ$6</c:f>
              <c:strCache>
                <c:ptCount val="1"/>
                <c:pt idx="0">
                  <c:v>ND</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Figure'!$AZ$7:$AZ$40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F2-DE9E-4313-8B0B-2DE11C1133A8}"/>
            </c:ext>
          </c:extLst>
        </c:ser>
        <c:ser>
          <c:idx val="35"/>
          <c:order val="34"/>
          <c:tx>
            <c:strRef>
              <c:f>'Placebo Figure'!$BA$6</c:f>
              <c:strCache>
                <c:ptCount val="1"/>
                <c:pt idx="0">
                  <c:v>OH</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Figure'!$BA$7:$BA$40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F3-DE9E-4313-8B0B-2DE11C1133A8}"/>
            </c:ext>
          </c:extLst>
        </c:ser>
        <c:ser>
          <c:idx val="36"/>
          <c:order val="35"/>
          <c:tx>
            <c:strRef>
              <c:f>'Placebo Figure'!$BB$6</c:f>
              <c:strCache>
                <c:ptCount val="1"/>
                <c:pt idx="0">
                  <c:v>OK</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Figure'!$BB$7:$BB$40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F4-DE9E-4313-8B0B-2DE11C1133A8}"/>
            </c:ext>
          </c:extLst>
        </c:ser>
        <c:ser>
          <c:idx val="37"/>
          <c:order val="36"/>
          <c:tx>
            <c:strRef>
              <c:f>'Placebo Figure'!$BC$6</c:f>
              <c:strCache>
                <c:ptCount val="1"/>
                <c:pt idx="0">
                  <c:v>OR</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Figure'!$BC$7:$BC$40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F5-DE9E-4313-8B0B-2DE11C1133A8}"/>
            </c:ext>
          </c:extLst>
        </c:ser>
        <c:ser>
          <c:idx val="38"/>
          <c:order val="37"/>
          <c:tx>
            <c:strRef>
              <c:f>'Placebo Figure'!$BD$6</c:f>
              <c:strCache>
                <c:ptCount val="1"/>
                <c:pt idx="0">
                  <c:v>PA</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Figure'!$BD$7:$BD$40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F6-DE9E-4313-8B0B-2DE11C1133A8}"/>
            </c:ext>
          </c:extLst>
        </c:ser>
        <c:ser>
          <c:idx val="39"/>
          <c:order val="38"/>
          <c:tx>
            <c:strRef>
              <c:f>'Placebo Figure'!$BE$6</c:f>
              <c:strCache>
                <c:ptCount val="1"/>
                <c:pt idx="0">
                  <c:v>RI</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Figure'!$BE$7:$BE$40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F7-DE9E-4313-8B0B-2DE11C1133A8}"/>
            </c:ext>
          </c:extLst>
        </c:ser>
        <c:ser>
          <c:idx val="40"/>
          <c:order val="39"/>
          <c:tx>
            <c:strRef>
              <c:f>'Placebo Figure'!$BF$6</c:f>
              <c:strCache>
                <c:ptCount val="1"/>
                <c:pt idx="0">
                  <c:v>SC</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Figure'!$BF$7:$BF$40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F8-DE9E-4313-8B0B-2DE11C1133A8}"/>
            </c:ext>
          </c:extLst>
        </c:ser>
        <c:ser>
          <c:idx val="41"/>
          <c:order val="40"/>
          <c:tx>
            <c:strRef>
              <c:f>'Placebo Figure'!$BG$6</c:f>
              <c:strCache>
                <c:ptCount val="1"/>
                <c:pt idx="0">
                  <c:v>SD</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Figure'!$BG$7:$BG$40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F9-DE9E-4313-8B0B-2DE11C1133A8}"/>
            </c:ext>
          </c:extLst>
        </c:ser>
        <c:ser>
          <c:idx val="42"/>
          <c:order val="41"/>
          <c:tx>
            <c:strRef>
              <c:f>'Placebo Figure'!$BH$6</c:f>
              <c:strCache>
                <c:ptCount val="1"/>
                <c:pt idx="0">
                  <c:v>TN</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Figure'!$BH$7:$BH$40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FA-DE9E-4313-8B0B-2DE11C1133A8}"/>
            </c:ext>
          </c:extLst>
        </c:ser>
        <c:ser>
          <c:idx val="43"/>
          <c:order val="42"/>
          <c:tx>
            <c:strRef>
              <c:f>'Placebo Figure'!$BI$6</c:f>
              <c:strCache>
                <c:ptCount val="1"/>
                <c:pt idx="0">
                  <c:v>TX</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Figure'!$BI$7:$BI$40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FB-DE9E-4313-8B0B-2DE11C1133A8}"/>
            </c:ext>
          </c:extLst>
        </c:ser>
        <c:ser>
          <c:idx val="44"/>
          <c:order val="43"/>
          <c:tx>
            <c:strRef>
              <c:f>'Placebo Figure'!$BJ$6</c:f>
              <c:strCache>
                <c:ptCount val="1"/>
                <c:pt idx="0">
                  <c:v>UT</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Figure'!$BJ$7:$BJ$40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FC-DE9E-4313-8B0B-2DE11C1133A8}"/>
            </c:ext>
          </c:extLst>
        </c:ser>
        <c:ser>
          <c:idx val="45"/>
          <c:order val="44"/>
          <c:tx>
            <c:strRef>
              <c:f>'Placebo Figure'!$BK$6</c:f>
              <c:strCache>
                <c:ptCount val="1"/>
                <c:pt idx="0">
                  <c:v>VT</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Figure'!$BK$7:$BK$40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FD-DE9E-4313-8B0B-2DE11C1133A8}"/>
            </c:ext>
          </c:extLst>
        </c:ser>
        <c:ser>
          <c:idx val="46"/>
          <c:order val="45"/>
          <c:tx>
            <c:strRef>
              <c:f>'Placebo Figure'!$BL$6</c:f>
              <c:strCache>
                <c:ptCount val="1"/>
                <c:pt idx="0">
                  <c:v>VA</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Figure'!$BL$7:$BL$40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FE-DE9E-4313-8B0B-2DE11C1133A8}"/>
            </c:ext>
          </c:extLst>
        </c:ser>
        <c:ser>
          <c:idx val="47"/>
          <c:order val="46"/>
          <c:tx>
            <c:strRef>
              <c:f>'Placebo Figure'!$BM$6</c:f>
              <c:strCache>
                <c:ptCount val="1"/>
                <c:pt idx="0">
                  <c:v>WA</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Figure'!$BM$7:$BM$40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FF-DE9E-4313-8B0B-2DE11C1133A8}"/>
            </c:ext>
          </c:extLst>
        </c:ser>
        <c:ser>
          <c:idx val="48"/>
          <c:order val="47"/>
          <c:tx>
            <c:strRef>
              <c:f>'Placebo Figure'!$BN$6</c:f>
              <c:strCache>
                <c:ptCount val="1"/>
                <c:pt idx="0">
                  <c:v>WV</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Figure'!$BN$7:$BN$40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100-DE9E-4313-8B0B-2DE11C1133A8}"/>
            </c:ext>
          </c:extLst>
        </c:ser>
        <c:ser>
          <c:idx val="49"/>
          <c:order val="48"/>
          <c:tx>
            <c:strRef>
              <c:f>'Placebo Figure'!$BO$6</c:f>
              <c:strCache>
                <c:ptCount val="1"/>
                <c:pt idx="0">
                  <c:v>WI</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Figure'!$BO$7:$BO$40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101-DE9E-4313-8B0B-2DE11C1133A8}"/>
            </c:ext>
          </c:extLst>
        </c:ser>
        <c:ser>
          <c:idx val="50"/>
          <c:order val="49"/>
          <c:tx>
            <c:strRef>
              <c:f>'Placebo Figure'!$BP$6</c:f>
              <c:strCache>
                <c:ptCount val="1"/>
                <c:pt idx="0">
                  <c:v>WY</c:v>
                </c:pt>
              </c:strCache>
            </c:strRef>
          </c:tx>
          <c:spPr>
            <a:ln w="25400">
              <a:solidFill>
                <a:schemeClr val="accent5">
                  <a:lumMod val="75000"/>
                  <a:alpha val="50000"/>
                </a:schemeClr>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Figure'!$BP$7:$BP$40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102-DE9E-4313-8B0B-2DE11C1133A8}"/>
            </c:ext>
          </c:extLst>
        </c:ser>
        <c:ser>
          <c:idx val="14"/>
          <c:order val="50"/>
          <c:tx>
            <c:strRef>
              <c:f>'Placebo Figure'!$R$6</c:f>
              <c:strCache>
                <c:ptCount val="1"/>
                <c:pt idx="0">
                  <c:v>IL</c:v>
                </c:pt>
              </c:strCache>
            </c:strRef>
          </c:tx>
          <c:spPr>
            <a:ln w="31750">
              <a:solidFill>
                <a:srgbClr val="FF0000"/>
              </a:solidFill>
            </a:ln>
          </c:spPr>
          <c:marker>
            <c:symbol val="none"/>
          </c:marker>
          <c:cat>
            <c:numRef>
              <c:f>'Placebo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Figure'!$R$7:$R$40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DD-DE9E-4313-8B0B-2DE11C1133A8}"/>
            </c:ext>
          </c:extLst>
        </c:ser>
        <c:dLbls>
          <c:showLegendKey val="0"/>
          <c:showVal val="0"/>
          <c:showCatName val="0"/>
          <c:showSerName val="0"/>
          <c:showPercent val="0"/>
          <c:showBubbleSize val="0"/>
        </c:dLbls>
        <c:smooth val="0"/>
        <c:axId val="-1914544944"/>
        <c:axId val="-1902190960"/>
      </c:lineChart>
      <c:catAx>
        <c:axId val="-1914544944"/>
        <c:scaling>
          <c:orientation val="minMax"/>
        </c:scaling>
        <c:delete val="0"/>
        <c:axPos val="b"/>
        <c:numFmt formatCode="General" sourceLinked="1"/>
        <c:majorTickMark val="out"/>
        <c:minorTickMark val="none"/>
        <c:tickLblPos val="low"/>
        <c:spPr>
          <a:ln w="12700">
            <a:solidFill>
              <a:srgbClr val="000000">
                <a:lumMod val="100000"/>
              </a:srgbClr>
            </a:solidFill>
          </a:ln>
        </c:spPr>
        <c:txPr>
          <a:bodyPr/>
          <a:lstStyle/>
          <a:p>
            <a:pPr>
              <a:defRPr sz="1100">
                <a:solidFill>
                  <a:srgbClr val="000000"/>
                </a:solidFill>
              </a:defRPr>
            </a:pPr>
            <a:endParaRPr lang="en-US"/>
          </a:p>
        </c:txPr>
        <c:crossAx val="-1902190960"/>
        <c:crossesAt val="-60"/>
        <c:auto val="1"/>
        <c:lblAlgn val="ctr"/>
        <c:lblOffset val="100"/>
        <c:noMultiLvlLbl val="0"/>
      </c:catAx>
      <c:valAx>
        <c:axId val="-1902190960"/>
        <c:scaling>
          <c:orientation val="minMax"/>
        </c:scaling>
        <c:delete val="0"/>
        <c:axPos val="l"/>
        <c:majorGridlines>
          <c:spPr>
            <a:ln w="12700">
              <a:solidFill>
                <a:srgbClr val="D9D9D9"/>
              </a:solidFill>
              <a:prstDash val="sysDot"/>
            </a:ln>
          </c:spPr>
        </c:majorGridlines>
        <c:numFmt formatCode="0%" sourceLinked="0"/>
        <c:majorTickMark val="out"/>
        <c:minorTickMark val="none"/>
        <c:tickLblPos val="nextTo"/>
        <c:spPr>
          <a:noFill/>
          <a:ln w="9525" cap="flat" cmpd="sng" algn="ctr">
            <a:noFill/>
            <a:prstDash val="solid"/>
            <a:round/>
          </a:ln>
          <a:effectLst/>
          <a:extLst>
            <a:ext uri="{91240B29-F687-4F45-9708-019B960494DF}">
              <a14:hiddenLine xmlns:a14="http://schemas.microsoft.com/office/drawing/2010/main" w="9525" cap="flat" cmpd="sng" algn="ctr">
                <a:solidFill>
                  <a:sysClr val="windowText" lastClr="000000">
                    <a:tint val="75000"/>
                    <a:shade val="95000"/>
                    <a:satMod val="105000"/>
                  </a:sysClr>
                </a:solidFill>
                <a:prstDash val="solid"/>
                <a:round/>
              </a14:hiddenLine>
            </a:ext>
          </a:extLst>
        </c:spPr>
        <c:txPr>
          <a:bodyPr/>
          <a:lstStyle/>
          <a:p>
            <a:pPr>
              <a:defRPr sz="1100">
                <a:solidFill>
                  <a:srgbClr val="000000"/>
                </a:solidFill>
              </a:defRPr>
            </a:pPr>
            <a:endParaRPr lang="en-US"/>
          </a:p>
        </c:txPr>
        <c:crossAx val="-1914544944"/>
        <c:crossesAt val="1"/>
        <c:crossBetween val="midCat"/>
      </c:valAx>
    </c:plotArea>
    <c:plotVisOnly val="1"/>
    <c:dispBlanksAs val="gap"/>
    <c:showDLblsOverMax val="0"/>
  </c:chart>
  <c:spPr>
    <a:solidFill>
      <a:schemeClr val="bg1"/>
    </a:solidFill>
    <a:ln w="9525">
      <a:noFill/>
    </a:ln>
  </c:spPr>
  <c:txPr>
    <a:bodyPr/>
    <a:lstStyle/>
    <a:p>
      <a:pPr>
        <a:defRPr>
          <a:latin typeface="Avenir LT Pro 55 Roman"/>
          <a:ea typeface="Avenir LT Pro 55 Roman"/>
          <a:cs typeface="Avenir LT Pro 55 Roman"/>
        </a:defRPr>
      </a:pPr>
      <a:endParaRPr lang="en-US"/>
    </a:p>
  </c:txPr>
  <c:printSettings>
    <c:headerFooter/>
    <c:pageMargins b="0.75" l="0.7" r="0.7" t="0.75" header="0.3" footer="0.3"/>
    <c:pageSetup/>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971888191717855E-2"/>
          <c:y val="0.29461078049709138"/>
          <c:w val="0.91558368884308161"/>
          <c:h val="0.4490980317596901"/>
        </c:manualLayout>
      </c:layout>
      <c:barChart>
        <c:barDir val="col"/>
        <c:grouping val="clustered"/>
        <c:varyColors val="0"/>
        <c:ser>
          <c:idx val="0"/>
          <c:order val="0"/>
          <c:tx>
            <c:strRef>
              <c:f>'Placebo Figure'!$B$1</c:f>
              <c:strCache>
                <c:ptCount val="1"/>
                <c:pt idx="0">
                  <c:v>RMSE</c:v>
                </c:pt>
              </c:strCache>
            </c:strRef>
          </c:tx>
          <c:spPr>
            <a:solidFill>
              <a:schemeClr val="accent4"/>
            </a:solidFill>
            <a:ln>
              <a:noFill/>
            </a:ln>
            <a:effectLst/>
          </c:spPr>
          <c:invertIfNegative val="0"/>
          <c:dPt>
            <c:idx val="20"/>
            <c:invertIfNegative val="0"/>
            <c:bubble3D val="0"/>
            <c:spPr>
              <a:solidFill>
                <a:schemeClr val="accent4"/>
              </a:solidFill>
              <a:ln>
                <a:noFill/>
              </a:ln>
              <a:effectLst/>
            </c:spPr>
            <c:extLst>
              <c:ext xmlns:c16="http://schemas.microsoft.com/office/drawing/2014/chart" uri="{C3380CC4-5D6E-409C-BE32-E72D297353CC}">
                <c16:uniqueId val="{00000005-7195-4872-93E0-49A07D0BCA7F}"/>
              </c:ext>
            </c:extLst>
          </c:dPt>
          <c:dPt>
            <c:idx val="25"/>
            <c:invertIfNegative val="0"/>
            <c:bubble3D val="0"/>
            <c:spPr>
              <a:solidFill>
                <a:schemeClr val="accent4"/>
              </a:solidFill>
              <a:ln>
                <a:noFill/>
              </a:ln>
              <a:effectLst/>
            </c:spPr>
            <c:extLst>
              <c:ext xmlns:c16="http://schemas.microsoft.com/office/drawing/2014/chart" uri="{C3380CC4-5D6E-409C-BE32-E72D297353CC}">
                <c16:uniqueId val="{00000001-BC76-4B76-97F5-B194FCCB6921}"/>
              </c:ext>
            </c:extLst>
          </c:dPt>
          <c:dPt>
            <c:idx val="34"/>
            <c:invertIfNegative val="0"/>
            <c:bubble3D val="0"/>
            <c:spPr>
              <a:solidFill>
                <a:srgbClr val="FF0000"/>
              </a:solidFill>
              <a:ln>
                <a:noFill/>
              </a:ln>
              <a:effectLst/>
            </c:spPr>
            <c:extLst>
              <c:ext xmlns:c16="http://schemas.microsoft.com/office/drawing/2014/chart" uri="{C3380CC4-5D6E-409C-BE32-E72D297353CC}">
                <c16:uniqueId val="{0000000A-3E76-457C-B761-2E120495BD3A}"/>
              </c:ext>
            </c:extLst>
          </c:dPt>
          <c:cat>
            <c:strRef>
              <c:f>'Placebo Figure'!$A$2:$A$37</c:f>
              <c:strCache>
                <c:ptCount val="36"/>
                <c:pt idx="0">
                  <c:v>MS</c:v>
                </c:pt>
                <c:pt idx="1">
                  <c:v>AR</c:v>
                </c:pt>
                <c:pt idx="2">
                  <c:v>WY</c:v>
                </c:pt>
                <c:pt idx="3">
                  <c:v>ND</c:v>
                </c:pt>
                <c:pt idx="4">
                  <c:v>MT</c:v>
                </c:pt>
                <c:pt idx="5">
                  <c:v>SD</c:v>
                </c:pt>
                <c:pt idx="6">
                  <c:v>NH</c:v>
                </c:pt>
                <c:pt idx="7">
                  <c:v>VT</c:v>
                </c:pt>
                <c:pt idx="8">
                  <c:v>ME</c:v>
                </c:pt>
                <c:pt idx="9">
                  <c:v>IN</c:v>
                </c:pt>
                <c:pt idx="10">
                  <c:v>ID</c:v>
                </c:pt>
                <c:pt idx="11">
                  <c:v>KS</c:v>
                </c:pt>
                <c:pt idx="12">
                  <c:v>NE</c:v>
                </c:pt>
                <c:pt idx="13">
                  <c:v>SC</c:v>
                </c:pt>
                <c:pt idx="14">
                  <c:v>MD</c:v>
                </c:pt>
                <c:pt idx="15">
                  <c:v>MA</c:v>
                </c:pt>
                <c:pt idx="16">
                  <c:v>CO</c:v>
                </c:pt>
                <c:pt idx="17">
                  <c:v>MO</c:v>
                </c:pt>
                <c:pt idx="18">
                  <c:v>WA</c:v>
                </c:pt>
                <c:pt idx="19">
                  <c:v>LA</c:v>
                </c:pt>
                <c:pt idx="20">
                  <c:v>TX</c:v>
                </c:pt>
                <c:pt idx="21">
                  <c:v>OH</c:v>
                </c:pt>
                <c:pt idx="22">
                  <c:v>OR</c:v>
                </c:pt>
                <c:pt idx="23">
                  <c:v>WI</c:v>
                </c:pt>
                <c:pt idx="24">
                  <c:v>KY</c:v>
                </c:pt>
                <c:pt idx="25">
                  <c:v>AZ</c:v>
                </c:pt>
                <c:pt idx="26">
                  <c:v>MN</c:v>
                </c:pt>
                <c:pt idx="27">
                  <c:v>AL</c:v>
                </c:pt>
                <c:pt idx="28">
                  <c:v>GA</c:v>
                </c:pt>
                <c:pt idx="29">
                  <c:v>WV</c:v>
                </c:pt>
                <c:pt idx="30">
                  <c:v>TN</c:v>
                </c:pt>
                <c:pt idx="31">
                  <c:v>PA</c:v>
                </c:pt>
                <c:pt idx="32">
                  <c:v>NC</c:v>
                </c:pt>
                <c:pt idx="33">
                  <c:v>MI</c:v>
                </c:pt>
                <c:pt idx="34">
                  <c:v>IL</c:v>
                </c:pt>
                <c:pt idx="35">
                  <c:v>VA</c:v>
                </c:pt>
              </c:strCache>
            </c:strRef>
          </c:cat>
          <c:val>
            <c:numRef>
              <c:f>'Placebo Figure'!$B$2:$B$37</c:f>
              <c:numCache>
                <c:formatCode>_(* #,##0.00_);_(* \(#,##0.00\);_(* "-"??_);_(@_)</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numCache>
            </c:numRef>
          </c:val>
          <c:extLst>
            <c:ext xmlns:c16="http://schemas.microsoft.com/office/drawing/2014/chart" uri="{C3380CC4-5D6E-409C-BE32-E72D297353CC}">
              <c16:uniqueId val="{00000000-C111-4481-B15C-8BCC275E5E36}"/>
            </c:ext>
          </c:extLst>
        </c:ser>
        <c:dLbls>
          <c:showLegendKey val="0"/>
          <c:showVal val="0"/>
          <c:showCatName val="0"/>
          <c:showSerName val="0"/>
          <c:showPercent val="0"/>
          <c:showBubbleSize val="0"/>
        </c:dLbls>
        <c:gapWidth val="50"/>
        <c:axId val="3940864"/>
        <c:axId val="375921008"/>
      </c:barChart>
      <c:catAx>
        <c:axId val="3940864"/>
        <c:scaling>
          <c:orientation val="minMax"/>
        </c:scaling>
        <c:delete val="0"/>
        <c:axPos val="b"/>
        <c:numFmt formatCode="General" sourceLinked="1"/>
        <c:majorTickMark val="none"/>
        <c:minorTickMark val="none"/>
        <c:tickLblPos val="nextTo"/>
        <c:spPr>
          <a:noFill/>
          <a:ln w="12700" cap="flat" cmpd="sng" algn="ctr">
            <a:solidFill>
              <a:srgbClr val="000000">
                <a:lumMod val="100000"/>
              </a:srgbClr>
            </a:solidFill>
            <a:round/>
          </a:ln>
          <a:effectLst/>
        </c:spPr>
        <c:txPr>
          <a:bodyPr rot="-60000000" spcFirstLastPara="1" vertOverflow="ellipsis" vert="horz" wrap="square" anchor="ctr" anchorCtr="1"/>
          <a:lstStyle/>
          <a:p>
            <a:pPr>
              <a:defRPr sz="1100" b="0" i="0" u="none" strike="noStrike" kern="1200" baseline="0">
                <a:solidFill>
                  <a:srgbClr val="000000"/>
                </a:solidFill>
                <a:latin typeface="Avenir LT Pro 55 Roman"/>
                <a:ea typeface="Avenir LT Pro 55 Roman"/>
                <a:cs typeface="Avenir LT Pro 55 Roman"/>
              </a:defRPr>
            </a:pPr>
            <a:endParaRPr lang="en-US"/>
          </a:p>
        </c:txPr>
        <c:crossAx val="375921008"/>
        <c:crosses val="autoZero"/>
        <c:auto val="1"/>
        <c:lblAlgn val="ctr"/>
        <c:lblOffset val="100"/>
        <c:tickLblSkip val="1"/>
        <c:noMultiLvlLbl val="0"/>
      </c:catAx>
      <c:valAx>
        <c:axId val="375921008"/>
        <c:scaling>
          <c:orientation val="minMax"/>
        </c:scaling>
        <c:delete val="0"/>
        <c:axPos val="l"/>
        <c:majorGridlines>
          <c:spPr>
            <a:ln w="12700" cap="flat" cmpd="sng" algn="ctr">
              <a:solidFill>
                <a:srgbClr val="D9D9D9"/>
              </a:solidFill>
              <a:prstDash val="sysDot"/>
              <a:round/>
            </a:ln>
            <a:effectLst/>
          </c:spPr>
        </c:majorGridlines>
        <c:numFmt formatCode="_(* #,##0.00_);_(* \(#,##0.00\);_(* &quot;-&quot;??_);_(@_)" sourceLinked="1"/>
        <c:majorTickMark val="none"/>
        <c:minorTickMark val="none"/>
        <c:tickLblPos val="nextTo"/>
        <c:spPr>
          <a:noFill/>
          <a:ln>
            <a:noFill/>
          </a:ln>
          <a:effectLst/>
          <a:extLst>
            <a:ext uri="{91240B29-F687-4F45-9708-019B960494DF}">
              <a14:hiddenLine xmlns:a14="http://schemas.microsoft.com/office/drawing/2010/main">
                <a:noFill/>
              </a14:hiddenLine>
            </a:ext>
          </a:extLst>
        </c:spPr>
        <c:txPr>
          <a:bodyPr rot="-60000000" spcFirstLastPara="1" vertOverflow="ellipsis" vert="horz" wrap="square" anchor="ctr" anchorCtr="1"/>
          <a:lstStyle/>
          <a:p>
            <a:pPr>
              <a:defRPr sz="1100" b="0" i="0" u="none" strike="noStrike" kern="1200" baseline="0">
                <a:solidFill>
                  <a:srgbClr val="000000"/>
                </a:solidFill>
                <a:latin typeface="Avenir LT Pro 55 Roman"/>
                <a:ea typeface="Avenir LT Pro 55 Roman"/>
                <a:cs typeface="Avenir LT Pro 55 Roman"/>
              </a:defRPr>
            </a:pPr>
            <a:endParaRPr lang="en-US"/>
          </a:p>
        </c:txPr>
        <c:crossAx val="3940864"/>
        <c:crosses val="autoZero"/>
        <c:crossBetween val="between"/>
      </c:valAx>
      <c:spPr>
        <a:noFill/>
        <a:ln>
          <a:noFill/>
        </a:ln>
        <a:effectLst/>
      </c:spPr>
    </c:plotArea>
    <c:plotVisOnly val="1"/>
    <c:dispBlanksAs val="gap"/>
    <c:showDLblsOverMax val="0"/>
  </c:chart>
  <c:spPr>
    <a:solidFill>
      <a:schemeClr val="bg1"/>
    </a:solidFill>
    <a:ln w="25400" cap="flat" cmpd="sng" algn="ctr">
      <a:noFill/>
      <a:round/>
    </a:ln>
    <a:effectLst/>
  </c:spPr>
  <c:txPr>
    <a:bodyPr/>
    <a:lstStyle/>
    <a:p>
      <a:pPr>
        <a:defRPr>
          <a:latin typeface="Avenir LT Pro 55 Roman"/>
          <a:ea typeface="Avenir LT Pro 55 Roman"/>
          <a:cs typeface="Avenir LT Pro 55 Roman"/>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6309974351155987E-2"/>
          <c:y val="0.2104734908136483"/>
          <c:w val="0.92457840833677096"/>
          <c:h val="0.59835599680474727"/>
        </c:manualLayout>
      </c:layout>
      <c:lineChart>
        <c:grouping val="standard"/>
        <c:varyColors val="0"/>
        <c:ser>
          <c:idx val="15"/>
          <c:order val="0"/>
          <c:tx>
            <c:strRef>
              <c:f>'Placebo Lags Figure'!$S$6</c:f>
              <c:strCache>
                <c:ptCount val="1"/>
                <c:pt idx="0">
                  <c:v>AL</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Figure'!$S$7:$S$40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0-5C05-4891-BBA7-E0A1ED298E7E}"/>
            </c:ext>
          </c:extLst>
        </c:ser>
        <c:ser>
          <c:idx val="16"/>
          <c:order val="1"/>
          <c:tx>
            <c:strRef>
              <c:f>'Placebo Lags Figure'!$T$6</c:f>
              <c:strCache>
                <c:ptCount val="1"/>
                <c:pt idx="0">
                  <c:v>AK</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Figure'!$T$7:$T$40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1-5C05-4891-BBA7-E0A1ED298E7E}"/>
            </c:ext>
          </c:extLst>
        </c:ser>
        <c:ser>
          <c:idx val="17"/>
          <c:order val="2"/>
          <c:tx>
            <c:strRef>
              <c:f>'Placebo Lags Figure'!$U$6</c:f>
              <c:strCache>
                <c:ptCount val="1"/>
                <c:pt idx="0">
                  <c:v>AZ</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Figure'!$U$7:$U$40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2-5C05-4891-BBA7-E0A1ED298E7E}"/>
            </c:ext>
          </c:extLst>
        </c:ser>
        <c:ser>
          <c:idx val="18"/>
          <c:order val="3"/>
          <c:tx>
            <c:strRef>
              <c:f>'Placebo Lags Figure'!$V$6</c:f>
              <c:strCache>
                <c:ptCount val="1"/>
                <c:pt idx="0">
                  <c:v>AR</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Figure'!$V$7:$V$40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3-5C05-4891-BBA7-E0A1ED298E7E}"/>
            </c:ext>
          </c:extLst>
        </c:ser>
        <c:ser>
          <c:idx val="19"/>
          <c:order val="4"/>
          <c:tx>
            <c:strRef>
              <c:f>'Placebo Lags Figure'!$W$6</c:f>
              <c:strCache>
                <c:ptCount val="1"/>
                <c:pt idx="0">
                  <c:v>CA</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Figure'!$W$7:$W$40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4-5C05-4891-BBA7-E0A1ED298E7E}"/>
            </c:ext>
          </c:extLst>
        </c:ser>
        <c:ser>
          <c:idx val="20"/>
          <c:order val="5"/>
          <c:tx>
            <c:strRef>
              <c:f>'Placebo Lags Figure'!$X$6</c:f>
              <c:strCache>
                <c:ptCount val="1"/>
                <c:pt idx="0">
                  <c:v>CO</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Figure'!$X$7:$X$40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5-5C05-4891-BBA7-E0A1ED298E7E}"/>
            </c:ext>
          </c:extLst>
        </c:ser>
        <c:ser>
          <c:idx val="21"/>
          <c:order val="6"/>
          <c:tx>
            <c:strRef>
              <c:f>'Placebo Lags Figure'!$Y$6</c:f>
              <c:strCache>
                <c:ptCount val="1"/>
                <c:pt idx="0">
                  <c:v>CT</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Figure'!$Y$7:$Y$40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6-5C05-4891-BBA7-E0A1ED298E7E}"/>
            </c:ext>
          </c:extLst>
        </c:ser>
        <c:ser>
          <c:idx val="22"/>
          <c:order val="7"/>
          <c:tx>
            <c:strRef>
              <c:f>'Placebo Lags Figure'!$Z$6</c:f>
              <c:strCache>
                <c:ptCount val="1"/>
                <c:pt idx="0">
                  <c:v>DE</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Figure'!$Z$7:$Z$40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7-5C05-4891-BBA7-E0A1ED298E7E}"/>
            </c:ext>
          </c:extLst>
        </c:ser>
        <c:ser>
          <c:idx val="23"/>
          <c:order val="8"/>
          <c:tx>
            <c:strRef>
              <c:f>'Placebo Lags Figure'!$AA$6</c:f>
              <c:strCache>
                <c:ptCount val="1"/>
                <c:pt idx="0">
                  <c:v>DC</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Figure'!$AA$7:$AA$40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8-5C05-4891-BBA7-E0A1ED298E7E}"/>
            </c:ext>
          </c:extLst>
        </c:ser>
        <c:ser>
          <c:idx val="24"/>
          <c:order val="9"/>
          <c:tx>
            <c:strRef>
              <c:f>'Placebo Lags Figure'!$AB$6</c:f>
              <c:strCache>
                <c:ptCount val="1"/>
                <c:pt idx="0">
                  <c:v>FL</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Figure'!$AB$7:$AB$40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9-5C05-4891-BBA7-E0A1ED298E7E}"/>
            </c:ext>
          </c:extLst>
        </c:ser>
        <c:ser>
          <c:idx val="25"/>
          <c:order val="10"/>
          <c:tx>
            <c:strRef>
              <c:f>'Placebo Lags Figure'!$AC$6</c:f>
              <c:strCache>
                <c:ptCount val="1"/>
                <c:pt idx="0">
                  <c:v>GA</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Figure'!$AC$7:$AC$40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A-5C05-4891-BBA7-E0A1ED298E7E}"/>
            </c:ext>
          </c:extLst>
        </c:ser>
        <c:ser>
          <c:idx val="26"/>
          <c:order val="11"/>
          <c:tx>
            <c:strRef>
              <c:f>'Placebo Lags Figure'!$AD$6</c:f>
              <c:strCache>
                <c:ptCount val="1"/>
                <c:pt idx="0">
                  <c:v>HI</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Figure'!$AD$7:$AD$40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B-5C05-4891-BBA7-E0A1ED298E7E}"/>
            </c:ext>
          </c:extLst>
        </c:ser>
        <c:ser>
          <c:idx val="27"/>
          <c:order val="12"/>
          <c:tx>
            <c:strRef>
              <c:f>'Placebo Lags Figure'!$AE$6</c:f>
              <c:strCache>
                <c:ptCount val="1"/>
                <c:pt idx="0">
                  <c:v>ID</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Figure'!$AE$7:$AE$40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C-5C05-4891-BBA7-E0A1ED298E7E}"/>
            </c:ext>
          </c:extLst>
        </c:ser>
        <c:ser>
          <c:idx val="8"/>
          <c:order val="13"/>
          <c:tx>
            <c:strRef>
              <c:f>'Placebo Lags Figure'!$AF$6</c:f>
              <c:strCache>
                <c:ptCount val="1"/>
                <c:pt idx="0">
                  <c:v>IN</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Figure'!$AF$7:$AF$40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D-5C05-4891-BBA7-E0A1ED298E7E}"/>
            </c:ext>
          </c:extLst>
        </c:ser>
        <c:ser>
          <c:idx val="9"/>
          <c:order val="14"/>
          <c:tx>
            <c:strRef>
              <c:f>'Placebo Lags Figure'!$AG$6</c:f>
              <c:strCache>
                <c:ptCount val="1"/>
                <c:pt idx="0">
                  <c:v>IA</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Figure'!$AG$7:$AG$40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E-5C05-4891-BBA7-E0A1ED298E7E}"/>
            </c:ext>
          </c:extLst>
        </c:ser>
        <c:ser>
          <c:idx val="10"/>
          <c:order val="15"/>
          <c:tx>
            <c:strRef>
              <c:f>'Placebo Lags Figure'!$AH$6</c:f>
              <c:strCache>
                <c:ptCount val="1"/>
                <c:pt idx="0">
                  <c:v>KS</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Figure'!$AH$7:$AH$40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F-5C05-4891-BBA7-E0A1ED298E7E}"/>
            </c:ext>
          </c:extLst>
        </c:ser>
        <c:ser>
          <c:idx val="11"/>
          <c:order val="16"/>
          <c:tx>
            <c:strRef>
              <c:f>'Placebo Lags Figure'!$AI$6</c:f>
              <c:strCache>
                <c:ptCount val="1"/>
                <c:pt idx="0">
                  <c:v>KY</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Figure'!$AI$7:$AI$40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10-5C05-4891-BBA7-E0A1ED298E7E}"/>
            </c:ext>
          </c:extLst>
        </c:ser>
        <c:ser>
          <c:idx val="12"/>
          <c:order val="17"/>
          <c:tx>
            <c:strRef>
              <c:f>'Placebo Lags Figure'!$AJ$6</c:f>
              <c:strCache>
                <c:ptCount val="1"/>
                <c:pt idx="0">
                  <c:v>LA</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Figure'!$AJ$7:$AJ$40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11-5C05-4891-BBA7-E0A1ED298E7E}"/>
            </c:ext>
          </c:extLst>
        </c:ser>
        <c:ser>
          <c:idx val="13"/>
          <c:order val="18"/>
          <c:tx>
            <c:strRef>
              <c:f>'Placebo Lags Figure'!$AK$6</c:f>
              <c:strCache>
                <c:ptCount val="1"/>
                <c:pt idx="0">
                  <c:v>ME</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Figure'!$AK$7:$AK$40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12-5C05-4891-BBA7-E0A1ED298E7E}"/>
            </c:ext>
          </c:extLst>
        </c:ser>
        <c:ser>
          <c:idx val="0"/>
          <c:order val="19"/>
          <c:tx>
            <c:strRef>
              <c:f>'Placebo Lags Figure'!$AL$6</c:f>
              <c:strCache>
                <c:ptCount val="1"/>
                <c:pt idx="0">
                  <c:v>MD</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Figure'!$AL$7:$AL$40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13-5C05-4891-BBA7-E0A1ED298E7E}"/>
            </c:ext>
          </c:extLst>
        </c:ser>
        <c:ser>
          <c:idx val="4"/>
          <c:order val="20"/>
          <c:tx>
            <c:strRef>
              <c:f>'Placebo Lags Figure'!$AM$6</c:f>
              <c:strCache>
                <c:ptCount val="1"/>
                <c:pt idx="0">
                  <c:v>MA</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Figure'!$AM$7:$AM$40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14-5C05-4891-BBA7-E0A1ED298E7E}"/>
            </c:ext>
          </c:extLst>
        </c:ser>
        <c:ser>
          <c:idx val="6"/>
          <c:order val="21"/>
          <c:tx>
            <c:strRef>
              <c:f>'Placebo Lags Figure'!$AN$6</c:f>
              <c:strCache>
                <c:ptCount val="1"/>
                <c:pt idx="0">
                  <c:v>MI</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Figure'!$AN$7:$AN$40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15-5C05-4891-BBA7-E0A1ED298E7E}"/>
            </c:ext>
          </c:extLst>
        </c:ser>
        <c:ser>
          <c:idx val="7"/>
          <c:order val="22"/>
          <c:tx>
            <c:strRef>
              <c:f>'Placebo Lags Figure'!$AO$6</c:f>
              <c:strCache>
                <c:ptCount val="1"/>
                <c:pt idx="0">
                  <c:v>MN</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Figure'!$AO$7:$AO$40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16-5C05-4891-BBA7-E0A1ED298E7E}"/>
            </c:ext>
          </c:extLst>
        </c:ser>
        <c:ser>
          <c:idx val="3"/>
          <c:order val="23"/>
          <c:tx>
            <c:strRef>
              <c:f>'Placebo Lags Figure'!$AP$6</c:f>
              <c:strCache>
                <c:ptCount val="1"/>
                <c:pt idx="0">
                  <c:v>MS</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Figure'!$AP$7:$AP$40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17-5C05-4891-BBA7-E0A1ED298E7E}"/>
            </c:ext>
          </c:extLst>
        </c:ser>
        <c:ser>
          <c:idx val="5"/>
          <c:order val="24"/>
          <c:tx>
            <c:strRef>
              <c:f>'Placebo Lags Figure'!$AQ$6</c:f>
              <c:strCache>
                <c:ptCount val="1"/>
                <c:pt idx="0">
                  <c:v>MO</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Figure'!$AQ$7:$AQ$40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18-5C05-4891-BBA7-E0A1ED298E7E}"/>
            </c:ext>
          </c:extLst>
        </c:ser>
        <c:ser>
          <c:idx val="1"/>
          <c:order val="25"/>
          <c:tx>
            <c:strRef>
              <c:f>'Placebo Lags Figure'!$AR$6</c:f>
              <c:strCache>
                <c:ptCount val="1"/>
                <c:pt idx="0">
                  <c:v>MT</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Figure'!$AR$7:$AR$40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19-5C05-4891-BBA7-E0A1ED298E7E}"/>
            </c:ext>
          </c:extLst>
        </c:ser>
        <c:ser>
          <c:idx val="2"/>
          <c:order val="26"/>
          <c:tx>
            <c:strRef>
              <c:f>'Placebo Lags Figure'!$AS$6</c:f>
              <c:strCache>
                <c:ptCount val="1"/>
                <c:pt idx="0">
                  <c:v>NE</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Figure'!$AS$7:$AS$40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1A-5C05-4891-BBA7-E0A1ED298E7E}"/>
            </c:ext>
          </c:extLst>
        </c:ser>
        <c:ser>
          <c:idx val="28"/>
          <c:order val="27"/>
          <c:tx>
            <c:strRef>
              <c:f>'Placebo Lags Figure'!$AT$6</c:f>
              <c:strCache>
                <c:ptCount val="1"/>
                <c:pt idx="0">
                  <c:v>NV</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Figure'!$AT$7:$AT$40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1B-5C05-4891-BBA7-E0A1ED298E7E}"/>
            </c:ext>
          </c:extLst>
        </c:ser>
        <c:ser>
          <c:idx val="29"/>
          <c:order val="28"/>
          <c:tx>
            <c:strRef>
              <c:f>'Placebo Lags Figure'!$AU$6</c:f>
              <c:strCache>
                <c:ptCount val="1"/>
                <c:pt idx="0">
                  <c:v>NH</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Figure'!$AU$7:$AU$40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1C-5C05-4891-BBA7-E0A1ED298E7E}"/>
            </c:ext>
          </c:extLst>
        </c:ser>
        <c:ser>
          <c:idx val="30"/>
          <c:order val="29"/>
          <c:tx>
            <c:strRef>
              <c:f>'Placebo Lags Figure'!$AV$6</c:f>
              <c:strCache>
                <c:ptCount val="1"/>
                <c:pt idx="0">
                  <c:v>NJ</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Figure'!$AV$7:$AV$40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1D-5C05-4891-BBA7-E0A1ED298E7E}"/>
            </c:ext>
          </c:extLst>
        </c:ser>
        <c:ser>
          <c:idx val="31"/>
          <c:order val="30"/>
          <c:tx>
            <c:strRef>
              <c:f>'Placebo Lags Figure'!$AW$6</c:f>
              <c:strCache>
                <c:ptCount val="1"/>
                <c:pt idx="0">
                  <c:v>NM</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Figure'!$AW$7:$AW$40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1E-5C05-4891-BBA7-E0A1ED298E7E}"/>
            </c:ext>
          </c:extLst>
        </c:ser>
        <c:ser>
          <c:idx val="32"/>
          <c:order val="31"/>
          <c:tx>
            <c:strRef>
              <c:f>'Placebo Lags Figure'!$AX$6</c:f>
              <c:strCache>
                <c:ptCount val="1"/>
                <c:pt idx="0">
                  <c:v>NY</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Figure'!$AX$7:$AX$40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1F-5C05-4891-BBA7-E0A1ED298E7E}"/>
            </c:ext>
          </c:extLst>
        </c:ser>
        <c:ser>
          <c:idx val="33"/>
          <c:order val="32"/>
          <c:tx>
            <c:strRef>
              <c:f>'Placebo Lags Figure'!$AY$6</c:f>
              <c:strCache>
                <c:ptCount val="1"/>
                <c:pt idx="0">
                  <c:v>NC</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Figure'!$AY$7:$AY$40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20-5C05-4891-BBA7-E0A1ED298E7E}"/>
            </c:ext>
          </c:extLst>
        </c:ser>
        <c:ser>
          <c:idx val="34"/>
          <c:order val="33"/>
          <c:tx>
            <c:strRef>
              <c:f>'Placebo Lags Figure'!$AZ$6</c:f>
              <c:strCache>
                <c:ptCount val="1"/>
                <c:pt idx="0">
                  <c:v>ND</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Figure'!$AZ$7:$AZ$40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21-5C05-4891-BBA7-E0A1ED298E7E}"/>
            </c:ext>
          </c:extLst>
        </c:ser>
        <c:ser>
          <c:idx val="35"/>
          <c:order val="34"/>
          <c:tx>
            <c:strRef>
              <c:f>'Placebo Lags Figure'!$BA$6</c:f>
              <c:strCache>
                <c:ptCount val="1"/>
                <c:pt idx="0">
                  <c:v>OH</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Figure'!$BA$7:$BA$40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22-5C05-4891-BBA7-E0A1ED298E7E}"/>
            </c:ext>
          </c:extLst>
        </c:ser>
        <c:ser>
          <c:idx val="36"/>
          <c:order val="35"/>
          <c:tx>
            <c:strRef>
              <c:f>'Placebo Lags Figure'!$BB$6</c:f>
              <c:strCache>
                <c:ptCount val="1"/>
                <c:pt idx="0">
                  <c:v>OK</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Figure'!$BB$7:$BB$40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23-5C05-4891-BBA7-E0A1ED298E7E}"/>
            </c:ext>
          </c:extLst>
        </c:ser>
        <c:ser>
          <c:idx val="37"/>
          <c:order val="36"/>
          <c:tx>
            <c:strRef>
              <c:f>'Placebo Lags Figure'!$BC$6</c:f>
              <c:strCache>
                <c:ptCount val="1"/>
                <c:pt idx="0">
                  <c:v>OR</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Figure'!$BC$7:$BC$40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24-5C05-4891-BBA7-E0A1ED298E7E}"/>
            </c:ext>
          </c:extLst>
        </c:ser>
        <c:ser>
          <c:idx val="38"/>
          <c:order val="37"/>
          <c:tx>
            <c:strRef>
              <c:f>'Placebo Lags Figure'!$BD$6</c:f>
              <c:strCache>
                <c:ptCount val="1"/>
                <c:pt idx="0">
                  <c:v>PA</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Figure'!$BD$7:$BD$40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25-5C05-4891-BBA7-E0A1ED298E7E}"/>
            </c:ext>
          </c:extLst>
        </c:ser>
        <c:ser>
          <c:idx val="39"/>
          <c:order val="38"/>
          <c:tx>
            <c:strRef>
              <c:f>'Placebo Lags Figure'!$BE$6</c:f>
              <c:strCache>
                <c:ptCount val="1"/>
                <c:pt idx="0">
                  <c:v>RI</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Figure'!$BE$7:$BE$40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26-5C05-4891-BBA7-E0A1ED298E7E}"/>
            </c:ext>
          </c:extLst>
        </c:ser>
        <c:ser>
          <c:idx val="40"/>
          <c:order val="39"/>
          <c:tx>
            <c:strRef>
              <c:f>'Placebo Lags Figure'!$BF$6</c:f>
              <c:strCache>
                <c:ptCount val="1"/>
                <c:pt idx="0">
                  <c:v>SC</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Figure'!$BF$7:$BF$40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27-5C05-4891-BBA7-E0A1ED298E7E}"/>
            </c:ext>
          </c:extLst>
        </c:ser>
        <c:ser>
          <c:idx val="41"/>
          <c:order val="40"/>
          <c:tx>
            <c:strRef>
              <c:f>'Placebo Lags Figure'!$BG$6</c:f>
              <c:strCache>
                <c:ptCount val="1"/>
                <c:pt idx="0">
                  <c:v>SD</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Figure'!$BG$7:$BG$40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28-5C05-4891-BBA7-E0A1ED298E7E}"/>
            </c:ext>
          </c:extLst>
        </c:ser>
        <c:ser>
          <c:idx val="42"/>
          <c:order val="41"/>
          <c:tx>
            <c:strRef>
              <c:f>'Placebo Lags Figure'!$BH$6</c:f>
              <c:strCache>
                <c:ptCount val="1"/>
                <c:pt idx="0">
                  <c:v>TN</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Figure'!$BH$7:$BH$40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29-5C05-4891-BBA7-E0A1ED298E7E}"/>
            </c:ext>
          </c:extLst>
        </c:ser>
        <c:ser>
          <c:idx val="43"/>
          <c:order val="42"/>
          <c:tx>
            <c:strRef>
              <c:f>'Placebo Lags Figure'!$BI$6</c:f>
              <c:strCache>
                <c:ptCount val="1"/>
                <c:pt idx="0">
                  <c:v>TX</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Figure'!$BI$7:$BI$40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2A-5C05-4891-BBA7-E0A1ED298E7E}"/>
            </c:ext>
          </c:extLst>
        </c:ser>
        <c:ser>
          <c:idx val="44"/>
          <c:order val="43"/>
          <c:tx>
            <c:strRef>
              <c:f>'Placebo Lags Figure'!$BJ$6</c:f>
              <c:strCache>
                <c:ptCount val="1"/>
                <c:pt idx="0">
                  <c:v>UT</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Figure'!$BJ$7:$BJ$40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2B-5C05-4891-BBA7-E0A1ED298E7E}"/>
            </c:ext>
          </c:extLst>
        </c:ser>
        <c:ser>
          <c:idx val="45"/>
          <c:order val="44"/>
          <c:tx>
            <c:strRef>
              <c:f>'Placebo Lags Figure'!$BK$6</c:f>
              <c:strCache>
                <c:ptCount val="1"/>
                <c:pt idx="0">
                  <c:v>VT</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Figure'!$BK$7:$BK$40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2C-5C05-4891-BBA7-E0A1ED298E7E}"/>
            </c:ext>
          </c:extLst>
        </c:ser>
        <c:ser>
          <c:idx val="46"/>
          <c:order val="45"/>
          <c:tx>
            <c:strRef>
              <c:f>'Placebo Lags Figure'!$BL$6</c:f>
              <c:strCache>
                <c:ptCount val="1"/>
                <c:pt idx="0">
                  <c:v>VA</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Figure'!$BL$7:$BL$40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2D-5C05-4891-BBA7-E0A1ED298E7E}"/>
            </c:ext>
          </c:extLst>
        </c:ser>
        <c:ser>
          <c:idx val="47"/>
          <c:order val="46"/>
          <c:tx>
            <c:strRef>
              <c:f>'Placebo Lags Figure'!$BM$6</c:f>
              <c:strCache>
                <c:ptCount val="1"/>
                <c:pt idx="0">
                  <c:v>WA</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Figure'!$BM$7:$BM$40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2E-5C05-4891-BBA7-E0A1ED298E7E}"/>
            </c:ext>
          </c:extLst>
        </c:ser>
        <c:ser>
          <c:idx val="48"/>
          <c:order val="47"/>
          <c:tx>
            <c:strRef>
              <c:f>'Placebo Lags Figure'!$BN$6</c:f>
              <c:strCache>
                <c:ptCount val="1"/>
                <c:pt idx="0">
                  <c:v>WV</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Figure'!$BN$7:$BN$40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2F-5C05-4891-BBA7-E0A1ED298E7E}"/>
            </c:ext>
          </c:extLst>
        </c:ser>
        <c:ser>
          <c:idx val="49"/>
          <c:order val="48"/>
          <c:tx>
            <c:strRef>
              <c:f>'Placebo Lags Figure'!$BO$6</c:f>
              <c:strCache>
                <c:ptCount val="1"/>
                <c:pt idx="0">
                  <c:v>WI</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Figure'!$BO$7:$BO$40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30-5C05-4891-BBA7-E0A1ED298E7E}"/>
            </c:ext>
          </c:extLst>
        </c:ser>
        <c:ser>
          <c:idx val="50"/>
          <c:order val="49"/>
          <c:tx>
            <c:strRef>
              <c:f>'Placebo Lags Figure'!$BP$6</c:f>
              <c:strCache>
                <c:ptCount val="1"/>
                <c:pt idx="0">
                  <c:v>WY</c:v>
                </c:pt>
              </c:strCache>
            </c:strRef>
          </c:tx>
          <c:spPr>
            <a:ln w="25400">
              <a:solidFill>
                <a:schemeClr val="accent5">
                  <a:lumMod val="75000"/>
                  <a:alpha val="50000"/>
                </a:schemeClr>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Figure'!$BP$7:$BP$40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31-5C05-4891-BBA7-E0A1ED298E7E}"/>
            </c:ext>
          </c:extLst>
        </c:ser>
        <c:ser>
          <c:idx val="14"/>
          <c:order val="50"/>
          <c:tx>
            <c:strRef>
              <c:f>'Placebo Lags Figure'!$R$6</c:f>
              <c:strCache>
                <c:ptCount val="1"/>
                <c:pt idx="0">
                  <c:v>IL</c:v>
                </c:pt>
              </c:strCache>
            </c:strRef>
          </c:tx>
          <c:spPr>
            <a:ln w="31750">
              <a:solidFill>
                <a:srgbClr val="FF0000"/>
              </a:solidFill>
            </a:ln>
          </c:spPr>
          <c:marker>
            <c:symbol val="none"/>
          </c:marker>
          <c:cat>
            <c:numRef>
              <c:f>'Placebo Lags Figure'!$Q$7:$Q$40</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'Placebo Lags Figure'!$R$7:$R$40</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32-5C05-4891-BBA7-E0A1ED298E7E}"/>
            </c:ext>
          </c:extLst>
        </c:ser>
        <c:dLbls>
          <c:showLegendKey val="0"/>
          <c:showVal val="0"/>
          <c:showCatName val="0"/>
          <c:showSerName val="0"/>
          <c:showPercent val="0"/>
          <c:showBubbleSize val="0"/>
        </c:dLbls>
        <c:smooth val="0"/>
        <c:axId val="-1914544944"/>
        <c:axId val="-1902190960"/>
      </c:lineChart>
      <c:catAx>
        <c:axId val="-1914544944"/>
        <c:scaling>
          <c:orientation val="minMax"/>
        </c:scaling>
        <c:delete val="0"/>
        <c:axPos val="b"/>
        <c:numFmt formatCode="General" sourceLinked="1"/>
        <c:majorTickMark val="out"/>
        <c:minorTickMark val="none"/>
        <c:tickLblPos val="low"/>
        <c:spPr>
          <a:ln w="12700">
            <a:solidFill>
              <a:srgbClr val="000000">
                <a:lumMod val="100000"/>
              </a:srgbClr>
            </a:solidFill>
          </a:ln>
        </c:spPr>
        <c:txPr>
          <a:bodyPr/>
          <a:lstStyle/>
          <a:p>
            <a:pPr>
              <a:defRPr sz="1100">
                <a:solidFill>
                  <a:srgbClr val="000000"/>
                </a:solidFill>
              </a:defRPr>
            </a:pPr>
            <a:endParaRPr lang="en-US"/>
          </a:p>
        </c:txPr>
        <c:crossAx val="-1902190960"/>
        <c:crossesAt val="-60"/>
        <c:auto val="1"/>
        <c:lblAlgn val="ctr"/>
        <c:lblOffset val="100"/>
        <c:noMultiLvlLbl val="0"/>
      </c:catAx>
      <c:valAx>
        <c:axId val="-1902190960"/>
        <c:scaling>
          <c:orientation val="minMax"/>
        </c:scaling>
        <c:delete val="0"/>
        <c:axPos val="l"/>
        <c:majorGridlines>
          <c:spPr>
            <a:ln w="12700">
              <a:solidFill>
                <a:srgbClr val="D9D9D9"/>
              </a:solidFill>
              <a:prstDash val="sysDot"/>
            </a:ln>
          </c:spPr>
        </c:majorGridlines>
        <c:numFmt formatCode="0%" sourceLinked="0"/>
        <c:majorTickMark val="out"/>
        <c:minorTickMark val="none"/>
        <c:tickLblPos val="nextTo"/>
        <c:spPr>
          <a:noFill/>
          <a:ln w="9525" cap="flat" cmpd="sng" algn="ctr">
            <a:noFill/>
            <a:prstDash val="solid"/>
            <a:round/>
          </a:ln>
          <a:effectLst/>
          <a:extLst>
            <a:ext uri="{91240B29-F687-4F45-9708-019B960494DF}">
              <a14:hiddenLine xmlns:a14="http://schemas.microsoft.com/office/drawing/2010/main" w="9525" cap="flat" cmpd="sng" algn="ctr">
                <a:solidFill>
                  <a:sysClr val="windowText" lastClr="000000">
                    <a:tint val="75000"/>
                    <a:shade val="95000"/>
                    <a:satMod val="105000"/>
                  </a:sysClr>
                </a:solidFill>
                <a:prstDash val="solid"/>
                <a:round/>
              </a14:hiddenLine>
            </a:ext>
          </a:extLst>
        </c:spPr>
        <c:txPr>
          <a:bodyPr/>
          <a:lstStyle/>
          <a:p>
            <a:pPr>
              <a:defRPr sz="1100">
                <a:solidFill>
                  <a:srgbClr val="000000"/>
                </a:solidFill>
              </a:defRPr>
            </a:pPr>
            <a:endParaRPr lang="en-US"/>
          </a:p>
        </c:txPr>
        <c:crossAx val="-1914544944"/>
        <c:crossesAt val="1"/>
        <c:crossBetween val="midCat"/>
      </c:valAx>
    </c:plotArea>
    <c:plotVisOnly val="1"/>
    <c:dispBlanksAs val="gap"/>
    <c:showDLblsOverMax val="0"/>
  </c:chart>
  <c:spPr>
    <a:solidFill>
      <a:schemeClr val="bg1"/>
    </a:solidFill>
    <a:ln w="9525">
      <a:noFill/>
    </a:ln>
  </c:spPr>
  <c:txPr>
    <a:bodyPr/>
    <a:lstStyle/>
    <a:p>
      <a:pPr>
        <a:defRPr>
          <a:latin typeface="Avenir LT Pro 55 Roman"/>
          <a:ea typeface="Avenir LT Pro 55 Roman"/>
          <a:cs typeface="Avenir LT Pro 55 Roman"/>
        </a:defRPr>
      </a:pPr>
      <a:endParaRPr lang="en-US"/>
    </a:p>
  </c:txPr>
  <c:printSettings>
    <c:headerFooter/>
    <c:pageMargins b="0.75" l="0.7" r="0.7" t="0.75" header="0.3" footer="0.3"/>
    <c:pageSetup/>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971888191717855E-2"/>
          <c:y val="0.29461078049709138"/>
          <c:w val="0.91558368884308161"/>
          <c:h val="0.4490980317596901"/>
        </c:manualLayout>
      </c:layout>
      <c:barChart>
        <c:barDir val="col"/>
        <c:grouping val="clustered"/>
        <c:varyColors val="0"/>
        <c:ser>
          <c:idx val="0"/>
          <c:order val="0"/>
          <c:tx>
            <c:strRef>
              <c:f>'Placebo Lags Figure'!$B$1</c:f>
              <c:strCache>
                <c:ptCount val="1"/>
                <c:pt idx="0">
                  <c:v>RMSE</c:v>
                </c:pt>
              </c:strCache>
            </c:strRef>
          </c:tx>
          <c:spPr>
            <a:solidFill>
              <a:schemeClr val="accent4"/>
            </a:solidFill>
            <a:ln>
              <a:noFill/>
            </a:ln>
            <a:effectLst/>
          </c:spPr>
          <c:invertIfNegative val="0"/>
          <c:dPt>
            <c:idx val="20"/>
            <c:invertIfNegative val="0"/>
            <c:bubble3D val="0"/>
            <c:spPr>
              <a:solidFill>
                <a:schemeClr val="accent4"/>
              </a:solidFill>
              <a:ln>
                <a:noFill/>
              </a:ln>
              <a:effectLst/>
            </c:spPr>
            <c:extLst>
              <c:ext xmlns:c16="http://schemas.microsoft.com/office/drawing/2014/chart" uri="{C3380CC4-5D6E-409C-BE32-E72D297353CC}">
                <c16:uniqueId val="{00000004-42B3-433D-94F4-7061E4259C97}"/>
              </c:ext>
            </c:extLst>
          </c:dPt>
          <c:dPt>
            <c:idx val="25"/>
            <c:invertIfNegative val="0"/>
            <c:bubble3D val="0"/>
            <c:spPr>
              <a:solidFill>
                <a:schemeClr val="accent4"/>
              </a:solidFill>
              <a:ln>
                <a:noFill/>
              </a:ln>
              <a:effectLst/>
            </c:spPr>
            <c:extLst>
              <c:ext xmlns:c16="http://schemas.microsoft.com/office/drawing/2014/chart" uri="{C3380CC4-5D6E-409C-BE32-E72D297353CC}">
                <c16:uniqueId val="{00000001-6AD3-4E80-80C2-FF751C415B63}"/>
              </c:ext>
            </c:extLst>
          </c:dPt>
          <c:dPt>
            <c:idx val="35"/>
            <c:invertIfNegative val="0"/>
            <c:bubble3D val="0"/>
            <c:spPr>
              <a:solidFill>
                <a:srgbClr val="FF0000"/>
              </a:solidFill>
              <a:ln>
                <a:noFill/>
              </a:ln>
              <a:effectLst/>
            </c:spPr>
            <c:extLst>
              <c:ext xmlns:c16="http://schemas.microsoft.com/office/drawing/2014/chart" uri="{C3380CC4-5D6E-409C-BE32-E72D297353CC}">
                <c16:uniqueId val="{00000007-AC81-4C66-9FD5-9CC4D9540F96}"/>
              </c:ext>
            </c:extLst>
          </c:dPt>
          <c:cat>
            <c:strRef>
              <c:f>'Placebo Lags Figure'!$A$2:$A$37</c:f>
              <c:strCache>
                <c:ptCount val="36"/>
                <c:pt idx="0">
                  <c:v>MS</c:v>
                </c:pt>
                <c:pt idx="1">
                  <c:v>AR</c:v>
                </c:pt>
                <c:pt idx="2">
                  <c:v>ND</c:v>
                </c:pt>
                <c:pt idx="3">
                  <c:v>MT</c:v>
                </c:pt>
                <c:pt idx="4">
                  <c:v>WY</c:v>
                </c:pt>
                <c:pt idx="5">
                  <c:v>ME</c:v>
                </c:pt>
                <c:pt idx="6">
                  <c:v>NH</c:v>
                </c:pt>
                <c:pt idx="7">
                  <c:v>SD</c:v>
                </c:pt>
                <c:pt idx="8">
                  <c:v>MD</c:v>
                </c:pt>
                <c:pt idx="9">
                  <c:v>MO</c:v>
                </c:pt>
                <c:pt idx="10">
                  <c:v>CO</c:v>
                </c:pt>
                <c:pt idx="11">
                  <c:v>KS</c:v>
                </c:pt>
                <c:pt idx="12">
                  <c:v>VT</c:v>
                </c:pt>
                <c:pt idx="13">
                  <c:v>TX</c:v>
                </c:pt>
                <c:pt idx="14">
                  <c:v>NE</c:v>
                </c:pt>
                <c:pt idx="15">
                  <c:v>SC</c:v>
                </c:pt>
                <c:pt idx="16">
                  <c:v>ID</c:v>
                </c:pt>
                <c:pt idx="17">
                  <c:v>LA</c:v>
                </c:pt>
                <c:pt idx="18">
                  <c:v>MA</c:v>
                </c:pt>
                <c:pt idx="19">
                  <c:v>IN</c:v>
                </c:pt>
                <c:pt idx="20">
                  <c:v>WI</c:v>
                </c:pt>
                <c:pt idx="21">
                  <c:v>OH</c:v>
                </c:pt>
                <c:pt idx="22">
                  <c:v>WA</c:v>
                </c:pt>
                <c:pt idx="23">
                  <c:v>AL</c:v>
                </c:pt>
                <c:pt idx="24">
                  <c:v>MN</c:v>
                </c:pt>
                <c:pt idx="25">
                  <c:v>AZ</c:v>
                </c:pt>
                <c:pt idx="26">
                  <c:v>OR</c:v>
                </c:pt>
                <c:pt idx="27">
                  <c:v>PA</c:v>
                </c:pt>
                <c:pt idx="28">
                  <c:v>NC</c:v>
                </c:pt>
                <c:pt idx="29">
                  <c:v>WV</c:v>
                </c:pt>
                <c:pt idx="30">
                  <c:v>TN</c:v>
                </c:pt>
                <c:pt idx="31">
                  <c:v>KY</c:v>
                </c:pt>
                <c:pt idx="32">
                  <c:v>GA</c:v>
                </c:pt>
                <c:pt idx="33">
                  <c:v>VA</c:v>
                </c:pt>
                <c:pt idx="34">
                  <c:v>MI</c:v>
                </c:pt>
                <c:pt idx="35">
                  <c:v>IL</c:v>
                </c:pt>
              </c:strCache>
            </c:strRef>
          </c:cat>
          <c:val>
            <c:numRef>
              <c:f>'Placebo Lags Figure'!$B$2:$B$37</c:f>
              <c:numCache>
                <c:formatCode>_(* #,##0.00_);_(* \(#,##0.00\);_(* "-"??_);_(@_)</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numCache>
            </c:numRef>
          </c:val>
          <c:extLst>
            <c:ext xmlns:c16="http://schemas.microsoft.com/office/drawing/2014/chart" uri="{C3380CC4-5D6E-409C-BE32-E72D297353CC}">
              <c16:uniqueId val="{00000002-6AD3-4E80-80C2-FF751C415B63}"/>
            </c:ext>
          </c:extLst>
        </c:ser>
        <c:dLbls>
          <c:showLegendKey val="0"/>
          <c:showVal val="0"/>
          <c:showCatName val="0"/>
          <c:showSerName val="0"/>
          <c:showPercent val="0"/>
          <c:showBubbleSize val="0"/>
        </c:dLbls>
        <c:gapWidth val="50"/>
        <c:axId val="3940864"/>
        <c:axId val="375921008"/>
      </c:barChart>
      <c:catAx>
        <c:axId val="3940864"/>
        <c:scaling>
          <c:orientation val="minMax"/>
        </c:scaling>
        <c:delete val="0"/>
        <c:axPos val="b"/>
        <c:numFmt formatCode="General" sourceLinked="1"/>
        <c:majorTickMark val="none"/>
        <c:minorTickMark val="none"/>
        <c:tickLblPos val="nextTo"/>
        <c:spPr>
          <a:noFill/>
          <a:ln w="12700" cap="flat" cmpd="sng" algn="ctr">
            <a:solidFill>
              <a:srgbClr val="000000">
                <a:lumMod val="100000"/>
              </a:srgbClr>
            </a:solidFill>
            <a:round/>
          </a:ln>
          <a:effectLst/>
        </c:spPr>
        <c:txPr>
          <a:bodyPr rot="-60000000" spcFirstLastPara="1" vertOverflow="ellipsis" vert="horz" wrap="square" anchor="ctr" anchorCtr="1"/>
          <a:lstStyle/>
          <a:p>
            <a:pPr>
              <a:defRPr sz="1100" b="0" i="0" u="none" strike="noStrike" kern="1200" baseline="0">
                <a:solidFill>
                  <a:srgbClr val="000000"/>
                </a:solidFill>
                <a:latin typeface="Avenir LT Pro 55 Roman"/>
                <a:ea typeface="Avenir LT Pro 55 Roman"/>
                <a:cs typeface="Avenir LT Pro 55 Roman"/>
              </a:defRPr>
            </a:pPr>
            <a:endParaRPr lang="en-US"/>
          </a:p>
        </c:txPr>
        <c:crossAx val="375921008"/>
        <c:crosses val="autoZero"/>
        <c:auto val="1"/>
        <c:lblAlgn val="ctr"/>
        <c:lblOffset val="100"/>
        <c:tickLblSkip val="1"/>
        <c:noMultiLvlLbl val="0"/>
      </c:catAx>
      <c:valAx>
        <c:axId val="375921008"/>
        <c:scaling>
          <c:orientation val="minMax"/>
        </c:scaling>
        <c:delete val="0"/>
        <c:axPos val="l"/>
        <c:majorGridlines>
          <c:spPr>
            <a:ln w="12700" cap="flat" cmpd="sng" algn="ctr">
              <a:solidFill>
                <a:srgbClr val="D9D9D9"/>
              </a:solidFill>
              <a:prstDash val="sysDot"/>
              <a:round/>
            </a:ln>
            <a:effectLst/>
          </c:spPr>
        </c:majorGridlines>
        <c:numFmt formatCode="_(* #,##0.00_);_(* \(#,##0.00\);_(* &quot;-&quot;??_);_(@_)" sourceLinked="1"/>
        <c:majorTickMark val="none"/>
        <c:minorTickMark val="none"/>
        <c:tickLblPos val="nextTo"/>
        <c:spPr>
          <a:noFill/>
          <a:ln>
            <a:noFill/>
          </a:ln>
          <a:effectLst/>
          <a:extLst>
            <a:ext uri="{91240B29-F687-4F45-9708-019B960494DF}">
              <a14:hiddenLine xmlns:a14="http://schemas.microsoft.com/office/drawing/2010/main">
                <a:noFill/>
              </a14:hiddenLine>
            </a:ext>
          </a:extLst>
        </c:spPr>
        <c:txPr>
          <a:bodyPr rot="-60000000" spcFirstLastPara="1" vertOverflow="ellipsis" vert="horz" wrap="square" anchor="ctr" anchorCtr="1"/>
          <a:lstStyle/>
          <a:p>
            <a:pPr>
              <a:defRPr sz="1100" b="0" i="0" u="none" strike="noStrike" kern="1200" baseline="0">
                <a:solidFill>
                  <a:srgbClr val="000000"/>
                </a:solidFill>
                <a:latin typeface="Avenir LT Pro 55 Roman"/>
                <a:ea typeface="Avenir LT Pro 55 Roman"/>
                <a:cs typeface="Avenir LT Pro 55 Roman"/>
              </a:defRPr>
            </a:pPr>
            <a:endParaRPr lang="en-US"/>
          </a:p>
        </c:txPr>
        <c:crossAx val="3940864"/>
        <c:crosses val="autoZero"/>
        <c:crossBetween val="between"/>
      </c:valAx>
      <c:spPr>
        <a:noFill/>
        <a:ln>
          <a:noFill/>
        </a:ln>
        <a:effectLst/>
      </c:spPr>
    </c:plotArea>
    <c:plotVisOnly val="1"/>
    <c:dispBlanksAs val="gap"/>
    <c:showDLblsOverMax val="0"/>
  </c:chart>
  <c:spPr>
    <a:solidFill>
      <a:schemeClr val="bg1"/>
    </a:solidFill>
    <a:ln w="25400" cap="flat" cmpd="sng" algn="ctr">
      <a:noFill/>
      <a:round/>
    </a:ln>
    <a:effectLst/>
  </c:spPr>
  <c:txPr>
    <a:bodyPr/>
    <a:lstStyle/>
    <a:p>
      <a:pPr>
        <a:defRPr>
          <a:latin typeface="Avenir LT Pro 55 Roman"/>
          <a:ea typeface="Avenir LT Pro 55 Roman"/>
          <a:cs typeface="Avenir LT Pro 55 Roman"/>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en-US" sz="1600" b="1" i="0" baseline="0">
                <a:effectLst/>
              </a:rPr>
              <a:t>Alcohol-Related Fatal Accidents as a Share of Total Fatal Accidents</a:t>
            </a:r>
            <a:endParaRPr lang="en-US" sz="1600">
              <a:effectLst/>
            </a:endParaRPr>
          </a:p>
          <a:p>
            <a:pPr>
              <a:defRPr sz="1600"/>
            </a:pPr>
            <a:r>
              <a:rPr lang="en-US" sz="1600" baseline="0"/>
              <a:t>Real, Synthetic, and Varied Lag Models</a:t>
            </a:r>
            <a:endParaRPr lang="en-US" sz="1600"/>
          </a:p>
        </c:rich>
      </c:tx>
      <c:overlay val="0"/>
    </c:title>
    <c:autoTitleDeleted val="0"/>
    <c:plotArea>
      <c:layout/>
      <c:lineChart>
        <c:grouping val="standard"/>
        <c:varyColors val="0"/>
        <c:ser>
          <c:idx val="0"/>
          <c:order val="0"/>
          <c:tx>
            <c:strRef>
              <c:f>'Lag Test'!$B$1</c:f>
              <c:strCache>
                <c:ptCount val="1"/>
                <c:pt idx="0">
                  <c:v>Actual IL</c:v>
                </c:pt>
              </c:strCache>
            </c:strRef>
          </c:tx>
          <c:marker>
            <c:symbol val="none"/>
          </c:marker>
          <c:cat>
            <c:numRef>
              <c:f>'Lag Test'!$A$2:$A$35</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'Lag Test'!$B$2:$B$35</c:f>
              <c:numCache>
                <c:formatCode>General</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0-6C95-4A4B-A0F6-8B998BA3B98F}"/>
            </c:ext>
          </c:extLst>
        </c:ser>
        <c:ser>
          <c:idx val="1"/>
          <c:order val="1"/>
          <c:tx>
            <c:strRef>
              <c:f>'Lag Test'!$C$1</c:f>
              <c:strCache>
                <c:ptCount val="1"/>
                <c:pt idx="0">
                  <c:v>Synthetic IL with Chosen Lags</c:v>
                </c:pt>
              </c:strCache>
            </c:strRef>
          </c:tx>
          <c:marker>
            <c:symbol val="none"/>
          </c:marker>
          <c:cat>
            <c:numRef>
              <c:f>'Lag Test'!$A$2:$A$35</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'Lag Test'!$C$2:$C$35</c:f>
              <c:numCache>
                <c:formatCode>General</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1-6C95-4A4B-A0F6-8B998BA3B98F}"/>
            </c:ext>
          </c:extLst>
        </c:ser>
        <c:ser>
          <c:idx val="2"/>
          <c:order val="2"/>
          <c:tx>
            <c:strRef>
              <c:f>'Lag Test'!$D$1</c:f>
              <c:strCache>
                <c:ptCount val="1"/>
                <c:pt idx="0">
                  <c:v>Synthetic IL with Lags Offset by 1</c:v>
                </c:pt>
              </c:strCache>
            </c:strRef>
          </c:tx>
          <c:spPr>
            <a:ln>
              <a:solidFill>
                <a:schemeClr val="accent6">
                  <a:lumMod val="60000"/>
                  <a:lumOff val="40000"/>
                </a:schemeClr>
              </a:solidFill>
            </a:ln>
          </c:spPr>
          <c:marker>
            <c:symbol val="none"/>
          </c:marker>
          <c:cat>
            <c:numRef>
              <c:f>'Lag Test'!$A$2:$A$35</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'Lag Test'!$D$2:$D$35</c:f>
              <c:numCache>
                <c:formatCode>General</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2-6C95-4A4B-A0F6-8B998BA3B98F}"/>
            </c:ext>
          </c:extLst>
        </c:ser>
        <c:ser>
          <c:idx val="3"/>
          <c:order val="3"/>
          <c:tx>
            <c:strRef>
              <c:f>'Lag Test'!$E$1</c:f>
              <c:strCache>
                <c:ptCount val="1"/>
                <c:pt idx="0">
                  <c:v>Synthetic IL with Lags Offset by 2</c:v>
                </c:pt>
              </c:strCache>
            </c:strRef>
          </c:tx>
          <c:spPr>
            <a:ln>
              <a:solidFill>
                <a:schemeClr val="accent6">
                  <a:lumMod val="60000"/>
                  <a:lumOff val="40000"/>
                </a:schemeClr>
              </a:solidFill>
            </a:ln>
          </c:spPr>
          <c:marker>
            <c:symbol val="none"/>
          </c:marker>
          <c:cat>
            <c:numRef>
              <c:f>'Lag Test'!$A$2:$A$35</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'Lag Test'!$E$2:$E$35</c:f>
              <c:numCache>
                <c:formatCode>General</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3-6C95-4A4B-A0F6-8B998BA3B98F}"/>
            </c:ext>
          </c:extLst>
        </c:ser>
        <c:ser>
          <c:idx val="4"/>
          <c:order val="4"/>
          <c:tx>
            <c:strRef>
              <c:f>'Lag Test'!$F$1</c:f>
              <c:strCache>
                <c:ptCount val="1"/>
                <c:pt idx="0">
                  <c:v>Synthetic IL with Smoothed Lags</c:v>
                </c:pt>
              </c:strCache>
            </c:strRef>
          </c:tx>
          <c:marker>
            <c:symbol val="none"/>
          </c:marker>
          <c:cat>
            <c:numRef>
              <c:f>'Lag Test'!$A$2:$A$35</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'Lag Test'!$F$2:$F$35</c:f>
              <c:numCache>
                <c:formatCode>General</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0-858E-4B80-82A5-1C95B5B9AF62}"/>
            </c:ext>
          </c:extLst>
        </c:ser>
        <c:dLbls>
          <c:showLegendKey val="0"/>
          <c:showVal val="0"/>
          <c:showCatName val="0"/>
          <c:showSerName val="0"/>
          <c:showPercent val="0"/>
          <c:showBubbleSize val="0"/>
        </c:dLbls>
        <c:smooth val="0"/>
        <c:axId val="-1868424544"/>
        <c:axId val="-1903501696"/>
      </c:lineChart>
      <c:catAx>
        <c:axId val="-1868424544"/>
        <c:scaling>
          <c:orientation val="minMax"/>
        </c:scaling>
        <c:delete val="0"/>
        <c:axPos val="b"/>
        <c:title>
          <c:tx>
            <c:rich>
              <a:bodyPr/>
              <a:lstStyle/>
              <a:p>
                <a:pPr>
                  <a:defRPr/>
                </a:pPr>
                <a:r>
                  <a:rPr lang="en-US" sz="1100"/>
                  <a:t>Year</a:t>
                </a:r>
                <a:endParaRPr lang="en-US"/>
              </a:p>
            </c:rich>
          </c:tx>
          <c:overlay val="0"/>
        </c:title>
        <c:numFmt formatCode="General" sourceLinked="1"/>
        <c:majorTickMark val="out"/>
        <c:minorTickMark val="none"/>
        <c:tickLblPos val="low"/>
        <c:crossAx val="-1903501696"/>
        <c:crossesAt val="-60"/>
        <c:auto val="1"/>
        <c:lblAlgn val="ctr"/>
        <c:lblOffset val="100"/>
        <c:noMultiLvlLbl val="0"/>
      </c:catAx>
      <c:valAx>
        <c:axId val="-1903501696"/>
        <c:scaling>
          <c:orientation val="minMax"/>
          <c:min val="0.2"/>
        </c:scaling>
        <c:delete val="0"/>
        <c:axPos val="l"/>
        <c:majorGridlines/>
        <c:title>
          <c:tx>
            <c:rich>
              <a:bodyPr rot="-5400000" vert="horz"/>
              <a:lstStyle/>
              <a:p>
                <a:pPr>
                  <a:defRPr sz="1100"/>
                </a:pPr>
                <a:r>
                  <a:rPr lang="en-US" sz="1100"/>
                  <a:t>Alcohol</a:t>
                </a:r>
                <a:r>
                  <a:rPr lang="en-US" sz="1100" baseline="0"/>
                  <a:t> </a:t>
                </a:r>
                <a:r>
                  <a:rPr lang="en-US" sz="1100"/>
                  <a:t>Related Accidents / Total Fatal Accidents</a:t>
                </a:r>
              </a:p>
            </c:rich>
          </c:tx>
          <c:overlay val="0"/>
        </c:title>
        <c:numFmt formatCode="General" sourceLinked="1"/>
        <c:majorTickMark val="out"/>
        <c:minorTickMark val="none"/>
        <c:tickLblPos val="nextTo"/>
        <c:crossAx val="-1868424544"/>
        <c:crossesAt val="1"/>
        <c:crossBetween val="midCat"/>
      </c:valAx>
    </c:plotArea>
    <c:legend>
      <c:legendPos val="r"/>
      <c:layout>
        <c:manualLayout>
          <c:xMode val="edge"/>
          <c:yMode val="edge"/>
          <c:x val="0.64870599600770495"/>
          <c:y val="0.14573132903841601"/>
          <c:w val="0.14010726920004565"/>
          <c:h val="0.2191868289191124"/>
        </c:manualLayout>
      </c:layout>
      <c:overlay val="1"/>
    </c:legend>
    <c:plotVisOnly val="1"/>
    <c:dispBlanksAs val="gap"/>
    <c:showDLblsOverMax val="0"/>
  </c:chart>
  <c:spPr>
    <a:solidFill>
      <a:schemeClr val="bg1"/>
    </a:solidFill>
  </c:spPr>
  <c:printSettings>
    <c:headerFooter/>
    <c:pageMargins b="0.75" l="0.7" r="0.7" t="0.75" header="0.3" footer="0.3"/>
    <c:pageSetup/>
  </c:printSettings>
  <c:userShapes r:id="rId1"/>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8393857484232391E-2"/>
          <c:y val="0.21460071431526401"/>
          <c:w val="0.91980961335056999"/>
          <c:h val="0.57782772775119395"/>
        </c:manualLayout>
      </c:layout>
      <c:lineChart>
        <c:grouping val="standard"/>
        <c:varyColors val="0"/>
        <c:ser>
          <c:idx val="0"/>
          <c:order val="0"/>
          <c:tx>
            <c:strRef>
              <c:f>'Lag Test'!$B$1</c:f>
              <c:strCache>
                <c:ptCount val="1"/>
                <c:pt idx="0">
                  <c:v>Actual IL</c:v>
                </c:pt>
              </c:strCache>
            </c:strRef>
          </c:tx>
          <c:spPr>
            <a:ln w="25400">
              <a:solidFill>
                <a:srgbClr val="174A7C"/>
              </a:solidFill>
            </a:ln>
          </c:spPr>
          <c:marker>
            <c:symbol val="none"/>
          </c:marker>
          <c:cat>
            <c:numRef>
              <c:f>'Lag Test'!$A$2:$A$35</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'Lag Test'!$B$2:$B$35</c:f>
              <c:numCache>
                <c:formatCode>General</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0-6C95-4A4B-A0F6-8B998BA3B98F}"/>
            </c:ext>
          </c:extLst>
        </c:ser>
        <c:ser>
          <c:idx val="1"/>
          <c:order val="1"/>
          <c:tx>
            <c:strRef>
              <c:f>'Lag Test'!$C$1</c:f>
              <c:strCache>
                <c:ptCount val="1"/>
                <c:pt idx="0">
                  <c:v>Synthetic IL with Chosen Lags</c:v>
                </c:pt>
              </c:strCache>
            </c:strRef>
          </c:tx>
          <c:spPr>
            <a:ln w="25400">
              <a:solidFill>
                <a:srgbClr val="F0573E"/>
              </a:solidFill>
            </a:ln>
          </c:spPr>
          <c:marker>
            <c:symbol val="none"/>
          </c:marker>
          <c:cat>
            <c:numRef>
              <c:f>'Lag Test'!$A$2:$A$35</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'Lag Test'!$C$2:$C$35</c:f>
              <c:numCache>
                <c:formatCode>General</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1-6C95-4A4B-A0F6-8B998BA3B98F}"/>
            </c:ext>
          </c:extLst>
        </c:ser>
        <c:ser>
          <c:idx val="2"/>
          <c:order val="2"/>
          <c:tx>
            <c:strRef>
              <c:f>'Lag Test'!$D$1</c:f>
              <c:strCache>
                <c:ptCount val="1"/>
                <c:pt idx="0">
                  <c:v>Synthetic IL with Lags Offset by 1</c:v>
                </c:pt>
              </c:strCache>
            </c:strRef>
          </c:tx>
          <c:spPr>
            <a:ln w="25400">
              <a:solidFill>
                <a:srgbClr val="FCB64B"/>
              </a:solidFill>
            </a:ln>
          </c:spPr>
          <c:marker>
            <c:symbol val="none"/>
          </c:marker>
          <c:cat>
            <c:numRef>
              <c:f>'Lag Test'!$A$2:$A$35</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'Lag Test'!$D$2:$D$35</c:f>
              <c:numCache>
                <c:formatCode>General</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2-6C95-4A4B-A0F6-8B998BA3B98F}"/>
            </c:ext>
          </c:extLst>
        </c:ser>
        <c:ser>
          <c:idx val="3"/>
          <c:order val="3"/>
          <c:tx>
            <c:strRef>
              <c:f>'Lag Test'!$E$1</c:f>
              <c:strCache>
                <c:ptCount val="1"/>
                <c:pt idx="0">
                  <c:v>Synthetic IL with Lags Offset by 2</c:v>
                </c:pt>
              </c:strCache>
            </c:strRef>
          </c:tx>
          <c:spPr>
            <a:ln w="25400">
              <a:solidFill>
                <a:srgbClr val="008BB0"/>
              </a:solidFill>
            </a:ln>
          </c:spPr>
          <c:marker>
            <c:symbol val="none"/>
          </c:marker>
          <c:cat>
            <c:numRef>
              <c:f>'Lag Test'!$A$2:$A$35</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'Lag Test'!$E$2:$E$35</c:f>
              <c:numCache>
                <c:formatCode>General</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3-6C95-4A4B-A0F6-8B998BA3B98F}"/>
            </c:ext>
          </c:extLst>
        </c:ser>
        <c:ser>
          <c:idx val="4"/>
          <c:order val="4"/>
          <c:tx>
            <c:strRef>
              <c:f>'Lag Test'!$F$1</c:f>
              <c:strCache>
                <c:ptCount val="1"/>
                <c:pt idx="0">
                  <c:v>Synthetic IL with Smoothed Lags</c:v>
                </c:pt>
              </c:strCache>
            </c:strRef>
          </c:tx>
          <c:spPr>
            <a:ln w="25400">
              <a:solidFill>
                <a:srgbClr val="BCBEC0"/>
              </a:solidFill>
            </a:ln>
          </c:spPr>
          <c:marker>
            <c:symbol val="none"/>
          </c:marker>
          <c:cat>
            <c:numRef>
              <c:f>'Lag Test'!$A$2:$A$35</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'Lag Test'!$F$2:$F$35</c:f>
              <c:numCache>
                <c:formatCode>General</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0-858E-4B80-82A5-1C95B5B9AF62}"/>
            </c:ext>
          </c:extLst>
        </c:ser>
        <c:dLbls>
          <c:showLegendKey val="0"/>
          <c:showVal val="0"/>
          <c:showCatName val="0"/>
          <c:showSerName val="0"/>
          <c:showPercent val="0"/>
          <c:showBubbleSize val="0"/>
        </c:dLbls>
        <c:smooth val="0"/>
        <c:axId val="-1868424544"/>
        <c:axId val="-1903501696"/>
      </c:lineChart>
      <c:catAx>
        <c:axId val="-1868424544"/>
        <c:scaling>
          <c:orientation val="minMax"/>
        </c:scaling>
        <c:delete val="0"/>
        <c:axPos val="b"/>
        <c:numFmt formatCode="General" sourceLinked="1"/>
        <c:majorTickMark val="out"/>
        <c:minorTickMark val="none"/>
        <c:tickLblPos val="low"/>
        <c:spPr>
          <a:ln w="12700">
            <a:solidFill>
              <a:srgbClr val="000000">
                <a:lumMod val="100000"/>
              </a:srgbClr>
            </a:solidFill>
          </a:ln>
        </c:spPr>
        <c:txPr>
          <a:bodyPr/>
          <a:lstStyle/>
          <a:p>
            <a:pPr>
              <a:defRPr sz="1100">
                <a:solidFill>
                  <a:srgbClr val="000000"/>
                </a:solidFill>
              </a:defRPr>
            </a:pPr>
            <a:endParaRPr lang="en-US"/>
          </a:p>
        </c:txPr>
        <c:crossAx val="-1903501696"/>
        <c:crossesAt val="-60"/>
        <c:auto val="1"/>
        <c:lblAlgn val="ctr"/>
        <c:lblOffset val="100"/>
        <c:noMultiLvlLbl val="0"/>
      </c:catAx>
      <c:valAx>
        <c:axId val="-1903501696"/>
        <c:scaling>
          <c:orientation val="minMax"/>
        </c:scaling>
        <c:delete val="0"/>
        <c:axPos val="l"/>
        <c:majorGridlines>
          <c:spPr>
            <a:ln w="12700">
              <a:solidFill>
                <a:srgbClr val="D9D9D9"/>
              </a:solidFill>
              <a:prstDash val="sysDot"/>
            </a:ln>
          </c:spPr>
        </c:majorGridlines>
        <c:numFmt formatCode="0%" sourceLinked="0"/>
        <c:majorTickMark val="out"/>
        <c:minorTickMark val="none"/>
        <c:tickLblPos val="nextTo"/>
        <c:spPr>
          <a:noFill/>
          <a:ln w="9525" cap="flat" cmpd="sng" algn="ctr">
            <a:noFill/>
            <a:prstDash val="solid"/>
            <a:round/>
          </a:ln>
          <a:effectLst/>
          <a:extLst>
            <a:ext uri="{91240B29-F687-4F45-9708-019B960494DF}">
              <a14:hiddenLine xmlns:a14="http://schemas.microsoft.com/office/drawing/2010/main" w="9525" cap="flat" cmpd="sng" algn="ctr">
                <a:solidFill>
                  <a:sysClr val="windowText" lastClr="000000">
                    <a:tint val="75000"/>
                    <a:shade val="95000"/>
                    <a:satMod val="105000"/>
                  </a:sysClr>
                </a:solidFill>
                <a:prstDash val="solid"/>
                <a:round/>
              </a14:hiddenLine>
            </a:ext>
          </a:extLst>
        </c:spPr>
        <c:txPr>
          <a:bodyPr/>
          <a:lstStyle/>
          <a:p>
            <a:pPr>
              <a:defRPr sz="1100">
                <a:solidFill>
                  <a:srgbClr val="000000"/>
                </a:solidFill>
              </a:defRPr>
            </a:pPr>
            <a:endParaRPr lang="en-US"/>
          </a:p>
        </c:txPr>
        <c:crossAx val="-1868424544"/>
        <c:crossesAt val="1"/>
        <c:crossBetween val="midCat"/>
      </c:valAx>
    </c:plotArea>
    <c:legend>
      <c:legendPos val="b"/>
      <c:layout>
        <c:manualLayout>
          <c:xMode val="edge"/>
          <c:yMode val="edge"/>
          <c:x val="0.54350866589437519"/>
          <c:y val="1.4847277190176096E-2"/>
          <c:w val="0.33943421251448047"/>
          <c:h val="0.19119673088149444"/>
        </c:manualLayout>
      </c:layout>
      <c:overlay val="1"/>
      <c:txPr>
        <a:bodyPr/>
        <a:lstStyle/>
        <a:p>
          <a:pPr>
            <a:defRPr>
              <a:solidFill>
                <a:srgbClr val="000000"/>
              </a:solidFill>
            </a:defRPr>
          </a:pPr>
          <a:endParaRPr lang="en-US"/>
        </a:p>
      </c:txPr>
    </c:legend>
    <c:plotVisOnly val="1"/>
    <c:dispBlanksAs val="gap"/>
    <c:showDLblsOverMax val="0"/>
  </c:chart>
  <c:spPr>
    <a:solidFill>
      <a:schemeClr val="bg1"/>
    </a:solidFill>
    <a:ln w="9525">
      <a:noFill/>
    </a:ln>
  </c:spPr>
  <c:txPr>
    <a:bodyPr/>
    <a:lstStyle/>
    <a:p>
      <a:pPr>
        <a:defRPr>
          <a:latin typeface="Avenir LT Pro 55 Roman"/>
          <a:ea typeface="Avenir LT Pro 55 Roman"/>
          <a:cs typeface="Avenir LT Pro 55 Roman"/>
        </a:defRPr>
      </a:pPr>
      <a:endParaRPr lang="en-US"/>
    </a:p>
  </c:txPr>
  <c:printSettings>
    <c:headerFooter/>
    <c:pageMargins b="0.75" l="0.7" r="0.7" t="0.75" header="0.3" footer="0.3"/>
    <c:pageSetup/>
  </c:printSettings>
  <c:userShapes r:id="rId1"/>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8393857484232391E-2"/>
          <c:y val="0.21460071431526401"/>
          <c:w val="0.91980961335056999"/>
          <c:h val="0.57782772775119395"/>
        </c:manualLayout>
      </c:layout>
      <c:lineChart>
        <c:grouping val="standard"/>
        <c:varyColors val="0"/>
        <c:ser>
          <c:idx val="1"/>
          <c:order val="0"/>
          <c:tx>
            <c:strRef>
              <c:f>'Lag Test'!$B$37</c:f>
              <c:strCache>
                <c:ptCount val="1"/>
                <c:pt idx="0">
                  <c:v>Synthetic IL with Chosen Lags</c:v>
                </c:pt>
              </c:strCache>
            </c:strRef>
          </c:tx>
          <c:spPr>
            <a:ln>
              <a:solidFill>
                <a:schemeClr val="accent2"/>
              </a:solidFill>
            </a:ln>
          </c:spPr>
          <c:marker>
            <c:symbol val="none"/>
          </c:marker>
          <c:cat>
            <c:numRef>
              <c:f>'Lag Test'!$A$38:$A$71</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'Lag Test'!$B$38:$B$71</c:f>
              <c:numCache>
                <c:formatCode>0%</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1-94F7-4C28-8BB5-27355A89907C}"/>
            </c:ext>
          </c:extLst>
        </c:ser>
        <c:ser>
          <c:idx val="2"/>
          <c:order val="1"/>
          <c:tx>
            <c:strRef>
              <c:f>'Lag Test'!$C$37</c:f>
              <c:strCache>
                <c:ptCount val="1"/>
                <c:pt idx="0">
                  <c:v>Synthetic IL with Lags Offset by 1</c:v>
                </c:pt>
              </c:strCache>
            </c:strRef>
          </c:tx>
          <c:marker>
            <c:symbol val="none"/>
          </c:marker>
          <c:cat>
            <c:numRef>
              <c:f>'Lag Test'!$A$38:$A$71</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'Lag Test'!$C$38:$C$71</c:f>
              <c:numCache>
                <c:formatCode>0%</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2-94F7-4C28-8BB5-27355A89907C}"/>
            </c:ext>
          </c:extLst>
        </c:ser>
        <c:ser>
          <c:idx val="3"/>
          <c:order val="2"/>
          <c:tx>
            <c:strRef>
              <c:f>'Lag Test'!$D$37</c:f>
              <c:strCache>
                <c:ptCount val="1"/>
                <c:pt idx="0">
                  <c:v>Synthetic IL with Lags Offset by 2</c:v>
                </c:pt>
              </c:strCache>
            </c:strRef>
          </c:tx>
          <c:marker>
            <c:symbol val="none"/>
          </c:marker>
          <c:cat>
            <c:numRef>
              <c:f>'Lag Test'!$A$38:$A$71</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'Lag Test'!$D$38:$D$71</c:f>
              <c:numCache>
                <c:formatCode>0%</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3-94F7-4C28-8BB5-27355A89907C}"/>
            </c:ext>
          </c:extLst>
        </c:ser>
        <c:ser>
          <c:idx val="4"/>
          <c:order val="3"/>
          <c:tx>
            <c:strRef>
              <c:f>'Lag Test'!$E$37</c:f>
              <c:strCache>
                <c:ptCount val="1"/>
                <c:pt idx="0">
                  <c:v>Synthetic IL with Smoothed Lags</c:v>
                </c:pt>
              </c:strCache>
            </c:strRef>
          </c:tx>
          <c:spPr>
            <a:ln>
              <a:solidFill>
                <a:schemeClr val="accent1"/>
              </a:solidFill>
            </a:ln>
          </c:spPr>
          <c:marker>
            <c:symbol val="none"/>
          </c:marker>
          <c:cat>
            <c:numRef>
              <c:f>'Lag Test'!$A$38:$A$71</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'Lag Test'!$E$38:$E$71</c:f>
              <c:numCache>
                <c:formatCode>0%</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4-94F7-4C28-8BB5-27355A89907C}"/>
            </c:ext>
          </c:extLst>
        </c:ser>
        <c:dLbls>
          <c:showLegendKey val="0"/>
          <c:showVal val="0"/>
          <c:showCatName val="0"/>
          <c:showSerName val="0"/>
          <c:showPercent val="0"/>
          <c:showBubbleSize val="0"/>
        </c:dLbls>
        <c:smooth val="0"/>
        <c:axId val="-1868424544"/>
        <c:axId val="-1903501696"/>
      </c:lineChart>
      <c:catAx>
        <c:axId val="-1868424544"/>
        <c:scaling>
          <c:orientation val="minMax"/>
        </c:scaling>
        <c:delete val="0"/>
        <c:axPos val="b"/>
        <c:numFmt formatCode="General" sourceLinked="1"/>
        <c:majorTickMark val="out"/>
        <c:minorTickMark val="none"/>
        <c:tickLblPos val="low"/>
        <c:spPr>
          <a:ln w="12700">
            <a:solidFill>
              <a:srgbClr val="000000">
                <a:lumMod val="100000"/>
              </a:srgbClr>
            </a:solidFill>
          </a:ln>
        </c:spPr>
        <c:txPr>
          <a:bodyPr/>
          <a:lstStyle/>
          <a:p>
            <a:pPr>
              <a:defRPr sz="1100">
                <a:solidFill>
                  <a:srgbClr val="000000"/>
                </a:solidFill>
              </a:defRPr>
            </a:pPr>
            <a:endParaRPr lang="en-US"/>
          </a:p>
        </c:txPr>
        <c:crossAx val="-1903501696"/>
        <c:crosses val="autoZero"/>
        <c:auto val="1"/>
        <c:lblAlgn val="ctr"/>
        <c:lblOffset val="100"/>
        <c:noMultiLvlLbl val="0"/>
      </c:catAx>
      <c:valAx>
        <c:axId val="-1903501696"/>
        <c:scaling>
          <c:orientation val="minMax"/>
        </c:scaling>
        <c:delete val="0"/>
        <c:axPos val="l"/>
        <c:majorGridlines>
          <c:spPr>
            <a:ln w="12700">
              <a:solidFill>
                <a:srgbClr val="D9D9D9"/>
              </a:solidFill>
              <a:prstDash val="sysDot"/>
            </a:ln>
          </c:spPr>
        </c:majorGridlines>
        <c:numFmt formatCode="0%" sourceLinked="0"/>
        <c:majorTickMark val="out"/>
        <c:minorTickMark val="none"/>
        <c:tickLblPos val="nextTo"/>
        <c:spPr>
          <a:noFill/>
          <a:ln w="9525" cap="flat" cmpd="sng" algn="ctr">
            <a:noFill/>
            <a:prstDash val="solid"/>
            <a:round/>
          </a:ln>
          <a:effectLst/>
          <a:extLst>
            <a:ext uri="{91240B29-F687-4F45-9708-019B960494DF}">
              <a14:hiddenLine xmlns:a14="http://schemas.microsoft.com/office/drawing/2010/main" w="9525" cap="flat" cmpd="sng" algn="ctr">
                <a:solidFill>
                  <a:sysClr val="windowText" lastClr="000000">
                    <a:tint val="75000"/>
                    <a:shade val="95000"/>
                    <a:satMod val="105000"/>
                  </a:sysClr>
                </a:solidFill>
                <a:prstDash val="solid"/>
                <a:round/>
              </a14:hiddenLine>
            </a:ext>
          </a:extLst>
        </c:spPr>
        <c:txPr>
          <a:bodyPr/>
          <a:lstStyle/>
          <a:p>
            <a:pPr>
              <a:defRPr sz="1100">
                <a:solidFill>
                  <a:srgbClr val="000000"/>
                </a:solidFill>
              </a:defRPr>
            </a:pPr>
            <a:endParaRPr lang="en-US"/>
          </a:p>
        </c:txPr>
        <c:crossAx val="-1868424544"/>
        <c:crossesAt val="1"/>
        <c:crossBetween val="midCat"/>
      </c:valAx>
    </c:plotArea>
    <c:legend>
      <c:legendPos val="b"/>
      <c:layout>
        <c:manualLayout>
          <c:xMode val="edge"/>
          <c:yMode val="edge"/>
          <c:x val="0.57904526859515693"/>
          <c:y val="7.8420232497207545E-3"/>
          <c:w val="0.33140249259887289"/>
          <c:h val="0.20375948628137766"/>
        </c:manualLayout>
      </c:layout>
      <c:overlay val="1"/>
      <c:txPr>
        <a:bodyPr/>
        <a:lstStyle/>
        <a:p>
          <a:pPr>
            <a:defRPr>
              <a:solidFill>
                <a:srgbClr val="000000"/>
              </a:solidFill>
            </a:defRPr>
          </a:pPr>
          <a:endParaRPr lang="en-US"/>
        </a:p>
      </c:txPr>
    </c:legend>
    <c:plotVisOnly val="1"/>
    <c:dispBlanksAs val="gap"/>
    <c:showDLblsOverMax val="0"/>
  </c:chart>
  <c:spPr>
    <a:solidFill>
      <a:schemeClr val="bg1"/>
    </a:solidFill>
    <a:ln w="9525">
      <a:noFill/>
    </a:ln>
  </c:spPr>
  <c:txPr>
    <a:bodyPr/>
    <a:lstStyle/>
    <a:p>
      <a:pPr>
        <a:defRPr>
          <a:latin typeface="Avenir LT Pro 55 Roman"/>
          <a:ea typeface="Avenir LT Pro 55 Roman"/>
          <a:cs typeface="Avenir LT Pro 55 Roman"/>
        </a:defRPr>
      </a:pPr>
      <a:endParaRPr lang="en-US"/>
    </a:p>
  </c:txPr>
  <c:printSettings>
    <c:headerFooter/>
    <c:pageMargins b="0.75" l="0.7" r="0.7" t="0.75" header="0.3" footer="0.3"/>
    <c:pageSetup/>
  </c:printSettings>
  <c:userShapes r:id="rId1"/>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en-US" sz="1600" b="1" i="0" baseline="0">
                <a:effectLst/>
              </a:rPr>
              <a:t>Alcohol-Related Fatal Accidents as a Share of Total Fatal Accidents</a:t>
            </a:r>
            <a:endParaRPr lang="en-US" sz="1600">
              <a:effectLst/>
            </a:endParaRPr>
          </a:p>
          <a:p>
            <a:pPr>
              <a:defRPr sz="1600"/>
            </a:pPr>
            <a:r>
              <a:rPr lang="en-US" sz="1600" baseline="0"/>
              <a:t>Real, Synthetic, and Varied Lag Models</a:t>
            </a:r>
            <a:endParaRPr lang="en-US" sz="1600"/>
          </a:p>
        </c:rich>
      </c:tx>
      <c:overlay val="0"/>
    </c:title>
    <c:autoTitleDeleted val="0"/>
    <c:plotArea>
      <c:layout/>
      <c:lineChart>
        <c:grouping val="standard"/>
        <c:varyColors val="0"/>
        <c:ser>
          <c:idx val="0"/>
          <c:order val="0"/>
          <c:tx>
            <c:strRef>
              <c:f>'Pre-Treatment Test'!$B$1</c:f>
              <c:strCache>
                <c:ptCount val="1"/>
                <c:pt idx="0">
                  <c:v>Actual</c:v>
                </c:pt>
              </c:strCache>
            </c:strRef>
          </c:tx>
          <c:marker>
            <c:symbol val="none"/>
          </c:marker>
          <c:cat>
            <c:numRef>
              <c:f>'Pre-Treatment Test'!$A$2:$A$35</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'Pre-Treatment Test'!$B$2:$B$35</c:f>
              <c:numCache>
                <c:formatCode>General</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0-8C05-4911-B4F0-B60C277470A1}"/>
            </c:ext>
          </c:extLst>
        </c:ser>
        <c:ser>
          <c:idx val="1"/>
          <c:order val="1"/>
          <c:tx>
            <c:strRef>
              <c:f>'Pre-Treatment Test'!$C$1</c:f>
              <c:strCache>
                <c:ptCount val="1"/>
                <c:pt idx="0">
                  <c:v>Synthetic 1982-1998</c:v>
                </c:pt>
              </c:strCache>
            </c:strRef>
          </c:tx>
          <c:marker>
            <c:symbol val="none"/>
          </c:marker>
          <c:cat>
            <c:numRef>
              <c:f>'Pre-Treatment Test'!$A$2:$A$35</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'Pre-Treatment Test'!$C$2:$C$35</c:f>
              <c:numCache>
                <c:formatCode>General</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1-8C05-4911-B4F0-B60C277470A1}"/>
            </c:ext>
          </c:extLst>
        </c:ser>
        <c:ser>
          <c:idx val="2"/>
          <c:order val="2"/>
          <c:tx>
            <c:strRef>
              <c:f>'Pre-Treatment Test'!$D$1</c:f>
              <c:strCache>
                <c:ptCount val="1"/>
                <c:pt idx="0">
                  <c:v>1985-1998</c:v>
                </c:pt>
              </c:strCache>
            </c:strRef>
          </c:tx>
          <c:spPr>
            <a:ln>
              <a:solidFill>
                <a:schemeClr val="accent6">
                  <a:lumMod val="60000"/>
                  <a:lumOff val="40000"/>
                </a:schemeClr>
              </a:solidFill>
            </a:ln>
          </c:spPr>
          <c:marker>
            <c:symbol val="none"/>
          </c:marker>
          <c:cat>
            <c:numRef>
              <c:f>'Pre-Treatment Test'!$A$2:$A$35</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'Pre-Treatment Test'!$D$2:$D$35</c:f>
              <c:numCache>
                <c:formatCode>General</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2-8C05-4911-B4F0-B60C277470A1}"/>
            </c:ext>
          </c:extLst>
        </c:ser>
        <c:ser>
          <c:idx val="3"/>
          <c:order val="3"/>
          <c:tx>
            <c:strRef>
              <c:f>'Pre-Treatment Test'!$E$1</c:f>
              <c:strCache>
                <c:ptCount val="1"/>
                <c:pt idx="0">
                  <c:v>1990-1998</c:v>
                </c:pt>
              </c:strCache>
            </c:strRef>
          </c:tx>
          <c:spPr>
            <a:ln>
              <a:solidFill>
                <a:schemeClr val="accent6">
                  <a:lumMod val="60000"/>
                  <a:lumOff val="40000"/>
                </a:schemeClr>
              </a:solidFill>
            </a:ln>
          </c:spPr>
          <c:marker>
            <c:symbol val="none"/>
          </c:marker>
          <c:cat>
            <c:numRef>
              <c:f>'Pre-Treatment Test'!$A$2:$A$35</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'Pre-Treatment Test'!$E$2:$E$35</c:f>
              <c:numCache>
                <c:formatCode>General</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3-8C05-4911-B4F0-B60C277470A1}"/>
            </c:ext>
          </c:extLst>
        </c:ser>
        <c:ser>
          <c:idx val="4"/>
          <c:order val="4"/>
          <c:tx>
            <c:strRef>
              <c:f>'Pre-Treatment Test'!$F$1</c:f>
              <c:strCache>
                <c:ptCount val="1"/>
                <c:pt idx="0">
                  <c:v>1995-1998</c:v>
                </c:pt>
              </c:strCache>
            </c:strRef>
          </c:tx>
          <c:marker>
            <c:symbol val="none"/>
          </c:marker>
          <c:cat>
            <c:numRef>
              <c:f>'Pre-Treatment Test'!$A$2:$A$35</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'Pre-Treatment Test'!$F$2:$F$35</c:f>
              <c:numCache>
                <c:formatCode>General</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4-8C05-4911-B4F0-B60C277470A1}"/>
            </c:ext>
          </c:extLst>
        </c:ser>
        <c:dLbls>
          <c:showLegendKey val="0"/>
          <c:showVal val="0"/>
          <c:showCatName val="0"/>
          <c:showSerName val="0"/>
          <c:showPercent val="0"/>
          <c:showBubbleSize val="0"/>
        </c:dLbls>
        <c:smooth val="0"/>
        <c:axId val="-1868424544"/>
        <c:axId val="-1903501696"/>
      </c:lineChart>
      <c:catAx>
        <c:axId val="-1868424544"/>
        <c:scaling>
          <c:orientation val="minMax"/>
        </c:scaling>
        <c:delete val="0"/>
        <c:axPos val="b"/>
        <c:title>
          <c:tx>
            <c:rich>
              <a:bodyPr/>
              <a:lstStyle/>
              <a:p>
                <a:pPr>
                  <a:defRPr/>
                </a:pPr>
                <a:r>
                  <a:rPr lang="en-US" sz="1100"/>
                  <a:t>Year</a:t>
                </a:r>
                <a:endParaRPr lang="en-US"/>
              </a:p>
            </c:rich>
          </c:tx>
          <c:overlay val="0"/>
        </c:title>
        <c:numFmt formatCode="General" sourceLinked="1"/>
        <c:majorTickMark val="out"/>
        <c:minorTickMark val="none"/>
        <c:tickLblPos val="low"/>
        <c:crossAx val="-1903501696"/>
        <c:crossesAt val="-60"/>
        <c:auto val="1"/>
        <c:lblAlgn val="ctr"/>
        <c:lblOffset val="100"/>
        <c:noMultiLvlLbl val="0"/>
      </c:catAx>
      <c:valAx>
        <c:axId val="-1903501696"/>
        <c:scaling>
          <c:orientation val="minMax"/>
          <c:min val="0.2"/>
        </c:scaling>
        <c:delete val="0"/>
        <c:axPos val="l"/>
        <c:majorGridlines/>
        <c:title>
          <c:tx>
            <c:rich>
              <a:bodyPr rot="-5400000" vert="horz"/>
              <a:lstStyle/>
              <a:p>
                <a:pPr>
                  <a:defRPr sz="1100"/>
                </a:pPr>
                <a:r>
                  <a:rPr lang="en-US" sz="1100"/>
                  <a:t>Alcohol</a:t>
                </a:r>
                <a:r>
                  <a:rPr lang="en-US" sz="1100" baseline="0"/>
                  <a:t> </a:t>
                </a:r>
                <a:r>
                  <a:rPr lang="en-US" sz="1100"/>
                  <a:t>Related Accidents / Total Fatal Accidents</a:t>
                </a:r>
              </a:p>
            </c:rich>
          </c:tx>
          <c:overlay val="0"/>
        </c:title>
        <c:numFmt formatCode="General" sourceLinked="1"/>
        <c:majorTickMark val="out"/>
        <c:minorTickMark val="none"/>
        <c:tickLblPos val="nextTo"/>
        <c:crossAx val="-1868424544"/>
        <c:crossesAt val="1"/>
        <c:crossBetween val="midCat"/>
      </c:valAx>
    </c:plotArea>
    <c:legend>
      <c:legendPos val="r"/>
      <c:layout>
        <c:manualLayout>
          <c:xMode val="edge"/>
          <c:yMode val="edge"/>
          <c:x val="0.64870599600770495"/>
          <c:y val="0.14573132903841601"/>
          <c:w val="0.14010726920004565"/>
          <c:h val="0.2191868289191124"/>
        </c:manualLayout>
      </c:layout>
      <c:overlay val="1"/>
    </c:legend>
    <c:plotVisOnly val="1"/>
    <c:dispBlanksAs val="gap"/>
    <c:showDLblsOverMax val="0"/>
  </c:chart>
  <c:spPr>
    <a:solidFill>
      <a:schemeClr val="bg1"/>
    </a:solidFill>
  </c:spPr>
  <c:printSettings>
    <c:headerFooter/>
    <c:pageMargins b="0.75" l="0.7" r="0.7" t="0.75" header="0.3" footer="0.3"/>
    <c:pageSetup/>
  </c:printSettings>
  <c:userShapes r:id="rId1"/>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8393857484232391E-2"/>
          <c:y val="0.21460071431526401"/>
          <c:w val="0.91980961335056999"/>
          <c:h val="0.62686450533438132"/>
        </c:manualLayout>
      </c:layout>
      <c:lineChart>
        <c:grouping val="standard"/>
        <c:varyColors val="0"/>
        <c:ser>
          <c:idx val="0"/>
          <c:order val="0"/>
          <c:tx>
            <c:strRef>
              <c:f>'Pre-Treatment Test'!$B$1</c:f>
              <c:strCache>
                <c:ptCount val="1"/>
                <c:pt idx="0">
                  <c:v>Actual</c:v>
                </c:pt>
              </c:strCache>
            </c:strRef>
          </c:tx>
          <c:spPr>
            <a:ln w="25400">
              <a:solidFill>
                <a:srgbClr val="174A7C"/>
              </a:solidFill>
            </a:ln>
          </c:spPr>
          <c:marker>
            <c:symbol val="none"/>
          </c:marker>
          <c:cat>
            <c:numRef>
              <c:f>'Pre-Treatment Test'!$A$2:$A$35</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'Pre-Treatment Test'!$B$2:$B$35</c:f>
              <c:numCache>
                <c:formatCode>General</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0-8C97-4FE1-B270-4ED31092CE6A}"/>
            </c:ext>
          </c:extLst>
        </c:ser>
        <c:ser>
          <c:idx val="1"/>
          <c:order val="1"/>
          <c:tx>
            <c:strRef>
              <c:f>'Pre-Treatment Test'!$C$1</c:f>
              <c:strCache>
                <c:ptCount val="1"/>
                <c:pt idx="0">
                  <c:v>Synthetic 1982-1998</c:v>
                </c:pt>
              </c:strCache>
            </c:strRef>
          </c:tx>
          <c:spPr>
            <a:ln w="25400">
              <a:solidFill>
                <a:srgbClr val="F0573E"/>
              </a:solidFill>
            </a:ln>
          </c:spPr>
          <c:marker>
            <c:symbol val="none"/>
          </c:marker>
          <c:cat>
            <c:numRef>
              <c:f>'Pre-Treatment Test'!$A$2:$A$35</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'Pre-Treatment Test'!$C$2:$C$35</c:f>
              <c:numCache>
                <c:formatCode>General</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1-8C97-4FE1-B270-4ED31092CE6A}"/>
            </c:ext>
          </c:extLst>
        </c:ser>
        <c:ser>
          <c:idx val="2"/>
          <c:order val="2"/>
          <c:tx>
            <c:strRef>
              <c:f>'Pre-Treatment Test'!$D$1</c:f>
              <c:strCache>
                <c:ptCount val="1"/>
                <c:pt idx="0">
                  <c:v>1985-1998</c:v>
                </c:pt>
              </c:strCache>
            </c:strRef>
          </c:tx>
          <c:spPr>
            <a:ln w="25400">
              <a:solidFill>
                <a:srgbClr val="FCB64B"/>
              </a:solidFill>
            </a:ln>
          </c:spPr>
          <c:marker>
            <c:symbol val="none"/>
          </c:marker>
          <c:cat>
            <c:numRef>
              <c:f>'Pre-Treatment Test'!$A$2:$A$35</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'Pre-Treatment Test'!$D$2:$D$35</c:f>
              <c:numCache>
                <c:formatCode>General</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2-8C97-4FE1-B270-4ED31092CE6A}"/>
            </c:ext>
          </c:extLst>
        </c:ser>
        <c:ser>
          <c:idx val="3"/>
          <c:order val="3"/>
          <c:tx>
            <c:strRef>
              <c:f>'Pre-Treatment Test'!$E$1</c:f>
              <c:strCache>
                <c:ptCount val="1"/>
                <c:pt idx="0">
                  <c:v>1990-1998</c:v>
                </c:pt>
              </c:strCache>
            </c:strRef>
          </c:tx>
          <c:spPr>
            <a:ln w="25400">
              <a:solidFill>
                <a:srgbClr val="008BB0"/>
              </a:solidFill>
            </a:ln>
          </c:spPr>
          <c:marker>
            <c:symbol val="none"/>
          </c:marker>
          <c:cat>
            <c:numRef>
              <c:f>'Pre-Treatment Test'!$A$2:$A$35</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'Pre-Treatment Test'!$E$2:$E$35</c:f>
              <c:numCache>
                <c:formatCode>General</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3-8C97-4FE1-B270-4ED31092CE6A}"/>
            </c:ext>
          </c:extLst>
        </c:ser>
        <c:ser>
          <c:idx val="4"/>
          <c:order val="4"/>
          <c:tx>
            <c:strRef>
              <c:f>'Pre-Treatment Test'!$F$1</c:f>
              <c:strCache>
                <c:ptCount val="1"/>
                <c:pt idx="0">
                  <c:v>1995-1998</c:v>
                </c:pt>
              </c:strCache>
            </c:strRef>
          </c:tx>
          <c:spPr>
            <a:ln w="25400">
              <a:solidFill>
                <a:srgbClr val="BCBEC0"/>
              </a:solidFill>
            </a:ln>
          </c:spPr>
          <c:marker>
            <c:symbol val="none"/>
          </c:marker>
          <c:cat>
            <c:numRef>
              <c:f>'Pre-Treatment Test'!$A$2:$A$35</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'Pre-Treatment Test'!$F$2:$F$35</c:f>
              <c:numCache>
                <c:formatCode>General</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4-8C97-4FE1-B270-4ED31092CE6A}"/>
            </c:ext>
          </c:extLst>
        </c:ser>
        <c:dLbls>
          <c:showLegendKey val="0"/>
          <c:showVal val="0"/>
          <c:showCatName val="0"/>
          <c:showSerName val="0"/>
          <c:showPercent val="0"/>
          <c:showBubbleSize val="0"/>
        </c:dLbls>
        <c:smooth val="0"/>
        <c:axId val="-1868424544"/>
        <c:axId val="-1903501696"/>
      </c:lineChart>
      <c:catAx>
        <c:axId val="-1868424544"/>
        <c:scaling>
          <c:orientation val="minMax"/>
        </c:scaling>
        <c:delete val="0"/>
        <c:axPos val="b"/>
        <c:numFmt formatCode="General" sourceLinked="1"/>
        <c:majorTickMark val="out"/>
        <c:minorTickMark val="none"/>
        <c:tickLblPos val="low"/>
        <c:spPr>
          <a:ln w="12700">
            <a:solidFill>
              <a:srgbClr val="000000">
                <a:lumMod val="100000"/>
              </a:srgbClr>
            </a:solidFill>
          </a:ln>
        </c:spPr>
        <c:txPr>
          <a:bodyPr/>
          <a:lstStyle/>
          <a:p>
            <a:pPr>
              <a:defRPr sz="1100">
                <a:solidFill>
                  <a:srgbClr val="000000"/>
                </a:solidFill>
              </a:defRPr>
            </a:pPr>
            <a:endParaRPr lang="en-US"/>
          </a:p>
        </c:txPr>
        <c:crossAx val="-1903501696"/>
        <c:crossesAt val="-60"/>
        <c:auto val="1"/>
        <c:lblAlgn val="ctr"/>
        <c:lblOffset val="100"/>
        <c:noMultiLvlLbl val="0"/>
      </c:catAx>
      <c:valAx>
        <c:axId val="-1903501696"/>
        <c:scaling>
          <c:orientation val="minMax"/>
        </c:scaling>
        <c:delete val="0"/>
        <c:axPos val="l"/>
        <c:majorGridlines>
          <c:spPr>
            <a:ln w="12700">
              <a:solidFill>
                <a:srgbClr val="D9D9D9"/>
              </a:solidFill>
              <a:prstDash val="sysDot"/>
            </a:ln>
          </c:spPr>
        </c:majorGridlines>
        <c:numFmt formatCode="0%" sourceLinked="0"/>
        <c:majorTickMark val="out"/>
        <c:minorTickMark val="none"/>
        <c:tickLblPos val="nextTo"/>
        <c:spPr>
          <a:noFill/>
          <a:ln w="9525" cap="flat" cmpd="sng" algn="ctr">
            <a:noFill/>
            <a:prstDash val="solid"/>
            <a:round/>
          </a:ln>
          <a:effectLst/>
          <a:extLst>
            <a:ext uri="{91240B29-F687-4F45-9708-019B960494DF}">
              <a14:hiddenLine xmlns:a14="http://schemas.microsoft.com/office/drawing/2010/main" w="9525" cap="flat" cmpd="sng" algn="ctr">
                <a:solidFill>
                  <a:sysClr val="windowText" lastClr="000000">
                    <a:tint val="75000"/>
                    <a:shade val="95000"/>
                    <a:satMod val="105000"/>
                  </a:sysClr>
                </a:solidFill>
                <a:prstDash val="solid"/>
                <a:round/>
              </a14:hiddenLine>
            </a:ext>
          </a:extLst>
        </c:spPr>
        <c:txPr>
          <a:bodyPr/>
          <a:lstStyle/>
          <a:p>
            <a:pPr>
              <a:defRPr sz="1100">
                <a:solidFill>
                  <a:srgbClr val="000000"/>
                </a:solidFill>
              </a:defRPr>
            </a:pPr>
            <a:endParaRPr lang="en-US"/>
          </a:p>
        </c:txPr>
        <c:crossAx val="-1868424544"/>
        <c:crossesAt val="1"/>
        <c:crossBetween val="midCat"/>
      </c:valAx>
    </c:plotArea>
    <c:legend>
      <c:legendPos val="b"/>
      <c:layout>
        <c:manualLayout>
          <c:xMode val="edge"/>
          <c:yMode val="edge"/>
          <c:x val="0.58473112502728208"/>
          <c:y val="1.0177107896539202E-2"/>
          <c:w val="0.29821175338157363"/>
          <c:h val="0.19586690017513134"/>
        </c:manualLayout>
      </c:layout>
      <c:overlay val="1"/>
      <c:txPr>
        <a:bodyPr/>
        <a:lstStyle/>
        <a:p>
          <a:pPr>
            <a:defRPr>
              <a:solidFill>
                <a:srgbClr val="000000"/>
              </a:solidFill>
            </a:defRPr>
          </a:pPr>
          <a:endParaRPr lang="en-US"/>
        </a:p>
      </c:txPr>
    </c:legend>
    <c:plotVisOnly val="1"/>
    <c:dispBlanksAs val="gap"/>
    <c:showDLblsOverMax val="0"/>
  </c:chart>
  <c:spPr>
    <a:solidFill>
      <a:schemeClr val="bg1"/>
    </a:solidFill>
    <a:ln w="9525">
      <a:noFill/>
    </a:ln>
  </c:spPr>
  <c:txPr>
    <a:bodyPr/>
    <a:lstStyle/>
    <a:p>
      <a:pPr>
        <a:defRPr>
          <a:latin typeface="Avenir LT Pro 55 Roman"/>
          <a:ea typeface="Avenir LT Pro 55 Roman"/>
          <a:cs typeface="Avenir LT Pro 55 Roman"/>
        </a:defRPr>
      </a:pPr>
      <a:endParaRPr lang="en-US"/>
    </a:p>
  </c:txPr>
  <c:printSettings>
    <c:headerFooter/>
    <c:pageMargins b="0.75" l="0.7" r="0.7" t="0.75" header="0.3" footer="0.3"/>
    <c:pageSetup/>
  </c:printSettings>
  <c:userShapes r:id="rId1"/>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8393857484232391E-2"/>
          <c:y val="0.21460071431526401"/>
          <c:w val="0.91980961335056999"/>
          <c:h val="0.57782772775119395"/>
        </c:manualLayout>
      </c:layout>
      <c:lineChart>
        <c:grouping val="standard"/>
        <c:varyColors val="0"/>
        <c:ser>
          <c:idx val="1"/>
          <c:order val="0"/>
          <c:tx>
            <c:strRef>
              <c:f>'Pre-Treatment Test'!$B$37</c:f>
              <c:strCache>
                <c:ptCount val="1"/>
                <c:pt idx="0">
                  <c:v>Synthetic 1982-1998</c:v>
                </c:pt>
              </c:strCache>
            </c:strRef>
          </c:tx>
          <c:spPr>
            <a:ln w="38100">
              <a:solidFill>
                <a:schemeClr val="accent2"/>
              </a:solidFill>
            </a:ln>
          </c:spPr>
          <c:marker>
            <c:symbol val="none"/>
          </c:marker>
          <c:cat>
            <c:numRef>
              <c:f>'Pre-Treatment Test'!$A$38:$A$71</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'Pre-Treatment Test'!$B$38:$B$71</c:f>
              <c:numCache>
                <c:formatCode>0%</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1-E89F-4C1D-9CFD-E6CD5ABBE944}"/>
            </c:ext>
          </c:extLst>
        </c:ser>
        <c:ser>
          <c:idx val="2"/>
          <c:order val="1"/>
          <c:tx>
            <c:strRef>
              <c:f>'Pre-Treatment Test'!$C$37</c:f>
              <c:strCache>
                <c:ptCount val="1"/>
                <c:pt idx="0">
                  <c:v>1985-1998</c:v>
                </c:pt>
              </c:strCache>
            </c:strRef>
          </c:tx>
          <c:spPr>
            <a:ln w="25400">
              <a:solidFill>
                <a:srgbClr val="FCB64B"/>
              </a:solidFill>
            </a:ln>
          </c:spPr>
          <c:marker>
            <c:symbol val="none"/>
          </c:marker>
          <c:cat>
            <c:numRef>
              <c:f>'Pre-Treatment Test'!$A$38:$A$71</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'Pre-Treatment Test'!$C$38:$C$71</c:f>
              <c:numCache>
                <c:formatCode>0%</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2-E89F-4C1D-9CFD-E6CD5ABBE944}"/>
            </c:ext>
          </c:extLst>
        </c:ser>
        <c:ser>
          <c:idx val="3"/>
          <c:order val="2"/>
          <c:tx>
            <c:strRef>
              <c:f>'Pre-Treatment Test'!$D$37</c:f>
              <c:strCache>
                <c:ptCount val="1"/>
                <c:pt idx="0">
                  <c:v>1990-1998</c:v>
                </c:pt>
              </c:strCache>
            </c:strRef>
          </c:tx>
          <c:spPr>
            <a:ln w="25400">
              <a:solidFill>
                <a:srgbClr val="008BB0"/>
              </a:solidFill>
            </a:ln>
          </c:spPr>
          <c:marker>
            <c:symbol val="none"/>
          </c:marker>
          <c:cat>
            <c:numRef>
              <c:f>'Pre-Treatment Test'!$A$38:$A$71</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'Pre-Treatment Test'!$D$38:$D$71</c:f>
              <c:numCache>
                <c:formatCode>0%</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3-E89F-4C1D-9CFD-E6CD5ABBE944}"/>
            </c:ext>
          </c:extLst>
        </c:ser>
        <c:ser>
          <c:idx val="4"/>
          <c:order val="3"/>
          <c:tx>
            <c:strRef>
              <c:f>'Pre-Treatment Test'!$E$37</c:f>
              <c:strCache>
                <c:ptCount val="1"/>
                <c:pt idx="0">
                  <c:v>1995-1998</c:v>
                </c:pt>
              </c:strCache>
            </c:strRef>
          </c:tx>
          <c:spPr>
            <a:ln>
              <a:solidFill>
                <a:schemeClr val="accent4"/>
              </a:solidFill>
            </a:ln>
          </c:spPr>
          <c:marker>
            <c:symbol val="none"/>
          </c:marker>
          <c:cat>
            <c:numRef>
              <c:f>'Pre-Treatment Test'!$A$38:$A$71</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'Pre-Treatment Test'!$E$38:$E$71</c:f>
              <c:numCache>
                <c:formatCode>0%</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4-E89F-4C1D-9CFD-E6CD5ABBE944}"/>
            </c:ext>
          </c:extLst>
        </c:ser>
        <c:dLbls>
          <c:showLegendKey val="0"/>
          <c:showVal val="0"/>
          <c:showCatName val="0"/>
          <c:showSerName val="0"/>
          <c:showPercent val="0"/>
          <c:showBubbleSize val="0"/>
        </c:dLbls>
        <c:smooth val="0"/>
        <c:axId val="-1868424544"/>
        <c:axId val="-1903501696"/>
      </c:lineChart>
      <c:catAx>
        <c:axId val="-1868424544"/>
        <c:scaling>
          <c:orientation val="minMax"/>
        </c:scaling>
        <c:delete val="0"/>
        <c:axPos val="b"/>
        <c:numFmt formatCode="General" sourceLinked="1"/>
        <c:majorTickMark val="out"/>
        <c:minorTickMark val="none"/>
        <c:tickLblPos val="low"/>
        <c:spPr>
          <a:ln w="12700">
            <a:solidFill>
              <a:srgbClr val="000000">
                <a:lumMod val="100000"/>
              </a:srgbClr>
            </a:solidFill>
          </a:ln>
        </c:spPr>
        <c:txPr>
          <a:bodyPr/>
          <a:lstStyle/>
          <a:p>
            <a:pPr>
              <a:defRPr sz="1100">
                <a:solidFill>
                  <a:srgbClr val="000000"/>
                </a:solidFill>
              </a:defRPr>
            </a:pPr>
            <a:endParaRPr lang="en-US"/>
          </a:p>
        </c:txPr>
        <c:crossAx val="-1903501696"/>
        <c:crosses val="autoZero"/>
        <c:auto val="1"/>
        <c:lblAlgn val="ctr"/>
        <c:lblOffset val="100"/>
        <c:noMultiLvlLbl val="0"/>
      </c:catAx>
      <c:valAx>
        <c:axId val="-1903501696"/>
        <c:scaling>
          <c:orientation val="minMax"/>
        </c:scaling>
        <c:delete val="0"/>
        <c:axPos val="l"/>
        <c:majorGridlines>
          <c:spPr>
            <a:ln w="12700">
              <a:solidFill>
                <a:srgbClr val="D9D9D9"/>
              </a:solidFill>
              <a:prstDash val="sysDot"/>
            </a:ln>
          </c:spPr>
        </c:majorGridlines>
        <c:numFmt formatCode="0%" sourceLinked="0"/>
        <c:majorTickMark val="out"/>
        <c:minorTickMark val="none"/>
        <c:tickLblPos val="nextTo"/>
        <c:spPr>
          <a:noFill/>
          <a:ln w="9525" cap="flat" cmpd="sng" algn="ctr">
            <a:noFill/>
            <a:prstDash val="solid"/>
            <a:round/>
          </a:ln>
          <a:effectLst/>
          <a:extLst>
            <a:ext uri="{91240B29-F687-4F45-9708-019B960494DF}">
              <a14:hiddenLine xmlns:a14="http://schemas.microsoft.com/office/drawing/2010/main" w="9525" cap="flat" cmpd="sng" algn="ctr">
                <a:solidFill>
                  <a:sysClr val="windowText" lastClr="000000">
                    <a:tint val="75000"/>
                    <a:shade val="95000"/>
                    <a:satMod val="105000"/>
                  </a:sysClr>
                </a:solidFill>
                <a:prstDash val="solid"/>
                <a:round/>
              </a14:hiddenLine>
            </a:ext>
          </a:extLst>
        </c:spPr>
        <c:txPr>
          <a:bodyPr/>
          <a:lstStyle/>
          <a:p>
            <a:pPr>
              <a:defRPr sz="1100">
                <a:solidFill>
                  <a:srgbClr val="000000"/>
                </a:solidFill>
              </a:defRPr>
            </a:pPr>
            <a:endParaRPr lang="en-US"/>
          </a:p>
        </c:txPr>
        <c:crossAx val="-1868424544"/>
        <c:crossesAt val="1"/>
        <c:crossBetween val="midCat"/>
      </c:valAx>
    </c:plotArea>
    <c:legend>
      <c:legendPos val="b"/>
      <c:layout>
        <c:manualLayout>
          <c:xMode val="edge"/>
          <c:yMode val="edge"/>
          <c:x val="0.59610283789153207"/>
          <c:y val="1.0177107896539202E-2"/>
          <c:w val="0.25748635898124672"/>
          <c:h val="0.17718622300058376"/>
        </c:manualLayout>
      </c:layout>
      <c:overlay val="1"/>
      <c:txPr>
        <a:bodyPr/>
        <a:lstStyle/>
        <a:p>
          <a:pPr>
            <a:defRPr>
              <a:solidFill>
                <a:srgbClr val="000000"/>
              </a:solidFill>
            </a:defRPr>
          </a:pPr>
          <a:endParaRPr lang="en-US"/>
        </a:p>
      </c:txPr>
    </c:legend>
    <c:plotVisOnly val="1"/>
    <c:dispBlanksAs val="gap"/>
    <c:showDLblsOverMax val="0"/>
  </c:chart>
  <c:spPr>
    <a:solidFill>
      <a:schemeClr val="bg1"/>
    </a:solidFill>
    <a:ln w="9525">
      <a:noFill/>
    </a:ln>
  </c:spPr>
  <c:txPr>
    <a:bodyPr/>
    <a:lstStyle/>
    <a:p>
      <a:pPr>
        <a:defRPr>
          <a:latin typeface="Avenir LT Pro 55 Roman"/>
          <a:ea typeface="Avenir LT Pro 55 Roman"/>
          <a:cs typeface="Avenir LT Pro 55 Roman"/>
        </a:defRPr>
      </a:pPr>
      <a:endParaRPr lang="en-US"/>
    </a:p>
  </c:txPr>
  <c:printSettings>
    <c:headerFooter/>
    <c:pageMargins b="0.75" l="0.7" r="0.7" t="0.75" header="0.3" footer="0.3"/>
    <c:pageSetup/>
  </c:printSettings>
  <c:userShapes r:id="rId1"/>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en-US" sz="1600" baseline="0"/>
              <a:t>Alcohol-Related Fatal Accidents as a Share of Total Accidents</a:t>
            </a:r>
          </a:p>
          <a:p>
            <a:pPr>
              <a:defRPr sz="1600"/>
            </a:pPr>
            <a:r>
              <a:rPr lang="en-US" sz="1600" baseline="0"/>
              <a:t>Synthetic less Actual for Illinois and Placebo States</a:t>
            </a:r>
            <a:endParaRPr lang="en-US" sz="1600"/>
          </a:p>
        </c:rich>
      </c:tx>
      <c:overlay val="0"/>
    </c:title>
    <c:autoTitleDeleted val="0"/>
    <c:plotArea>
      <c:layout>
        <c:manualLayout>
          <c:layoutTarget val="inner"/>
          <c:xMode val="edge"/>
          <c:yMode val="edge"/>
          <c:x val="0.10214254539367089"/>
          <c:y val="0.14827277499403482"/>
          <c:w val="0.88570863152356527"/>
          <c:h val="0.72189300882844187"/>
        </c:manualLayout>
      </c:layout>
      <c:lineChart>
        <c:grouping val="standard"/>
        <c:varyColors val="0"/>
        <c:ser>
          <c:idx val="14"/>
          <c:order val="0"/>
          <c:tx>
            <c:strRef>
              <c:f>'Leave-One_Out Test'!$Q$2</c:f>
              <c:strCache>
                <c:ptCount val="1"/>
                <c:pt idx="0">
                  <c:v>Actual</c:v>
                </c:pt>
              </c:strCache>
            </c:strRef>
          </c:tx>
          <c:spPr>
            <a:ln w="38100">
              <a:solidFill>
                <a:srgbClr val="FF0000"/>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Test'!$Q$3:$Q$36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0-B370-479A-9CEF-8A190BD3B0A8}"/>
            </c:ext>
          </c:extLst>
        </c:ser>
        <c:ser>
          <c:idx val="15"/>
          <c:order val="1"/>
          <c:tx>
            <c:strRef>
              <c:f>'Leave-One_Out Test'!$R$2</c:f>
              <c:strCache>
                <c:ptCount val="1"/>
                <c:pt idx="0">
                  <c:v>Synthetic</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Test'!$R$3:$R$36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1-B370-479A-9CEF-8A190BD3B0A8}"/>
            </c:ext>
          </c:extLst>
        </c:ser>
        <c:ser>
          <c:idx val="16"/>
          <c:order val="2"/>
          <c:tx>
            <c:strRef>
              <c:f>'Leave-One_Out Test'!$T$2</c:f>
              <c:strCache>
                <c:ptCount val="1"/>
                <c:pt idx="0">
                  <c:v>AK</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Test'!$S$3:$S$36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2-B370-479A-9CEF-8A190BD3B0A8}"/>
            </c:ext>
          </c:extLst>
        </c:ser>
        <c:ser>
          <c:idx val="17"/>
          <c:order val="3"/>
          <c:tx>
            <c:strRef>
              <c:f>'Leave-One_Out Test'!$U$2</c:f>
              <c:strCache>
                <c:ptCount val="1"/>
                <c:pt idx="0">
                  <c:v>AZ</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Test'!$T$3:$T$36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3-B370-479A-9CEF-8A190BD3B0A8}"/>
            </c:ext>
          </c:extLst>
        </c:ser>
        <c:ser>
          <c:idx val="18"/>
          <c:order val="4"/>
          <c:tx>
            <c:strRef>
              <c:f>'Leave-One_Out Test'!$V$2</c:f>
              <c:strCache>
                <c:ptCount val="1"/>
                <c:pt idx="0">
                  <c:v>AR</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Test'!$U$3:$U$36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4-B370-479A-9CEF-8A190BD3B0A8}"/>
            </c:ext>
          </c:extLst>
        </c:ser>
        <c:ser>
          <c:idx val="19"/>
          <c:order val="5"/>
          <c:tx>
            <c:strRef>
              <c:f>'Leave-One_Out Test'!$W$2</c:f>
              <c:strCache>
                <c:ptCount val="1"/>
                <c:pt idx="0">
                  <c:v>CA</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Test'!$V$3:$V$36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5-B370-479A-9CEF-8A190BD3B0A8}"/>
            </c:ext>
          </c:extLst>
        </c:ser>
        <c:ser>
          <c:idx val="20"/>
          <c:order val="6"/>
          <c:tx>
            <c:strRef>
              <c:f>'Leave-One_Out Test'!$X$2</c:f>
              <c:strCache>
                <c:ptCount val="1"/>
                <c:pt idx="0">
                  <c:v>CO</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Test'!$W$3:$W$36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6-B370-479A-9CEF-8A190BD3B0A8}"/>
            </c:ext>
          </c:extLst>
        </c:ser>
        <c:ser>
          <c:idx val="21"/>
          <c:order val="7"/>
          <c:tx>
            <c:strRef>
              <c:f>'Leave-One_Out Test'!$Y$2</c:f>
              <c:strCache>
                <c:ptCount val="1"/>
                <c:pt idx="0">
                  <c:v>CT</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Test'!$X$3:$X$36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7-B370-479A-9CEF-8A190BD3B0A8}"/>
            </c:ext>
          </c:extLst>
        </c:ser>
        <c:ser>
          <c:idx val="22"/>
          <c:order val="8"/>
          <c:tx>
            <c:strRef>
              <c:f>'Leave-One_Out Test'!$Z$2</c:f>
              <c:strCache>
                <c:ptCount val="1"/>
                <c:pt idx="0">
                  <c:v>DE</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Test'!$Y$3:$Y$36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8-B370-479A-9CEF-8A190BD3B0A8}"/>
            </c:ext>
          </c:extLst>
        </c:ser>
        <c:ser>
          <c:idx val="23"/>
          <c:order val="9"/>
          <c:tx>
            <c:strRef>
              <c:f>'Leave-One_Out Test'!$AA$2</c:f>
              <c:strCache>
                <c:ptCount val="1"/>
                <c:pt idx="0">
                  <c:v>DC</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Test'!$Z$3:$Z$36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9-B370-479A-9CEF-8A190BD3B0A8}"/>
            </c:ext>
          </c:extLst>
        </c:ser>
        <c:ser>
          <c:idx val="24"/>
          <c:order val="10"/>
          <c:tx>
            <c:strRef>
              <c:f>'Leave-One_Out Test'!$AB$2</c:f>
              <c:strCache>
                <c:ptCount val="1"/>
                <c:pt idx="0">
                  <c:v>FL</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Test'!$AA$3:$AA$36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A-B370-479A-9CEF-8A190BD3B0A8}"/>
            </c:ext>
          </c:extLst>
        </c:ser>
        <c:ser>
          <c:idx val="25"/>
          <c:order val="11"/>
          <c:tx>
            <c:strRef>
              <c:f>'Leave-One_Out Test'!$AC$2</c:f>
              <c:strCache>
                <c:ptCount val="1"/>
                <c:pt idx="0">
                  <c:v>GA</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Test'!$AB$3:$AB$36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B-B370-479A-9CEF-8A190BD3B0A8}"/>
            </c:ext>
          </c:extLst>
        </c:ser>
        <c:ser>
          <c:idx val="26"/>
          <c:order val="12"/>
          <c:tx>
            <c:strRef>
              <c:f>'Leave-One_Out Test'!$AD$2</c:f>
              <c:strCache>
                <c:ptCount val="1"/>
                <c:pt idx="0">
                  <c:v>HI</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Test'!$AC$3:$AC$36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C-B370-479A-9CEF-8A190BD3B0A8}"/>
            </c:ext>
          </c:extLst>
        </c:ser>
        <c:ser>
          <c:idx val="27"/>
          <c:order val="13"/>
          <c:tx>
            <c:strRef>
              <c:f>'Leave-One_Out Test'!$AE$2</c:f>
              <c:strCache>
                <c:ptCount val="1"/>
                <c:pt idx="0">
                  <c:v>ID</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Test'!$AD$3:$AD$36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D-B370-479A-9CEF-8A190BD3B0A8}"/>
            </c:ext>
          </c:extLst>
        </c:ser>
        <c:ser>
          <c:idx val="8"/>
          <c:order val="14"/>
          <c:tx>
            <c:strRef>
              <c:f>'Leave-One_Out Test'!$AF$2</c:f>
              <c:strCache>
                <c:ptCount val="1"/>
                <c:pt idx="0">
                  <c:v>IN</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Test'!$AE$3:$AE$36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E-B370-479A-9CEF-8A190BD3B0A8}"/>
            </c:ext>
          </c:extLst>
        </c:ser>
        <c:ser>
          <c:idx val="9"/>
          <c:order val="15"/>
          <c:tx>
            <c:strRef>
              <c:f>'Leave-One_Out Test'!$AG$2</c:f>
              <c:strCache>
                <c:ptCount val="1"/>
                <c:pt idx="0">
                  <c:v>IA</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Test'!$AF$3:$AF$36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F-B370-479A-9CEF-8A190BD3B0A8}"/>
            </c:ext>
          </c:extLst>
        </c:ser>
        <c:ser>
          <c:idx val="10"/>
          <c:order val="16"/>
          <c:tx>
            <c:strRef>
              <c:f>'Leave-One_Out Test'!$AH$2</c:f>
              <c:strCache>
                <c:ptCount val="1"/>
                <c:pt idx="0">
                  <c:v>KS</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Test'!$AG$3:$AG$36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10-B370-479A-9CEF-8A190BD3B0A8}"/>
            </c:ext>
          </c:extLst>
        </c:ser>
        <c:ser>
          <c:idx val="11"/>
          <c:order val="17"/>
          <c:tx>
            <c:strRef>
              <c:f>'Leave-One_Out Test'!$AI$2</c:f>
              <c:strCache>
                <c:ptCount val="1"/>
                <c:pt idx="0">
                  <c:v>KY</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Test'!$AH$3:$AH$36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11-B370-479A-9CEF-8A190BD3B0A8}"/>
            </c:ext>
          </c:extLst>
        </c:ser>
        <c:ser>
          <c:idx val="12"/>
          <c:order val="18"/>
          <c:tx>
            <c:strRef>
              <c:f>'Leave-One_Out Test'!$AJ$2</c:f>
              <c:strCache>
                <c:ptCount val="1"/>
                <c:pt idx="0">
                  <c:v>LA</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Test'!$AI$3:$AI$36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12-B370-479A-9CEF-8A190BD3B0A8}"/>
            </c:ext>
          </c:extLst>
        </c:ser>
        <c:ser>
          <c:idx val="13"/>
          <c:order val="19"/>
          <c:tx>
            <c:strRef>
              <c:f>'Leave-One_Out Test'!$AK$2</c:f>
              <c:strCache>
                <c:ptCount val="1"/>
                <c:pt idx="0">
                  <c:v>ME</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Test'!$AJ$3:$AJ$36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13-B370-479A-9CEF-8A190BD3B0A8}"/>
            </c:ext>
          </c:extLst>
        </c:ser>
        <c:ser>
          <c:idx val="0"/>
          <c:order val="20"/>
          <c:tx>
            <c:strRef>
              <c:f>'Leave-One_Out Test'!$AL$2</c:f>
              <c:strCache>
                <c:ptCount val="1"/>
                <c:pt idx="0">
                  <c:v>MD</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Test'!$AK$3:$AK$36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14-B370-479A-9CEF-8A190BD3B0A8}"/>
            </c:ext>
          </c:extLst>
        </c:ser>
        <c:ser>
          <c:idx val="4"/>
          <c:order val="21"/>
          <c:tx>
            <c:strRef>
              <c:f>'Leave-One_Out Test'!$AM$2</c:f>
              <c:strCache>
                <c:ptCount val="1"/>
                <c:pt idx="0">
                  <c:v>MA</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Test'!$AL$3:$AL$36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15-B370-479A-9CEF-8A190BD3B0A8}"/>
            </c:ext>
          </c:extLst>
        </c:ser>
        <c:ser>
          <c:idx val="6"/>
          <c:order val="22"/>
          <c:tx>
            <c:strRef>
              <c:f>'Leave-One_Out Test'!$AN$2</c:f>
              <c:strCache>
                <c:ptCount val="1"/>
                <c:pt idx="0">
                  <c:v>MI</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Test'!$AM$3:$AM$36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16-B370-479A-9CEF-8A190BD3B0A8}"/>
            </c:ext>
          </c:extLst>
        </c:ser>
        <c:ser>
          <c:idx val="7"/>
          <c:order val="23"/>
          <c:tx>
            <c:strRef>
              <c:f>'Leave-One_Out Test'!$AO$2</c:f>
              <c:strCache>
                <c:ptCount val="1"/>
                <c:pt idx="0">
                  <c:v>MN</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Test'!$AN$3:$AN$36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17-B370-479A-9CEF-8A190BD3B0A8}"/>
            </c:ext>
          </c:extLst>
        </c:ser>
        <c:ser>
          <c:idx val="3"/>
          <c:order val="24"/>
          <c:tx>
            <c:strRef>
              <c:f>'Leave-One_Out Test'!$AP$2</c:f>
              <c:strCache>
                <c:ptCount val="1"/>
                <c:pt idx="0">
                  <c:v>MS</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Test'!$AO$3:$AO$36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18-B370-479A-9CEF-8A190BD3B0A8}"/>
            </c:ext>
          </c:extLst>
        </c:ser>
        <c:ser>
          <c:idx val="5"/>
          <c:order val="25"/>
          <c:tx>
            <c:strRef>
              <c:f>'Leave-One_Out Test'!$AQ$2</c:f>
              <c:strCache>
                <c:ptCount val="1"/>
                <c:pt idx="0">
                  <c:v>MO</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Test'!$AP$3:$AP$36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19-B370-479A-9CEF-8A190BD3B0A8}"/>
            </c:ext>
          </c:extLst>
        </c:ser>
        <c:ser>
          <c:idx val="1"/>
          <c:order val="26"/>
          <c:tx>
            <c:strRef>
              <c:f>'Leave-One_Out Test'!$AR$2</c:f>
              <c:strCache>
                <c:ptCount val="1"/>
                <c:pt idx="0">
                  <c:v>MT</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Test'!$AQ$3:$AQ$36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1A-B370-479A-9CEF-8A190BD3B0A8}"/>
            </c:ext>
          </c:extLst>
        </c:ser>
        <c:ser>
          <c:idx val="2"/>
          <c:order val="27"/>
          <c:tx>
            <c:strRef>
              <c:f>'Leave-One_Out Test'!$AS$2</c:f>
              <c:strCache>
                <c:ptCount val="1"/>
                <c:pt idx="0">
                  <c:v>NE</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Test'!$AR$3:$AR$36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1B-B370-479A-9CEF-8A190BD3B0A8}"/>
            </c:ext>
          </c:extLst>
        </c:ser>
        <c:ser>
          <c:idx val="28"/>
          <c:order val="28"/>
          <c:tx>
            <c:strRef>
              <c:f>'Leave-One_Out Test'!$AT$2</c:f>
              <c:strCache>
                <c:ptCount val="1"/>
                <c:pt idx="0">
                  <c:v>NV</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Test'!$AS$3:$AS$36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1C-B370-479A-9CEF-8A190BD3B0A8}"/>
            </c:ext>
          </c:extLst>
        </c:ser>
        <c:ser>
          <c:idx val="29"/>
          <c:order val="29"/>
          <c:tx>
            <c:strRef>
              <c:f>'Leave-One_Out Test'!$AU$2</c:f>
              <c:strCache>
                <c:ptCount val="1"/>
                <c:pt idx="0">
                  <c:v>NH</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Test'!$AT$3:$AT$36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1D-B370-479A-9CEF-8A190BD3B0A8}"/>
            </c:ext>
          </c:extLst>
        </c:ser>
        <c:ser>
          <c:idx val="30"/>
          <c:order val="30"/>
          <c:tx>
            <c:strRef>
              <c:f>'Leave-One_Out Test'!$AV$2</c:f>
              <c:strCache>
                <c:ptCount val="1"/>
                <c:pt idx="0">
                  <c:v>NJ</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Test'!$AU$3:$AU$36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1E-B370-479A-9CEF-8A190BD3B0A8}"/>
            </c:ext>
          </c:extLst>
        </c:ser>
        <c:ser>
          <c:idx val="31"/>
          <c:order val="31"/>
          <c:tx>
            <c:strRef>
              <c:f>'Leave-One_Out Test'!$AW$2</c:f>
              <c:strCache>
                <c:ptCount val="1"/>
                <c:pt idx="0">
                  <c:v>NM</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Test'!$AV$3:$AV$36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1F-B370-479A-9CEF-8A190BD3B0A8}"/>
            </c:ext>
          </c:extLst>
        </c:ser>
        <c:ser>
          <c:idx val="32"/>
          <c:order val="32"/>
          <c:tx>
            <c:strRef>
              <c:f>'Leave-One_Out Test'!$AX$2</c:f>
              <c:strCache>
                <c:ptCount val="1"/>
                <c:pt idx="0">
                  <c:v>NY</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Test'!$AW$3:$AW$36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20-B370-479A-9CEF-8A190BD3B0A8}"/>
            </c:ext>
          </c:extLst>
        </c:ser>
        <c:ser>
          <c:idx val="33"/>
          <c:order val="33"/>
          <c:tx>
            <c:strRef>
              <c:f>'Leave-One_Out Test'!$AY$2</c:f>
              <c:strCache>
                <c:ptCount val="1"/>
                <c:pt idx="0">
                  <c:v>NC</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Test'!$AX$3:$AX$36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21-B370-479A-9CEF-8A190BD3B0A8}"/>
            </c:ext>
          </c:extLst>
        </c:ser>
        <c:ser>
          <c:idx val="34"/>
          <c:order val="34"/>
          <c:tx>
            <c:strRef>
              <c:f>'Leave-One_Out Test'!$AZ$2</c:f>
              <c:strCache>
                <c:ptCount val="1"/>
                <c:pt idx="0">
                  <c:v>ND</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Test'!$AY$3:$AY$36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22-B370-479A-9CEF-8A190BD3B0A8}"/>
            </c:ext>
          </c:extLst>
        </c:ser>
        <c:ser>
          <c:idx val="35"/>
          <c:order val="35"/>
          <c:tx>
            <c:strRef>
              <c:f>'Leave-One_Out Test'!$BA$2</c:f>
              <c:strCache>
                <c:ptCount val="1"/>
                <c:pt idx="0">
                  <c:v>OH</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Test'!$AZ$3:$AZ$36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23-B370-479A-9CEF-8A190BD3B0A8}"/>
            </c:ext>
          </c:extLst>
        </c:ser>
        <c:ser>
          <c:idx val="36"/>
          <c:order val="36"/>
          <c:tx>
            <c:strRef>
              <c:f>'Leave-One_Out Test'!$BB$2</c:f>
              <c:strCache>
                <c:ptCount val="1"/>
                <c:pt idx="0">
                  <c:v>OK</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Test'!$BA$3:$BA$36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24-B370-479A-9CEF-8A190BD3B0A8}"/>
            </c:ext>
          </c:extLst>
        </c:ser>
        <c:ser>
          <c:idx val="37"/>
          <c:order val="37"/>
          <c:tx>
            <c:strRef>
              <c:f>'Leave-One_Out Test'!$BC$2</c:f>
              <c:strCache>
                <c:ptCount val="1"/>
                <c:pt idx="0">
                  <c:v>OR</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Test'!$BB$3:$BB$36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25-B370-479A-9CEF-8A190BD3B0A8}"/>
            </c:ext>
          </c:extLst>
        </c:ser>
        <c:ser>
          <c:idx val="38"/>
          <c:order val="38"/>
          <c:tx>
            <c:strRef>
              <c:f>'Leave-One_Out Test'!$BD$2</c:f>
              <c:strCache>
                <c:ptCount val="1"/>
                <c:pt idx="0">
                  <c:v>PA</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Test'!$BC$3:$BC$36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26-B370-479A-9CEF-8A190BD3B0A8}"/>
            </c:ext>
          </c:extLst>
        </c:ser>
        <c:ser>
          <c:idx val="39"/>
          <c:order val="39"/>
          <c:tx>
            <c:strRef>
              <c:f>'Leave-One_Out Test'!$BE$2</c:f>
              <c:strCache>
                <c:ptCount val="1"/>
                <c:pt idx="0">
                  <c:v>RI</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Test'!$BD$3:$BD$36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27-B370-479A-9CEF-8A190BD3B0A8}"/>
            </c:ext>
          </c:extLst>
        </c:ser>
        <c:ser>
          <c:idx val="40"/>
          <c:order val="40"/>
          <c:tx>
            <c:strRef>
              <c:f>'Leave-One_Out Test'!$BF$2</c:f>
              <c:strCache>
                <c:ptCount val="1"/>
                <c:pt idx="0">
                  <c:v>SC</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Test'!$BE$3:$BE$36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28-B370-479A-9CEF-8A190BD3B0A8}"/>
            </c:ext>
          </c:extLst>
        </c:ser>
        <c:ser>
          <c:idx val="41"/>
          <c:order val="41"/>
          <c:tx>
            <c:strRef>
              <c:f>'Leave-One_Out Test'!$BG$2</c:f>
              <c:strCache>
                <c:ptCount val="1"/>
                <c:pt idx="0">
                  <c:v>SD</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Test'!$BF$3:$BF$36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29-B370-479A-9CEF-8A190BD3B0A8}"/>
            </c:ext>
          </c:extLst>
        </c:ser>
        <c:ser>
          <c:idx val="42"/>
          <c:order val="42"/>
          <c:tx>
            <c:strRef>
              <c:f>'Leave-One_Out Test'!$BH$2</c:f>
              <c:strCache>
                <c:ptCount val="1"/>
                <c:pt idx="0">
                  <c:v>TN</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Test'!$BG$3:$BG$36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2A-B370-479A-9CEF-8A190BD3B0A8}"/>
            </c:ext>
          </c:extLst>
        </c:ser>
        <c:ser>
          <c:idx val="43"/>
          <c:order val="43"/>
          <c:tx>
            <c:strRef>
              <c:f>'Leave-One_Out Test'!$BI$2</c:f>
              <c:strCache>
                <c:ptCount val="1"/>
                <c:pt idx="0">
                  <c:v>TX</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Test'!$BH$3:$BH$36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2B-B370-479A-9CEF-8A190BD3B0A8}"/>
            </c:ext>
          </c:extLst>
        </c:ser>
        <c:ser>
          <c:idx val="44"/>
          <c:order val="44"/>
          <c:tx>
            <c:strRef>
              <c:f>'Leave-One_Out Test'!$BJ$2</c:f>
              <c:strCache>
                <c:ptCount val="1"/>
                <c:pt idx="0">
                  <c:v>UT</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Test'!$BI$3:$BI$36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2C-B370-479A-9CEF-8A190BD3B0A8}"/>
            </c:ext>
          </c:extLst>
        </c:ser>
        <c:ser>
          <c:idx val="45"/>
          <c:order val="45"/>
          <c:tx>
            <c:strRef>
              <c:f>'Leave-One_Out Test'!$BK$2</c:f>
              <c:strCache>
                <c:ptCount val="1"/>
                <c:pt idx="0">
                  <c:v>VT</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Test'!$BJ$3:$BJ$36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2D-B370-479A-9CEF-8A190BD3B0A8}"/>
            </c:ext>
          </c:extLst>
        </c:ser>
        <c:ser>
          <c:idx val="46"/>
          <c:order val="46"/>
          <c:tx>
            <c:strRef>
              <c:f>'Leave-One_Out Test'!$BL$2</c:f>
              <c:strCache>
                <c:ptCount val="1"/>
                <c:pt idx="0">
                  <c:v>VA</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Test'!$BK$3:$BK$36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2E-B370-479A-9CEF-8A190BD3B0A8}"/>
            </c:ext>
          </c:extLst>
        </c:ser>
        <c:ser>
          <c:idx val="47"/>
          <c:order val="47"/>
          <c:tx>
            <c:strRef>
              <c:f>'Leave-One_Out Test'!$BM$2</c:f>
              <c:strCache>
                <c:ptCount val="1"/>
                <c:pt idx="0">
                  <c:v>WA</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Test'!$BL$3:$BL$36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2F-B370-479A-9CEF-8A190BD3B0A8}"/>
            </c:ext>
          </c:extLst>
        </c:ser>
        <c:ser>
          <c:idx val="48"/>
          <c:order val="48"/>
          <c:tx>
            <c:strRef>
              <c:f>'Leave-One_Out Test'!$BN$2</c:f>
              <c:strCache>
                <c:ptCount val="1"/>
                <c:pt idx="0">
                  <c:v>WV</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Test'!$BM$3:$BM$36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30-B370-479A-9CEF-8A190BD3B0A8}"/>
            </c:ext>
          </c:extLst>
        </c:ser>
        <c:ser>
          <c:idx val="49"/>
          <c:order val="49"/>
          <c:tx>
            <c:strRef>
              <c:f>'Leave-One_Out Test'!$BO$2</c:f>
              <c:strCache>
                <c:ptCount val="1"/>
                <c:pt idx="0">
                  <c:v>WI</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Test'!$BN$3:$BN$36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31-B370-479A-9CEF-8A190BD3B0A8}"/>
            </c:ext>
          </c:extLst>
        </c:ser>
        <c:ser>
          <c:idx val="50"/>
          <c:order val="50"/>
          <c:tx>
            <c:strRef>
              <c:f>'Leave-One_Out Test'!$BP$2</c:f>
              <c:strCache>
                <c:ptCount val="1"/>
                <c:pt idx="0">
                  <c:v>WY</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Test'!$BO$3:$BO$36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32-B370-479A-9CEF-8A190BD3B0A8}"/>
            </c:ext>
          </c:extLst>
        </c:ser>
        <c:dLbls>
          <c:showLegendKey val="0"/>
          <c:showVal val="0"/>
          <c:showCatName val="0"/>
          <c:showSerName val="0"/>
          <c:showPercent val="0"/>
          <c:showBubbleSize val="0"/>
        </c:dLbls>
        <c:smooth val="0"/>
        <c:axId val="-1914544944"/>
        <c:axId val="-1902190960"/>
      </c:lineChart>
      <c:catAx>
        <c:axId val="-1914544944"/>
        <c:scaling>
          <c:orientation val="minMax"/>
        </c:scaling>
        <c:delete val="0"/>
        <c:axPos val="b"/>
        <c:title>
          <c:tx>
            <c:rich>
              <a:bodyPr/>
              <a:lstStyle/>
              <a:p>
                <a:pPr>
                  <a:defRPr/>
                </a:pPr>
                <a:r>
                  <a:rPr lang="en-US" sz="1100"/>
                  <a:t>Year</a:t>
                </a:r>
                <a:endParaRPr lang="en-US"/>
              </a:p>
            </c:rich>
          </c:tx>
          <c:overlay val="0"/>
        </c:title>
        <c:numFmt formatCode="General" sourceLinked="1"/>
        <c:majorTickMark val="out"/>
        <c:minorTickMark val="none"/>
        <c:tickLblPos val="low"/>
        <c:crossAx val="-1902190960"/>
        <c:crossesAt val="-60"/>
        <c:auto val="1"/>
        <c:lblAlgn val="ctr"/>
        <c:lblOffset val="100"/>
        <c:noMultiLvlLbl val="0"/>
      </c:catAx>
      <c:valAx>
        <c:axId val="-1902190960"/>
        <c:scaling>
          <c:orientation val="minMax"/>
        </c:scaling>
        <c:delete val="0"/>
        <c:axPos val="l"/>
        <c:majorGridlines/>
        <c:title>
          <c:tx>
            <c:rich>
              <a:bodyPr rot="-5400000" vert="horz"/>
              <a:lstStyle/>
              <a:p>
                <a:pPr>
                  <a:defRPr sz="1100"/>
                </a:pPr>
                <a:r>
                  <a:rPr lang="en-US" sz="1100"/>
                  <a:t>Difference</a:t>
                </a:r>
                <a:r>
                  <a:rPr lang="en-US" sz="1100" baseline="0"/>
                  <a:t> in Actual vs. Synthetic Accident Share</a:t>
                </a:r>
                <a:endParaRPr lang="en-US" sz="1100"/>
              </a:p>
            </c:rich>
          </c:tx>
          <c:overlay val="0"/>
        </c:title>
        <c:numFmt formatCode="_(* #,##0.00_);_(* \(#,##0.00\);_(* &quot;-&quot;??_);_(@_)" sourceLinked="1"/>
        <c:majorTickMark val="out"/>
        <c:minorTickMark val="none"/>
        <c:tickLblPos val="nextTo"/>
        <c:crossAx val="-1914544944"/>
        <c:crossesAt val="1"/>
        <c:crossBetween val="midCat"/>
      </c:valAx>
    </c:plotArea>
    <c:plotVisOnly val="1"/>
    <c:dispBlanksAs val="gap"/>
    <c:showDLblsOverMax val="0"/>
  </c:chart>
  <c:spPr>
    <a:solidFill>
      <a:schemeClr val="bg1"/>
    </a:solidFill>
  </c:spPr>
  <c:printSettings>
    <c:headerFooter/>
    <c:pageMargins b="0.75" l="0.7" r="0.7" t="0.75" header="0.3" footer="0.3"/>
    <c:pageSetup/>
  </c:printSettings>
  <c:userShapes r:id="rId1"/>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622140982377208E-2"/>
          <c:y val="0.21759259259259259"/>
          <c:w val="0.91944928758905142"/>
          <c:h val="0.60979148439778375"/>
        </c:manualLayout>
      </c:layout>
      <c:lineChart>
        <c:grouping val="standard"/>
        <c:varyColors val="0"/>
        <c:ser>
          <c:idx val="16"/>
          <c:order val="0"/>
          <c:tx>
            <c:strRef>
              <c:f>'Leave-One_Out Test'!$S$2</c:f>
              <c:strCache>
                <c:ptCount val="1"/>
                <c:pt idx="0">
                  <c:v>AL</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Test'!$S$3:$S$36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2-B370-479A-9CEF-8A190BD3B0A8}"/>
            </c:ext>
          </c:extLst>
        </c:ser>
        <c:ser>
          <c:idx val="17"/>
          <c:order val="1"/>
          <c:tx>
            <c:strRef>
              <c:f>'Leave-One_Out Test'!$T$2</c:f>
              <c:strCache>
                <c:ptCount val="1"/>
                <c:pt idx="0">
                  <c:v>AK</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Test'!$T$3:$T$36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3-B370-479A-9CEF-8A190BD3B0A8}"/>
            </c:ext>
          </c:extLst>
        </c:ser>
        <c:ser>
          <c:idx val="18"/>
          <c:order val="2"/>
          <c:tx>
            <c:strRef>
              <c:f>'Leave-One_Out Test'!$U$2</c:f>
              <c:strCache>
                <c:ptCount val="1"/>
                <c:pt idx="0">
                  <c:v>AZ</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Test'!$U$3:$U$36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4-B370-479A-9CEF-8A190BD3B0A8}"/>
            </c:ext>
          </c:extLst>
        </c:ser>
        <c:ser>
          <c:idx val="19"/>
          <c:order val="3"/>
          <c:tx>
            <c:strRef>
              <c:f>'Leave-One_Out Test'!$V$2</c:f>
              <c:strCache>
                <c:ptCount val="1"/>
                <c:pt idx="0">
                  <c:v>AR</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Test'!$V$3:$V$36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5-B370-479A-9CEF-8A190BD3B0A8}"/>
            </c:ext>
          </c:extLst>
        </c:ser>
        <c:ser>
          <c:idx val="20"/>
          <c:order val="4"/>
          <c:tx>
            <c:strRef>
              <c:f>'Leave-One_Out Test'!$W$2</c:f>
              <c:strCache>
                <c:ptCount val="1"/>
                <c:pt idx="0">
                  <c:v>CA</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Test'!$W$3:$W$36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6-B370-479A-9CEF-8A190BD3B0A8}"/>
            </c:ext>
          </c:extLst>
        </c:ser>
        <c:ser>
          <c:idx val="21"/>
          <c:order val="5"/>
          <c:tx>
            <c:strRef>
              <c:f>'Leave-One_Out Test'!$X$2</c:f>
              <c:strCache>
                <c:ptCount val="1"/>
                <c:pt idx="0">
                  <c:v>CO</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Test'!$X$3:$X$36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7-B370-479A-9CEF-8A190BD3B0A8}"/>
            </c:ext>
          </c:extLst>
        </c:ser>
        <c:ser>
          <c:idx val="22"/>
          <c:order val="6"/>
          <c:tx>
            <c:strRef>
              <c:f>'Leave-One_Out Test'!$Y$2</c:f>
              <c:strCache>
                <c:ptCount val="1"/>
                <c:pt idx="0">
                  <c:v>CT</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Test'!$Y$3:$Y$36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8-B370-479A-9CEF-8A190BD3B0A8}"/>
            </c:ext>
          </c:extLst>
        </c:ser>
        <c:ser>
          <c:idx val="23"/>
          <c:order val="7"/>
          <c:tx>
            <c:strRef>
              <c:f>'Leave-One_Out Test'!$Z$2</c:f>
              <c:strCache>
                <c:ptCount val="1"/>
                <c:pt idx="0">
                  <c:v>DE</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Test'!$Z$3:$Z$36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9-B370-479A-9CEF-8A190BD3B0A8}"/>
            </c:ext>
          </c:extLst>
        </c:ser>
        <c:ser>
          <c:idx val="24"/>
          <c:order val="8"/>
          <c:tx>
            <c:strRef>
              <c:f>'Leave-One_Out Test'!$AA$2</c:f>
              <c:strCache>
                <c:ptCount val="1"/>
                <c:pt idx="0">
                  <c:v>DC</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Test'!$AA$3:$AA$36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A-B370-479A-9CEF-8A190BD3B0A8}"/>
            </c:ext>
          </c:extLst>
        </c:ser>
        <c:ser>
          <c:idx val="25"/>
          <c:order val="9"/>
          <c:tx>
            <c:strRef>
              <c:f>'Leave-One_Out Test'!$AB$2</c:f>
              <c:strCache>
                <c:ptCount val="1"/>
                <c:pt idx="0">
                  <c:v>FL</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Test'!$AB$3:$AB$36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B-B370-479A-9CEF-8A190BD3B0A8}"/>
            </c:ext>
          </c:extLst>
        </c:ser>
        <c:ser>
          <c:idx val="26"/>
          <c:order val="10"/>
          <c:tx>
            <c:strRef>
              <c:f>'Leave-One_Out Test'!$AC$2</c:f>
              <c:strCache>
                <c:ptCount val="1"/>
                <c:pt idx="0">
                  <c:v>GA</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Test'!$AC$3:$AC$36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C-B370-479A-9CEF-8A190BD3B0A8}"/>
            </c:ext>
          </c:extLst>
        </c:ser>
        <c:ser>
          <c:idx val="27"/>
          <c:order val="11"/>
          <c:tx>
            <c:strRef>
              <c:f>'Leave-One_Out Test'!$AD$2</c:f>
              <c:strCache>
                <c:ptCount val="1"/>
                <c:pt idx="0">
                  <c:v>HI</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Test'!$AD$3:$AD$36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D-B370-479A-9CEF-8A190BD3B0A8}"/>
            </c:ext>
          </c:extLst>
        </c:ser>
        <c:ser>
          <c:idx val="8"/>
          <c:order val="12"/>
          <c:tx>
            <c:strRef>
              <c:f>'Leave-One_Out Test'!$AE$2</c:f>
              <c:strCache>
                <c:ptCount val="1"/>
                <c:pt idx="0">
                  <c:v>ID</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Test'!$AE$3:$AE$36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E-B370-479A-9CEF-8A190BD3B0A8}"/>
            </c:ext>
          </c:extLst>
        </c:ser>
        <c:ser>
          <c:idx val="9"/>
          <c:order val="13"/>
          <c:tx>
            <c:strRef>
              <c:f>'Leave-One_Out Test'!$AF$2</c:f>
              <c:strCache>
                <c:ptCount val="1"/>
                <c:pt idx="0">
                  <c:v>IN</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Test'!$AF$3:$AF$36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F-B370-479A-9CEF-8A190BD3B0A8}"/>
            </c:ext>
          </c:extLst>
        </c:ser>
        <c:ser>
          <c:idx val="10"/>
          <c:order val="14"/>
          <c:tx>
            <c:strRef>
              <c:f>'Leave-One_Out Test'!$AG$2</c:f>
              <c:strCache>
                <c:ptCount val="1"/>
                <c:pt idx="0">
                  <c:v>IA</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Test'!$AG$3:$AG$36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10-B370-479A-9CEF-8A190BD3B0A8}"/>
            </c:ext>
          </c:extLst>
        </c:ser>
        <c:ser>
          <c:idx val="11"/>
          <c:order val="15"/>
          <c:tx>
            <c:strRef>
              <c:f>'Leave-One_Out Test'!$AH$2</c:f>
              <c:strCache>
                <c:ptCount val="1"/>
                <c:pt idx="0">
                  <c:v>KS</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Test'!$AH$3:$AH$36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11-B370-479A-9CEF-8A190BD3B0A8}"/>
            </c:ext>
          </c:extLst>
        </c:ser>
        <c:ser>
          <c:idx val="12"/>
          <c:order val="16"/>
          <c:tx>
            <c:strRef>
              <c:f>'Leave-One_Out Test'!$AI$2</c:f>
              <c:strCache>
                <c:ptCount val="1"/>
                <c:pt idx="0">
                  <c:v>KY</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Test'!$AI$3:$AI$36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12-B370-479A-9CEF-8A190BD3B0A8}"/>
            </c:ext>
          </c:extLst>
        </c:ser>
        <c:ser>
          <c:idx val="13"/>
          <c:order val="17"/>
          <c:tx>
            <c:strRef>
              <c:f>'Leave-One_Out Test'!$AJ$2</c:f>
              <c:strCache>
                <c:ptCount val="1"/>
                <c:pt idx="0">
                  <c:v>LA</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Test'!$AJ$3:$AJ$36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13-B370-479A-9CEF-8A190BD3B0A8}"/>
            </c:ext>
          </c:extLst>
        </c:ser>
        <c:ser>
          <c:idx val="0"/>
          <c:order val="18"/>
          <c:tx>
            <c:strRef>
              <c:f>'Leave-One_Out Test'!$AK$2</c:f>
              <c:strCache>
                <c:ptCount val="1"/>
                <c:pt idx="0">
                  <c:v>ME</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Test'!$AK$3:$AK$36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14-B370-479A-9CEF-8A190BD3B0A8}"/>
            </c:ext>
          </c:extLst>
        </c:ser>
        <c:ser>
          <c:idx val="4"/>
          <c:order val="19"/>
          <c:tx>
            <c:strRef>
              <c:f>'Leave-One_Out Test'!$AL$2</c:f>
              <c:strCache>
                <c:ptCount val="1"/>
                <c:pt idx="0">
                  <c:v>MD</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Test'!$AL$3:$AL$36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15-B370-479A-9CEF-8A190BD3B0A8}"/>
            </c:ext>
          </c:extLst>
        </c:ser>
        <c:ser>
          <c:idx val="6"/>
          <c:order val="20"/>
          <c:tx>
            <c:strRef>
              <c:f>'Leave-One_Out Test'!$AM$2</c:f>
              <c:strCache>
                <c:ptCount val="1"/>
                <c:pt idx="0">
                  <c:v>MA</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Test'!$AM$3:$AM$36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16-B370-479A-9CEF-8A190BD3B0A8}"/>
            </c:ext>
          </c:extLst>
        </c:ser>
        <c:ser>
          <c:idx val="7"/>
          <c:order val="21"/>
          <c:tx>
            <c:strRef>
              <c:f>'Leave-One_Out Test'!$AN$2</c:f>
              <c:strCache>
                <c:ptCount val="1"/>
                <c:pt idx="0">
                  <c:v>MI</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Test'!$AN$3:$AN$36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17-B370-479A-9CEF-8A190BD3B0A8}"/>
            </c:ext>
          </c:extLst>
        </c:ser>
        <c:ser>
          <c:idx val="3"/>
          <c:order val="22"/>
          <c:tx>
            <c:strRef>
              <c:f>'Leave-One_Out Test'!$AO$2</c:f>
              <c:strCache>
                <c:ptCount val="1"/>
                <c:pt idx="0">
                  <c:v>MN</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Test'!$AO$3:$AO$36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18-B370-479A-9CEF-8A190BD3B0A8}"/>
            </c:ext>
          </c:extLst>
        </c:ser>
        <c:ser>
          <c:idx val="5"/>
          <c:order val="23"/>
          <c:tx>
            <c:strRef>
              <c:f>'Leave-One_Out Test'!$AP$2</c:f>
              <c:strCache>
                <c:ptCount val="1"/>
                <c:pt idx="0">
                  <c:v>MS</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Test'!$AP$3:$AP$36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19-B370-479A-9CEF-8A190BD3B0A8}"/>
            </c:ext>
          </c:extLst>
        </c:ser>
        <c:ser>
          <c:idx val="1"/>
          <c:order val="24"/>
          <c:tx>
            <c:strRef>
              <c:f>'Leave-One_Out Test'!$AQ$2</c:f>
              <c:strCache>
                <c:ptCount val="1"/>
                <c:pt idx="0">
                  <c:v>MO</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Test'!$AQ$3:$AQ$36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1A-B370-479A-9CEF-8A190BD3B0A8}"/>
            </c:ext>
          </c:extLst>
        </c:ser>
        <c:ser>
          <c:idx val="2"/>
          <c:order val="25"/>
          <c:tx>
            <c:strRef>
              <c:f>'Leave-One_Out Test'!$AR$2</c:f>
              <c:strCache>
                <c:ptCount val="1"/>
                <c:pt idx="0">
                  <c:v>MT</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Test'!$AR$3:$AR$36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1B-B370-479A-9CEF-8A190BD3B0A8}"/>
            </c:ext>
          </c:extLst>
        </c:ser>
        <c:ser>
          <c:idx val="28"/>
          <c:order val="26"/>
          <c:tx>
            <c:strRef>
              <c:f>'Leave-One_Out Test'!$AS$2</c:f>
              <c:strCache>
                <c:ptCount val="1"/>
                <c:pt idx="0">
                  <c:v>NE</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Test'!$AS$3:$AS$36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1C-B370-479A-9CEF-8A190BD3B0A8}"/>
            </c:ext>
          </c:extLst>
        </c:ser>
        <c:ser>
          <c:idx val="29"/>
          <c:order val="27"/>
          <c:tx>
            <c:strRef>
              <c:f>'Leave-One_Out Test'!$AT$2</c:f>
              <c:strCache>
                <c:ptCount val="1"/>
                <c:pt idx="0">
                  <c:v>NV</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Test'!$AT$3:$AT$36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1D-B370-479A-9CEF-8A190BD3B0A8}"/>
            </c:ext>
          </c:extLst>
        </c:ser>
        <c:ser>
          <c:idx val="30"/>
          <c:order val="28"/>
          <c:tx>
            <c:strRef>
              <c:f>'Leave-One_Out Test'!$AU$2</c:f>
              <c:strCache>
                <c:ptCount val="1"/>
                <c:pt idx="0">
                  <c:v>NH</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Test'!$AU$3:$AU$36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1E-B370-479A-9CEF-8A190BD3B0A8}"/>
            </c:ext>
          </c:extLst>
        </c:ser>
        <c:ser>
          <c:idx val="31"/>
          <c:order val="29"/>
          <c:tx>
            <c:strRef>
              <c:f>'Leave-One_Out Test'!$AV$2</c:f>
              <c:strCache>
                <c:ptCount val="1"/>
                <c:pt idx="0">
                  <c:v>NJ</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Test'!$AV$3:$AV$36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1F-B370-479A-9CEF-8A190BD3B0A8}"/>
            </c:ext>
          </c:extLst>
        </c:ser>
        <c:ser>
          <c:idx val="32"/>
          <c:order val="30"/>
          <c:tx>
            <c:strRef>
              <c:f>'Leave-One_Out Test'!$AW$2</c:f>
              <c:strCache>
                <c:ptCount val="1"/>
                <c:pt idx="0">
                  <c:v>NM</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Test'!$AW$3:$AW$36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20-B370-479A-9CEF-8A190BD3B0A8}"/>
            </c:ext>
          </c:extLst>
        </c:ser>
        <c:ser>
          <c:idx val="33"/>
          <c:order val="31"/>
          <c:tx>
            <c:strRef>
              <c:f>'Leave-One_Out Test'!$AX$2</c:f>
              <c:strCache>
                <c:ptCount val="1"/>
                <c:pt idx="0">
                  <c:v>NY</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Test'!$AX$3:$AX$36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21-B370-479A-9CEF-8A190BD3B0A8}"/>
            </c:ext>
          </c:extLst>
        </c:ser>
        <c:ser>
          <c:idx val="34"/>
          <c:order val="32"/>
          <c:tx>
            <c:strRef>
              <c:f>'Leave-One_Out Test'!$AY$2</c:f>
              <c:strCache>
                <c:ptCount val="1"/>
                <c:pt idx="0">
                  <c:v>NC</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Test'!$AY$3:$AY$36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22-B370-479A-9CEF-8A190BD3B0A8}"/>
            </c:ext>
          </c:extLst>
        </c:ser>
        <c:ser>
          <c:idx val="35"/>
          <c:order val="33"/>
          <c:tx>
            <c:strRef>
              <c:f>'Leave-One_Out Test'!$AZ$2</c:f>
              <c:strCache>
                <c:ptCount val="1"/>
                <c:pt idx="0">
                  <c:v>ND</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Test'!$AZ$3:$AZ$36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23-B370-479A-9CEF-8A190BD3B0A8}"/>
            </c:ext>
          </c:extLst>
        </c:ser>
        <c:ser>
          <c:idx val="36"/>
          <c:order val="34"/>
          <c:tx>
            <c:strRef>
              <c:f>'Leave-One_Out Test'!$BA$2</c:f>
              <c:strCache>
                <c:ptCount val="1"/>
                <c:pt idx="0">
                  <c:v>OH</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Test'!$BA$3:$BA$36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24-B370-479A-9CEF-8A190BD3B0A8}"/>
            </c:ext>
          </c:extLst>
        </c:ser>
        <c:ser>
          <c:idx val="37"/>
          <c:order val="35"/>
          <c:tx>
            <c:strRef>
              <c:f>'Leave-One_Out Test'!$BB$2</c:f>
              <c:strCache>
                <c:ptCount val="1"/>
                <c:pt idx="0">
                  <c:v>OK</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Test'!$BB$3:$BB$36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25-B370-479A-9CEF-8A190BD3B0A8}"/>
            </c:ext>
          </c:extLst>
        </c:ser>
        <c:ser>
          <c:idx val="38"/>
          <c:order val="36"/>
          <c:tx>
            <c:strRef>
              <c:f>'Leave-One_Out Test'!$BC$2</c:f>
              <c:strCache>
                <c:ptCount val="1"/>
                <c:pt idx="0">
                  <c:v>OR</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Test'!$BC$3:$BC$36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26-B370-479A-9CEF-8A190BD3B0A8}"/>
            </c:ext>
          </c:extLst>
        </c:ser>
        <c:ser>
          <c:idx val="39"/>
          <c:order val="37"/>
          <c:tx>
            <c:strRef>
              <c:f>'Leave-One_Out Test'!$BD$2</c:f>
              <c:strCache>
                <c:ptCount val="1"/>
                <c:pt idx="0">
                  <c:v>PA</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Test'!$BD$3:$BD$36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27-B370-479A-9CEF-8A190BD3B0A8}"/>
            </c:ext>
          </c:extLst>
        </c:ser>
        <c:ser>
          <c:idx val="40"/>
          <c:order val="38"/>
          <c:tx>
            <c:strRef>
              <c:f>'Leave-One_Out Test'!$BE$2</c:f>
              <c:strCache>
                <c:ptCount val="1"/>
                <c:pt idx="0">
                  <c:v>RI</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Test'!$BE$3:$BE$36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28-B370-479A-9CEF-8A190BD3B0A8}"/>
            </c:ext>
          </c:extLst>
        </c:ser>
        <c:ser>
          <c:idx val="41"/>
          <c:order val="39"/>
          <c:tx>
            <c:strRef>
              <c:f>'Leave-One_Out Test'!$BF$2</c:f>
              <c:strCache>
                <c:ptCount val="1"/>
                <c:pt idx="0">
                  <c:v>SC</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Test'!$BF$3:$BF$36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29-B370-479A-9CEF-8A190BD3B0A8}"/>
            </c:ext>
          </c:extLst>
        </c:ser>
        <c:ser>
          <c:idx val="42"/>
          <c:order val="40"/>
          <c:tx>
            <c:strRef>
              <c:f>'Leave-One_Out Test'!$BG$2</c:f>
              <c:strCache>
                <c:ptCount val="1"/>
                <c:pt idx="0">
                  <c:v>SD</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Test'!$BG$3:$BG$36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2A-B370-479A-9CEF-8A190BD3B0A8}"/>
            </c:ext>
          </c:extLst>
        </c:ser>
        <c:ser>
          <c:idx val="43"/>
          <c:order val="41"/>
          <c:tx>
            <c:strRef>
              <c:f>'Leave-One_Out Test'!$BH$2</c:f>
              <c:strCache>
                <c:ptCount val="1"/>
                <c:pt idx="0">
                  <c:v>TN</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Test'!$BH$3:$BH$36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2B-B370-479A-9CEF-8A190BD3B0A8}"/>
            </c:ext>
          </c:extLst>
        </c:ser>
        <c:ser>
          <c:idx val="44"/>
          <c:order val="42"/>
          <c:tx>
            <c:strRef>
              <c:f>'Leave-One_Out Test'!$BI$2</c:f>
              <c:strCache>
                <c:ptCount val="1"/>
                <c:pt idx="0">
                  <c:v>TX</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Test'!$BI$3:$BI$36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2C-B370-479A-9CEF-8A190BD3B0A8}"/>
            </c:ext>
          </c:extLst>
        </c:ser>
        <c:ser>
          <c:idx val="45"/>
          <c:order val="43"/>
          <c:tx>
            <c:strRef>
              <c:f>'Leave-One_Out Test'!$BJ$2</c:f>
              <c:strCache>
                <c:ptCount val="1"/>
                <c:pt idx="0">
                  <c:v>UT</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Test'!$BJ$3:$BJ$36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2D-B370-479A-9CEF-8A190BD3B0A8}"/>
            </c:ext>
          </c:extLst>
        </c:ser>
        <c:ser>
          <c:idx val="46"/>
          <c:order val="44"/>
          <c:tx>
            <c:strRef>
              <c:f>'Leave-One_Out Test'!$BK$2</c:f>
              <c:strCache>
                <c:ptCount val="1"/>
                <c:pt idx="0">
                  <c:v>VT</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Test'!$BK$3:$BK$36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2E-B370-479A-9CEF-8A190BD3B0A8}"/>
            </c:ext>
          </c:extLst>
        </c:ser>
        <c:ser>
          <c:idx val="47"/>
          <c:order val="45"/>
          <c:tx>
            <c:strRef>
              <c:f>'Leave-One_Out Test'!$BL$2</c:f>
              <c:strCache>
                <c:ptCount val="1"/>
                <c:pt idx="0">
                  <c:v>VA</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Test'!$BL$3:$BL$36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2F-B370-479A-9CEF-8A190BD3B0A8}"/>
            </c:ext>
          </c:extLst>
        </c:ser>
        <c:ser>
          <c:idx val="48"/>
          <c:order val="46"/>
          <c:tx>
            <c:strRef>
              <c:f>'Leave-One_Out Test'!$BM$2</c:f>
              <c:strCache>
                <c:ptCount val="1"/>
                <c:pt idx="0">
                  <c:v>WA</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Test'!$BM$3:$BM$36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30-B370-479A-9CEF-8A190BD3B0A8}"/>
            </c:ext>
          </c:extLst>
        </c:ser>
        <c:ser>
          <c:idx val="49"/>
          <c:order val="47"/>
          <c:tx>
            <c:strRef>
              <c:f>'Leave-One_Out Test'!$BN$2</c:f>
              <c:strCache>
                <c:ptCount val="1"/>
                <c:pt idx="0">
                  <c:v>WV</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Test'!$BN$3:$BN$36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31-B370-479A-9CEF-8A190BD3B0A8}"/>
            </c:ext>
          </c:extLst>
        </c:ser>
        <c:ser>
          <c:idx val="50"/>
          <c:order val="48"/>
          <c:tx>
            <c:strRef>
              <c:f>'Leave-One_Out Test'!$BO$2</c:f>
              <c:strCache>
                <c:ptCount val="1"/>
                <c:pt idx="0">
                  <c:v>WI</c:v>
                </c:pt>
              </c:strCache>
            </c:strRef>
          </c:tx>
          <c:spPr>
            <a:ln w="25400">
              <a:solidFill>
                <a:schemeClr val="accent5">
                  <a:lumMod val="75000"/>
                  <a:alpha val="50000"/>
                </a:schemeClr>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Test'!$BO$3:$BO$36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32-B370-479A-9CEF-8A190BD3B0A8}"/>
            </c:ext>
          </c:extLst>
        </c:ser>
        <c:ser>
          <c:idx val="15"/>
          <c:order val="49"/>
          <c:tx>
            <c:strRef>
              <c:f>'Leave-One_Out Test'!$R$2</c:f>
              <c:strCache>
                <c:ptCount val="1"/>
                <c:pt idx="0">
                  <c:v>Synthetic</c:v>
                </c:pt>
              </c:strCache>
            </c:strRef>
          </c:tx>
          <c:spPr>
            <a:ln w="31750">
              <a:solidFill>
                <a:srgbClr val="7030A0"/>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Test'!$R$3:$R$36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1-B370-479A-9CEF-8A190BD3B0A8}"/>
            </c:ext>
          </c:extLst>
        </c:ser>
        <c:ser>
          <c:idx val="14"/>
          <c:order val="50"/>
          <c:tx>
            <c:strRef>
              <c:f>'Leave-One_Out Test'!$Q$2</c:f>
              <c:strCache>
                <c:ptCount val="1"/>
                <c:pt idx="0">
                  <c:v>Actual</c:v>
                </c:pt>
              </c:strCache>
            </c:strRef>
          </c:tx>
          <c:spPr>
            <a:ln w="31750">
              <a:solidFill>
                <a:srgbClr val="FF0000"/>
              </a:solidFill>
            </a:ln>
          </c:spPr>
          <c:marker>
            <c:symbol val="none"/>
          </c:marker>
          <c:cat>
            <c:numRef>
              <c:f>'Leave-One_Out Test'!$P$3:$P$36</c:f>
              <c:numCache>
                <c:formatCode>General</c:formatCode>
                <c:ptCount val="34"/>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numCache>
            </c:numRef>
          </c:cat>
          <c:val>
            <c:numRef>
              <c:f>'Leave-One_Out Test'!$Q$3:$Q$36</c:f>
              <c:numCache>
                <c:formatCode>_(* #,##0.00_);_(* \(#,##0.00\);_(* "-"??_);_(@_)</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0-B370-479A-9CEF-8A190BD3B0A8}"/>
            </c:ext>
          </c:extLst>
        </c:ser>
        <c:dLbls>
          <c:showLegendKey val="0"/>
          <c:showVal val="0"/>
          <c:showCatName val="0"/>
          <c:showSerName val="0"/>
          <c:showPercent val="0"/>
          <c:showBubbleSize val="0"/>
        </c:dLbls>
        <c:smooth val="0"/>
        <c:axId val="-1914544944"/>
        <c:axId val="-1902190960"/>
      </c:lineChart>
      <c:catAx>
        <c:axId val="-1914544944"/>
        <c:scaling>
          <c:orientation val="minMax"/>
        </c:scaling>
        <c:delete val="0"/>
        <c:axPos val="b"/>
        <c:numFmt formatCode="General" sourceLinked="1"/>
        <c:majorTickMark val="out"/>
        <c:minorTickMark val="none"/>
        <c:tickLblPos val="low"/>
        <c:spPr>
          <a:ln w="12700">
            <a:solidFill>
              <a:srgbClr val="000000">
                <a:lumMod val="100000"/>
              </a:srgbClr>
            </a:solidFill>
          </a:ln>
        </c:spPr>
        <c:txPr>
          <a:bodyPr/>
          <a:lstStyle/>
          <a:p>
            <a:pPr>
              <a:defRPr sz="1100">
                <a:solidFill>
                  <a:srgbClr val="000000"/>
                </a:solidFill>
              </a:defRPr>
            </a:pPr>
            <a:endParaRPr lang="en-US"/>
          </a:p>
        </c:txPr>
        <c:crossAx val="-1902190960"/>
        <c:crosses val="autoZero"/>
        <c:auto val="1"/>
        <c:lblAlgn val="ctr"/>
        <c:lblOffset val="100"/>
        <c:noMultiLvlLbl val="0"/>
      </c:catAx>
      <c:valAx>
        <c:axId val="-1902190960"/>
        <c:scaling>
          <c:orientation val="minMax"/>
        </c:scaling>
        <c:delete val="0"/>
        <c:axPos val="l"/>
        <c:majorGridlines>
          <c:spPr>
            <a:ln w="12700">
              <a:solidFill>
                <a:srgbClr val="D9D9D9"/>
              </a:solidFill>
              <a:prstDash val="sysDot"/>
            </a:ln>
          </c:spPr>
        </c:majorGridlines>
        <c:numFmt formatCode="0%" sourceLinked="0"/>
        <c:majorTickMark val="out"/>
        <c:minorTickMark val="none"/>
        <c:tickLblPos val="nextTo"/>
        <c:spPr>
          <a:noFill/>
          <a:ln w="9525" cap="flat" cmpd="sng" algn="ctr">
            <a:noFill/>
            <a:prstDash val="solid"/>
            <a:round/>
          </a:ln>
          <a:effectLst/>
          <a:extLst>
            <a:ext uri="{91240B29-F687-4F45-9708-019B960494DF}">
              <a14:hiddenLine xmlns:a14="http://schemas.microsoft.com/office/drawing/2010/main" w="9525" cap="flat" cmpd="sng" algn="ctr">
                <a:solidFill>
                  <a:sysClr val="windowText" lastClr="000000">
                    <a:tint val="75000"/>
                    <a:shade val="95000"/>
                    <a:satMod val="105000"/>
                  </a:sysClr>
                </a:solidFill>
                <a:prstDash val="solid"/>
                <a:round/>
              </a14:hiddenLine>
            </a:ext>
          </a:extLst>
        </c:spPr>
        <c:txPr>
          <a:bodyPr/>
          <a:lstStyle/>
          <a:p>
            <a:pPr>
              <a:defRPr sz="1100">
                <a:solidFill>
                  <a:srgbClr val="000000"/>
                </a:solidFill>
              </a:defRPr>
            </a:pPr>
            <a:endParaRPr lang="en-US"/>
          </a:p>
        </c:txPr>
        <c:crossAx val="-1914544944"/>
        <c:crossesAt val="1"/>
        <c:crossBetween val="midCat"/>
      </c:valAx>
    </c:plotArea>
    <c:plotVisOnly val="1"/>
    <c:dispBlanksAs val="gap"/>
    <c:showDLblsOverMax val="0"/>
  </c:chart>
  <c:spPr>
    <a:solidFill>
      <a:schemeClr val="bg1"/>
    </a:solidFill>
    <a:ln w="9525">
      <a:noFill/>
    </a:ln>
  </c:spPr>
  <c:txPr>
    <a:bodyPr/>
    <a:lstStyle/>
    <a:p>
      <a:pPr>
        <a:defRPr>
          <a:latin typeface="Avenir LT Pro 55 Roman"/>
          <a:ea typeface="Avenir LT Pro 55 Roman"/>
          <a:cs typeface="Avenir LT Pro 55 Roman"/>
        </a:defRPr>
      </a:pPr>
      <a:endParaRPr lang="en-US"/>
    </a:p>
  </c:txPr>
  <c:printSettings>
    <c:headerFooter/>
    <c:pageMargins b="0.75" l="0.7" r="0.7" t="0.75" header="0.3" footer="0.3"/>
    <c:pageSetup/>
  </c:printSettings>
  <c:userShapes r:id="rId1"/>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Relationships xmlns="http://schemas.openxmlformats.org/package/2006/relationships"><Relationship Target="../media/image2.png" Type="http://schemas.openxmlformats.org/officeDocument/2006/relationships/image" Id="rId3"/><Relationship Target="../charts/chart2.xml" Type="http://schemas.openxmlformats.org/officeDocument/2006/relationships/chart" Id="rId2"/><Relationship Target="../charts/chart1.xml" Type="http://schemas.openxmlformats.org/officeDocument/2006/relationships/chart"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_rels/drawing3.xml.rels><?xml version="1.0" encoding="UTF-8"?><Relationships xmlns="http://schemas.openxmlformats.org/package/2006/relationships"><Relationship Target="../media/image1.png" Type="http://schemas.openxmlformats.org/officeDocument/2006/relationships/image" Id="rId1"/></Relationships>
</file>

<file path=xl/drawings/_rels/drawing4.xml.rels><?xml version="1.0" encoding="UTF-8"?><Relationships xmlns="http://schemas.openxmlformats.org/package/2006/relationships"><Relationship Target="../charts/chart5.xml" Type="http://schemas.openxmlformats.org/officeDocument/2006/relationships/chart" Id="rId3"/><Relationship Target="../charts/chart4.xml" Type="http://schemas.openxmlformats.org/officeDocument/2006/relationships/chart" Id="rId2"/><Relationship Target="../charts/chart3.xml" Type="http://schemas.openxmlformats.org/officeDocument/2006/relationships/chart" Id="rId1"/><Relationship Target="../media/image2.png" Type="http://schemas.openxmlformats.org/officeDocument/2006/relationships/image" Id="rId4"/></Relationships>
</file>

<file path=xl/drawings/_rels/drawing6.xml.rels><?xml version="1.0" encoding="UTF-8"?><Relationships xmlns="http://schemas.openxmlformats.org/package/2006/relationships"><Relationship Target="../media/image1.png" Type="http://schemas.openxmlformats.org/officeDocument/2006/relationships/image" Id="rId1"/></Relationships>
</file>

<file path=xl/drawings/_rels/drawing7.xml.rels><?xml version="1.0" encoding="UTF-8"?><Relationships xmlns="http://schemas.openxmlformats.org/package/2006/relationships"><Relationship Target="../media/image1.png" Type="http://schemas.openxmlformats.org/officeDocument/2006/relationships/image" Id="rId1"/></Relationships>
</file>

<file path=xl/drawings/_rels/drawing8.xml.rels><?xml version="1.0" encoding="UTF-8"?><Relationships xmlns="http://schemas.openxmlformats.org/package/2006/relationships"><Relationship Target="../charts/chart7.xml" Type="http://schemas.openxmlformats.org/officeDocument/2006/relationships/chart" Id="rId2"/><Relationship Target="../charts/chart6.xml" Type="http://schemas.openxmlformats.org/officeDocument/2006/relationships/chart" Id="rId1"/></Relationships>
</file>

<file path=xl/drawings/_rels/drawing9.xml.rels><?xml version="1.0" encoding="UTF-8"?><Relationships xmlns="http://schemas.openxmlformats.org/package/2006/relationships"><Relationship Target="../media/image1.png" Type="http://schemas.openxmlformats.org/officeDocument/2006/relationships/image" Id="rId1"/></Relationships>
</file>

<file path=xl/drawings/_rels/drawing10.xml.rels><?xml version="1.0" encoding="UTF-8"?><Relationships xmlns="http://schemas.openxmlformats.org/package/2006/relationships"><Relationship Target="../media/image1.png" Type="http://schemas.openxmlformats.org/officeDocument/2006/relationships/image" Id="rId1"/></Relationships>
</file>

<file path=xl/drawings/_rels/drawing11.xml.rels><?xml version="1.0" encoding="UTF-8"?><Relationships xmlns="http://schemas.openxmlformats.org/package/2006/relationships"><Relationship Target="../charts/chart9.xml" Type="http://schemas.openxmlformats.org/officeDocument/2006/relationships/chart" Id="rId2"/><Relationship Target="../charts/chart8.xml" Type="http://schemas.openxmlformats.org/officeDocument/2006/relationships/chart" Id="rId1"/></Relationships>
</file>

<file path=xl/drawings/_rels/drawing12.xml.rels><?xml version="1.0" encoding="UTF-8"?><Relationships xmlns="http://schemas.openxmlformats.org/package/2006/relationships"><Relationship Target="../media/image1.png" Type="http://schemas.openxmlformats.org/officeDocument/2006/relationships/image" Id="rId1"/></Relationships>
</file>

<file path=xl/drawings/_rels/drawing13.xml.rels><?xml version="1.0" encoding="UTF-8"?><Relationships xmlns="http://schemas.openxmlformats.org/package/2006/relationships"><Relationship Target="../media/image1.png" Type="http://schemas.openxmlformats.org/officeDocument/2006/relationships/image" Id="rId1"/></Relationships>
</file>

<file path=xl/drawings/_rels/drawing14.xml.rels><?xml version="1.0" encoding="UTF-8"?><Relationships xmlns="http://schemas.openxmlformats.org/package/2006/relationships"><Relationship Target="../charts/chart12.xml" Type="http://schemas.openxmlformats.org/officeDocument/2006/relationships/chart" Id="rId3"/><Relationship Target="../charts/chart11.xml" Type="http://schemas.openxmlformats.org/officeDocument/2006/relationships/chart" Id="rId2"/><Relationship Target="../charts/chart10.xml" Type="http://schemas.openxmlformats.org/officeDocument/2006/relationships/chart" Id="rId1"/></Relationships>
</file>

<file path=xl/drawings/_rels/drawing16.xml.rels><?xml version="1.0" encoding="UTF-8"?><Relationships xmlns="http://schemas.openxmlformats.org/package/2006/relationships"><Relationship Target="../media/image1.png" Type="http://schemas.openxmlformats.org/officeDocument/2006/relationships/image" Id="rId1"/></Relationships>
</file>

<file path=xl/drawings/_rels/drawing17.xml.rels><?xml version="1.0" encoding="UTF-8"?><Relationships xmlns="http://schemas.openxmlformats.org/package/2006/relationships"><Relationship Target="../media/image1.png" Type="http://schemas.openxmlformats.org/officeDocument/2006/relationships/image" Id="rId1"/></Relationships>
</file>

<file path=xl/drawings/_rels/drawing18.xml.rels><?xml version="1.0" encoding="UTF-8"?><Relationships xmlns="http://schemas.openxmlformats.org/package/2006/relationships"><Relationship Target="../charts/chart15.xml" Type="http://schemas.openxmlformats.org/officeDocument/2006/relationships/chart" Id="rId3"/><Relationship Target="../charts/chart14.xml" Type="http://schemas.openxmlformats.org/officeDocument/2006/relationships/chart" Id="rId2"/><Relationship Target="../charts/chart13.xml" Type="http://schemas.openxmlformats.org/officeDocument/2006/relationships/chart" Id="rId1"/></Relationships>
</file>

<file path=xl/drawings/_rels/drawing20.xml.rels><?xml version="1.0" encoding="UTF-8"?><Relationships xmlns="http://schemas.openxmlformats.org/package/2006/relationships"><Relationship Target="../media/image1.png" Type="http://schemas.openxmlformats.org/officeDocument/2006/relationships/image" Id="rId1"/></Relationships>
</file>

<file path=xl/drawings/_rels/drawing21.xml.rels><?xml version="1.0" encoding="UTF-8"?><Relationships xmlns="http://schemas.openxmlformats.org/package/2006/relationships"><Relationship Target="../media/image1.png" Type="http://schemas.openxmlformats.org/officeDocument/2006/relationships/image" Id="rId1"/></Relationships>
</file>

<file path=xl/drawings/_rels/drawing22.xml.rels><?xml version="1.0" encoding="UTF-8"?><Relationships xmlns="http://schemas.openxmlformats.org/package/2006/relationships"><Relationship Target="../charts/chart17.xml" Type="http://schemas.openxmlformats.org/officeDocument/2006/relationships/chart" Id="rId2"/><Relationship Target="../charts/chart16.xml" Type="http://schemas.openxmlformats.org/officeDocument/2006/relationships/chart" Id="rId1"/></Relationships>
</file>

<file path=xl/drawings/_rels/drawing24.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xdr:from>
      <xdr:col>8</xdr:col>
      <xdr:colOff>533399</xdr:colOff>
      <xdr:row>0</xdr:row>
      <xdr:rowOff>133350</xdr:rowOff>
    </xdr:from>
    <xdr:to>
      <xdr:col>22</xdr:col>
      <xdr:colOff>457200</xdr:colOff>
      <xdr:row>27</xdr:row>
      <xdr:rowOff>123825</xdr:rowOff>
    </xdr:to>
    <xdr:graphicFrame macro="">
      <xdr:nvGraphicFramePr>
        <xdr:cNvPr id="4" name="Chart 3">
          <a:extLst>
            <a:ext uri="{FF2B5EF4-FFF2-40B4-BE49-F238E27FC236}">
              <a16:creationId xmlns:a16="http://schemas.microsoft.com/office/drawing/2014/main" id="{AB9CA1E9-4308-422A-BF18-BDC0B38BB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30</xdr:row>
      <xdr:rowOff>0</xdr:rowOff>
    </xdr:from>
    <xdr:to>
      <xdr:col>22</xdr:col>
      <xdr:colOff>514351</xdr:colOff>
      <xdr:row>56</xdr:row>
      <xdr:rowOff>180975</xdr:rowOff>
    </xdr:to>
    <xdr:graphicFrame macro="">
      <xdr:nvGraphicFramePr>
        <xdr:cNvPr id="8" name="Chart 7">
          <a:extLst>
            <a:ext uri="{FF2B5EF4-FFF2-40B4-BE49-F238E27FC236}">
              <a16:creationId xmlns:a16="http://schemas.microsoft.com/office/drawing/2014/main" id="{17256082-87F3-4952-A5C9-DDAD8FE58B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25</xdr:col>
      <xdr:colOff>0</xdr:colOff>
      <xdr:row>1</xdr:row>
      <xdr:rowOff>0</xdr:rowOff>
    </xdr:from>
    <xdr:to>
      <xdr:col>27</xdr:col>
      <xdr:colOff>0</xdr:colOff>
      <xdr:row>5</xdr:row>
      <xdr:rowOff>26152</xdr:rowOff>
    </xdr:to>
    <xdr:sp macro="" textlink="">
      <xdr:nvSpPr>
        <xdr:cNvPr id="5" name="TextBox 4">
          <a:extLst>
            <a:ext uri="{FF2B5EF4-FFF2-40B4-BE49-F238E27FC236}">
              <a16:creationId xmlns:a16="http://schemas.microsoft.com/office/drawing/2014/main" id="{454DF0A3-45C7-495C-A3BE-3329457D32B2}"/>
            </a:ext>
          </a:extLst>
        </xdr:cNvPr>
        <xdr:cNvSpPr txBox="true"/>
      </xdr:nvSpPr>
      <xdr:spPr>
        <a:xfrm>
          <a:off x="14763750" y="190500"/>
          <a:ext cx="5153025" cy="788152"/>
        </a:xfrm>
        <a:prstGeom prst="rect">
          <a:avLst/>
        </a:prstGeom>
      </xdr:spPr>
      <xdr:txBody>
        <a:bodyPr wrap="square" rtlCol="false" anchor="t"/>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l" rtl="false">
            <a:defRPr sz="1000"/>
          </a:pPr>
          <a:r>
            <a:rPr lang="en-US" sz="1200" b="false" i="false" u="none" strike="noStrike" baseline="0">
              <a:solidFill>
                <a:srgbClr val="DD0806"/>
              </a:solidFill>
              <a:latin typeface="Rockwell"/>
              <a:ea typeface="Rockwell"/>
              <a:cs typeface="Rockwell"/>
            </a:rPr>
            <a:t>TABLE X</a:t>
          </a:r>
          <a:endParaRPr lang="en-US" sz="1200" b="false" i="false" u="none" strike="noStrike" baseline="0">
            <a:solidFill>
              <a:srgbClr val="DD0806"/>
            </a:solidFill>
            <a:latin typeface="Avenir Medium"/>
            <a:ea typeface="Avenir Medium"/>
            <a:cs typeface="Avenir Medium"/>
          </a:endParaRPr>
        </a:p>
        <a:p>
          <a:pPr algn="l" rtl="false">
            <a:defRPr sz="1000"/>
          </a:pPr>
          <a:r>
            <a:rPr lang="en-US" sz="1800" b="false" i="false" u="none" strike="noStrike" baseline="0">
              <a:solidFill>
                <a:srgbClr val="000000"/>
              </a:solidFill>
              <a:latin typeface="Avenir LT Pro 55 Roman" panose="020B0503020203020204" pitchFamily="34" charset="0"/>
              <a:ea typeface="Avenir Medium"/>
              <a:cs typeface="Avenir Medium"/>
            </a:rPr>
            <a:t>Donor States in the 2000 Share Model</a:t>
          </a:r>
        </a:p>
        <a:p>
          <a:pPr algn="l" rtl="false">
            <a:defRPr sz="1000"/>
          </a:pPr>
          <a:r>
            <a:rPr lang="en-US" sz="1400" b="false" i="false" u="none" strike="noStrike" baseline="0">
              <a:solidFill>
                <a:srgbClr val="000000"/>
              </a:solidFill>
              <a:latin typeface="Avenir LT Pro 55 Roman" panose="020B0503020203020204" pitchFamily="34" charset="0"/>
              <a:ea typeface="Avenir Medium"/>
              <a:cs typeface="Avenir Medium"/>
            </a:rPr>
            <a:t>Expanded donor pool</a:t>
          </a:r>
        </a:p>
      </xdr:txBody>
    </xdr:sp>
    <xdr:clientData/>
  </xdr:twoCellAnchor>
  <xdr:oneCellAnchor>
    <xdr:from>
      <xdr:col>26</xdr:col>
      <xdr:colOff>1809750</xdr:colOff>
      <xdr:row>1</xdr:row>
      <xdr:rowOff>9525</xdr:rowOff>
    </xdr:from>
    <xdr:ext cx="664044" cy="566928"/>
    <xdr:pic>
      <xdr:nvPicPr>
        <xdr:cNvPr id="7" name="Picture 6">
          <a:extLst>
            <a:ext uri="{FF2B5EF4-FFF2-40B4-BE49-F238E27FC236}">
              <a16:creationId xmlns:a16="http://schemas.microsoft.com/office/drawing/2014/main" id="{AB48DC8F-6CA3-4136-B84B-A71C25D9032F}"/>
            </a:ext>
          </a:extLst>
        </xdr:cNvPr>
        <xdr:cNvPicPr>
          <a:picLocks noChangeAspect="true"/>
        </xdr:cNvPicPr>
      </xdr:nvPicPr>
      <xdr:blipFill>
        <a:blip r:embed="rId3" cstate="print">
          <a:extLst>
            <a:ext uri="{28A0092B-C50C-407E-A947-70E740481C1C}">
              <a14:useLocalDpi xmlns:a14="http://schemas.microsoft.com/office/drawing/2010/main" val="0"/>
            </a:ext>
          </a:extLst>
        </a:blip>
        <a:stretch>
          <a:fillRect/>
        </a:stretch>
      </xdr:blipFill>
      <xdr:spPr>
        <a:xfrm>
          <a:off x="19269075" y="200025"/>
          <a:ext cx="664044" cy="566928"/>
        </a:xfrm>
        <a:prstGeom prst="rect">
          <a:avLst/>
        </a:prstGeom>
      </xdr:spPr>
    </xdr:pic>
    <xdr:clientData/>
  </xdr:oneCellAnchor>
</xdr:wsDr>
</file>

<file path=xl/drawings/drawing2.xml><?xml version="1.0" encoding="utf-8"?>
<c:userShapes xmlns:c="http://schemas.openxmlformats.org/drawingml/2006/chart">
  <cdr:absSizeAnchor xmlns:cdr="http://schemas.openxmlformats.org/drawingml/2006/chartDrawing">
    <cdr:from>
      <cdr:x>0.55754</cdr:x>
      <cdr:y>0.1913</cdr:y>
    </cdr:from>
    <cdr:ext cx="16260" cy="3227877"/>
    <cdr:cxnSp macro="">
      <cdr:nvCxnSpPr>
        <cdr:cNvPr id="3" name="Straight Connector 2">
          <a:extLst xmlns:a="http://schemas.openxmlformats.org/drawingml/2006/main">
            <a:ext uri="{FF2B5EF4-FFF2-40B4-BE49-F238E27FC236}">
              <a16:creationId xmlns:a16="http://schemas.microsoft.com/office/drawing/2014/main" id="{B3592F54-0D29-4A44-A5B0-919C5B1EF14F}"/>
            </a:ext>
          </a:extLst>
        </cdr:cNvPr>
        <cdr:cNvCxnSpPr/>
      </cdr:nvCxnSpPr>
      <cdr:spPr>
        <a:xfrm xmlns:a="http://schemas.openxmlformats.org/drawingml/2006/main" flipH="1" flipV="1">
          <a:off x="4567124" y="982154"/>
          <a:ext cx="16260" cy="3227877"/>
        </a:xfrm>
        <a:prstGeom xmlns:a="http://schemas.openxmlformats.org/drawingml/2006/main" prst="line">
          <a:avLst/>
        </a:prstGeom>
        <a:ln xmlns:a="http://schemas.openxmlformats.org/drawingml/2006/main" w="12700">
          <a:solidFill>
            <a:schemeClr val="tx1"/>
          </a:solidFill>
          <a:prstDash val="dash"/>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absSizeAnchor>
  <cdr:relSizeAnchor xmlns:cdr="http://schemas.openxmlformats.org/drawingml/2006/chartDrawing">
    <cdr:from>
      <cdr:x>0.88222</cdr:x>
      <cdr:y>0</cdr:y>
    </cdr:from>
    <cdr:to>
      <cdr:x>1</cdr:x>
      <cdr:y>0.16902</cdr:y>
    </cdr:to>
    <cdr:pic>
      <cdr:nvPicPr>
        <cdr:cNvPr id="4" name="TPClogo">
          <a:extLst xmlns:a="http://schemas.openxmlformats.org/drawingml/2006/main">
            <a:ext uri="{FF2B5EF4-FFF2-40B4-BE49-F238E27FC236}">
              <a16:creationId xmlns:a16="http://schemas.microsoft.com/office/drawing/2014/main" id="{00000000-0008-0000-0000-00000200000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5651500" y="0"/>
          <a:ext cx="673135" cy="579557"/>
        </a:xfrm>
        <a:prstGeom xmlns:a="http://schemas.openxmlformats.org/drawingml/2006/main" prst="rect">
          <a:avLst/>
        </a:prstGeom>
      </cdr:spPr>
    </cdr:pic>
  </cdr:relSizeAnchor>
  <cdr:relSizeAnchor xmlns:cdr="http://schemas.openxmlformats.org/drawingml/2006/chartDrawing">
    <cdr:from>
      <cdr:x>0</cdr:x>
      <cdr:y>0.87037</cdr:y>
    </cdr:from>
    <cdr:to>
      <cdr:x>0.95</cdr:x>
      <cdr:y>1</cdr:y>
    </cdr:to>
    <cdr:sp macro="" textlink="">
      <cdr:nvSpPr>
        <cdr:cNvPr id="5" name="SourceBox">
          <a:extLst xmlns:a="http://schemas.openxmlformats.org/drawingml/2006/main">
            <a:ext uri="{FF2B5EF4-FFF2-40B4-BE49-F238E27FC236}">
              <a16:creationId xmlns:a16="http://schemas.microsoft.com/office/drawing/2014/main" id="{24DDF5C1-E54A-48B2-9E1E-82812211A7FE}"/>
            </a:ext>
          </a:extLst>
        </cdr:cNvPr>
        <cdr:cNvSpPr txBox="1"/>
      </cdr:nvSpPr>
      <cdr:spPr>
        <a:xfrm xmlns:a="http://schemas.openxmlformats.org/drawingml/2006/main">
          <a:off x="0" y="4468458"/>
          <a:ext cx="7781926" cy="665517"/>
        </a:xfrm>
        <a:prstGeom xmlns:a="http://schemas.openxmlformats.org/drawingml/2006/main" prst="rect">
          <a:avLst/>
        </a:prstGeom>
      </cdr:spPr>
      <cdr:txBody>
        <a:bodyPr xmlns:a="http://schemas.openxmlformats.org/drawingml/2006/main" vertOverflow="clip" vert="horz" rtlCol="0" anchor="b"/>
        <a:lstStyle xmlns:a="http://schemas.openxmlformats.org/drawingml/2006/main"/>
        <a:p xmlns:a="http://schemas.openxmlformats.org/drawingml/2006/main">
          <a:r>
            <a:rPr lang="en-US" sz="1000" b="1">
              <a:latin typeface="Avenir LT Pro 55 Roman" panose="020B0503020203020204" pitchFamily="34" charset="0"/>
            </a:rPr>
            <a:t>Source</a:t>
          </a:r>
          <a:r>
            <a:rPr lang="en-US" sz="1000" b="0">
              <a:latin typeface="Avenir LT Pro 55 Roman" panose="020B0503020203020204" pitchFamily="34" charset="0"/>
            </a:rPr>
            <a:t>: Authors Calculations based on Synthetic</a:t>
          </a:r>
          <a:r>
            <a:rPr lang="en-US" sz="1000" b="0" baseline="0">
              <a:latin typeface="Avenir LT Pro 55 Roman" panose="020B0503020203020204" pitchFamily="34" charset="0"/>
            </a:rPr>
            <a:t> Control Methodology. </a:t>
          </a:r>
        </a:p>
        <a:p xmlns:a="http://schemas.openxmlformats.org/drawingml/2006/main">
          <a:r>
            <a:rPr lang="en-US" sz="1000" b="1" baseline="0">
              <a:latin typeface="Avenir LT Pro 55 Roman" panose="020B0503020203020204" pitchFamily="34" charset="0"/>
            </a:rPr>
            <a:t>Notes</a:t>
          </a:r>
          <a:r>
            <a:rPr lang="en-US" sz="1000" b="0" baseline="0">
              <a:latin typeface="Avenir LT Pro 55 Roman" panose="020B0503020203020204" pitchFamily="34" charset="0"/>
            </a:rPr>
            <a:t>: We treat 2000 as the treatment year. Predictor variables are all lagged values of </a:t>
          </a:r>
          <a:r>
            <a:rPr lang="en-US" sz="1000" b="0" i="1" baseline="0">
              <a:latin typeface="Avenir LT Pro 55 Roman" panose="020B0503020203020204" pitchFamily="34" charset="0"/>
            </a:rPr>
            <a:t>share_alcohol </a:t>
          </a:r>
          <a:r>
            <a:rPr lang="en-US" sz="1000" b="0" i="0" baseline="0">
              <a:latin typeface="Avenir LT Pro 55 Roman" panose="020B0503020203020204" pitchFamily="34" charset="0"/>
            </a:rPr>
            <a:t>from 1982-1998.</a:t>
          </a:r>
        </a:p>
        <a:p xmlns:a="http://schemas.openxmlformats.org/drawingml/2006/main">
          <a:r>
            <a:rPr lang="en-US" sz="1000" b="0" i="0" baseline="0">
              <a:latin typeface="Avenir LT Pro 55 Roman" panose="020B0503020203020204" pitchFamily="34" charset="0"/>
            </a:rPr>
            <a:t>FARMVC stands for Fatal Alcohol-Related Motor Vehicle Crashes.</a:t>
          </a:r>
          <a:endParaRPr lang="en-US" sz="1000" b="0">
            <a:latin typeface="Avenir LT Pro 55 Roman" panose="020B0503020203020204" pitchFamily="34" charset="0"/>
          </a:endParaRPr>
        </a:p>
      </cdr:txBody>
    </cdr:sp>
  </cdr:relSizeAnchor>
  <cdr:relSizeAnchor xmlns:cdr="http://schemas.openxmlformats.org/drawingml/2006/chartDrawing">
    <cdr:from>
      <cdr:x>0</cdr:x>
      <cdr:y>0</cdr:y>
    </cdr:from>
    <cdr:to>
      <cdr:x>0.55556</cdr:x>
      <cdr:y>0.05926</cdr:y>
    </cdr:to>
    <cdr:sp macro="" textlink="">
      <cdr:nvSpPr>
        <cdr:cNvPr id="6" name="FigureBox">
          <a:extLst xmlns:a="http://schemas.openxmlformats.org/drawingml/2006/main">
            <a:ext uri="{FF2B5EF4-FFF2-40B4-BE49-F238E27FC236}">
              <a16:creationId xmlns:a16="http://schemas.microsoft.com/office/drawing/2014/main" id="{E436A0DA-9300-4E7F-8780-E2BE7D45DFC2}"/>
            </a:ext>
          </a:extLst>
        </cdr:cNvPr>
        <cdr:cNvSpPr txBox="1"/>
      </cdr:nvSpPr>
      <cdr:spPr>
        <a:xfrm xmlns:a="http://schemas.openxmlformats.org/drawingml/2006/main">
          <a:off x="0" y="0"/>
          <a:ext cx="3175000" cy="203200"/>
        </a:xfrm>
        <a:prstGeom xmlns:a="http://schemas.openxmlformats.org/drawingml/2006/main" prst="rect">
          <a:avLst/>
        </a:prstGeom>
      </cdr:spPr>
      <cdr:txBody>
        <a:bodyPr xmlns:a="http://schemas.openxmlformats.org/drawingml/2006/main" vertOverflow="clip" vert="horz" rtlCol="0"/>
        <a:lstStyle xmlns:a="http://schemas.openxmlformats.org/drawingml/2006/main"/>
        <a:p xmlns:a="http://schemas.openxmlformats.org/drawingml/2006/main">
          <a:r>
            <a:rPr lang="en-US" sz="1100" b="0">
              <a:solidFill>
                <a:srgbClr val="F0573E"/>
              </a:solidFill>
              <a:latin typeface="Rockwell" panose="02060603020205020403" pitchFamily="18" charset="0"/>
            </a:rPr>
            <a:t>FIGURE X</a:t>
          </a:r>
        </a:p>
      </cdr:txBody>
    </cdr:sp>
  </cdr:relSizeAnchor>
  <cdr:relSizeAnchor xmlns:cdr="http://schemas.openxmlformats.org/drawingml/2006/chartDrawing">
    <cdr:from>
      <cdr:x>0</cdr:x>
      <cdr:y>0.02007</cdr:y>
    </cdr:from>
    <cdr:to>
      <cdr:x>0.94614</cdr:x>
      <cdr:y>0.10156</cdr:y>
    </cdr:to>
    <cdr:sp macro="" textlink="">
      <cdr:nvSpPr>
        <cdr:cNvPr id="7" name="TitleBox">
          <a:extLst xmlns:a="http://schemas.openxmlformats.org/drawingml/2006/main">
            <a:ext uri="{FF2B5EF4-FFF2-40B4-BE49-F238E27FC236}">
              <a16:creationId xmlns:a16="http://schemas.microsoft.com/office/drawing/2014/main" id="{A63EB171-455D-4D1F-B7BB-5A4F6CBC60F2}"/>
            </a:ext>
          </a:extLst>
        </cdr:cNvPr>
        <cdr:cNvSpPr txBox="1"/>
      </cdr:nvSpPr>
      <cdr:spPr>
        <a:xfrm xmlns:a="http://schemas.openxmlformats.org/drawingml/2006/main">
          <a:off x="0" y="103213"/>
          <a:ext cx="7727373" cy="419073"/>
        </a:xfrm>
        <a:prstGeom xmlns:a="http://schemas.openxmlformats.org/drawingml/2006/main" prst="rect">
          <a:avLst/>
        </a:prstGeom>
      </cdr:spPr>
      <cdr:txBody>
        <a:bodyPr xmlns:a="http://schemas.openxmlformats.org/drawingml/2006/main" vertOverflow="clip" vert="horz" rtlCol="0" anchor="ctr" anchorCtr="0"/>
        <a:lstStyle xmlns:a="http://schemas.openxmlformats.org/drawingml/2006/main"/>
        <a:p xmlns:a="http://schemas.openxmlformats.org/drawingml/2006/main">
          <a:r>
            <a:rPr lang="en-US" sz="1800" b="0">
              <a:latin typeface="Avenir LT Pro 55 Roman" panose="020B0503020203020204" pitchFamily="34" charset="0"/>
            </a:rPr>
            <a:t>Actual vs.</a:t>
          </a:r>
          <a:r>
            <a:rPr lang="en-US" sz="1800" b="0" baseline="0">
              <a:latin typeface="Avenir LT Pro 55 Roman" panose="020B0503020203020204" pitchFamily="34" charset="0"/>
            </a:rPr>
            <a:t> Synthetic Illinois FARMVC Share of Total Fatal Crashes </a:t>
          </a:r>
          <a:endParaRPr lang="en-US" sz="1800" b="0">
            <a:latin typeface="Avenir LT Pro 55 Roman" panose="020B0503020203020204" pitchFamily="34" charset="0"/>
          </a:endParaRPr>
        </a:p>
      </cdr:txBody>
    </cdr:sp>
  </cdr:relSizeAnchor>
  <cdr:relSizeAnchor xmlns:cdr="http://schemas.openxmlformats.org/drawingml/2006/chartDrawing">
    <cdr:from>
      <cdr:x>0</cdr:x>
      <cdr:y>0.07299</cdr:y>
    </cdr:from>
    <cdr:to>
      <cdr:x>0.87617</cdr:x>
      <cdr:y>0.14706</cdr:y>
    </cdr:to>
    <cdr:sp macro="" textlink="">
      <cdr:nvSpPr>
        <cdr:cNvPr id="8" name="SubTitleBox">
          <a:extLst xmlns:a="http://schemas.openxmlformats.org/drawingml/2006/main">
            <a:ext uri="{FF2B5EF4-FFF2-40B4-BE49-F238E27FC236}">
              <a16:creationId xmlns:a16="http://schemas.microsoft.com/office/drawing/2014/main" id="{4A90AEEB-DE02-484F-AE59-99EF34212CB8}"/>
            </a:ext>
          </a:extLst>
        </cdr:cNvPr>
        <cdr:cNvSpPr txBox="1"/>
      </cdr:nvSpPr>
      <cdr:spPr>
        <a:xfrm xmlns:a="http://schemas.openxmlformats.org/drawingml/2006/main">
          <a:off x="0" y="375373"/>
          <a:ext cx="7155873" cy="380914"/>
        </a:xfrm>
        <a:prstGeom xmlns:a="http://schemas.openxmlformats.org/drawingml/2006/main" prst="rect">
          <a:avLst/>
        </a:prstGeom>
      </cdr:spPr>
      <cdr:txBody>
        <a:bodyPr xmlns:a="http://schemas.openxmlformats.org/drawingml/2006/main" vertOverflow="clip" vert="horz" rtlCol="0" anchor="ctr" anchorCtr="0"/>
        <a:lstStyle xmlns:a="http://schemas.openxmlformats.org/drawingml/2006/main"/>
        <a:p xmlns:a="http://schemas.openxmlformats.org/drawingml/2006/main">
          <a:r>
            <a:rPr lang="en-US" sz="1400" b="0">
              <a:latin typeface="Avenir LT Pro 55 Roman" panose="020B0503020203020204" pitchFamily="34" charset="0"/>
            </a:rPr>
            <a:t>Model with all lagged dependent variables, expanded donor pool, 1999 tax increase </a:t>
          </a:r>
        </a:p>
      </cdr:txBody>
    </cdr:sp>
  </cdr:relSizeAnchor>
  <cdr:relSizeAnchor xmlns:cdr="http://schemas.openxmlformats.org/drawingml/2006/chartDrawing">
    <cdr:from>
      <cdr:x>0</cdr:x>
      <cdr:y>0.12961</cdr:y>
    </cdr:from>
    <cdr:to>
      <cdr:x>0.71183</cdr:x>
      <cdr:y>0.19627</cdr:y>
    </cdr:to>
    <cdr:sp macro="" textlink="">
      <cdr:nvSpPr>
        <cdr:cNvPr id="9" name="YAxisLabelBox">
          <a:extLst xmlns:a="http://schemas.openxmlformats.org/drawingml/2006/main">
            <a:ext uri="{FF2B5EF4-FFF2-40B4-BE49-F238E27FC236}">
              <a16:creationId xmlns:a16="http://schemas.microsoft.com/office/drawing/2014/main" id="{5F789995-76C1-4EF0-93FC-E799B990DD96}"/>
            </a:ext>
          </a:extLst>
        </cdr:cNvPr>
        <cdr:cNvSpPr txBox="1"/>
      </cdr:nvSpPr>
      <cdr:spPr>
        <a:xfrm xmlns:a="http://schemas.openxmlformats.org/drawingml/2006/main">
          <a:off x="0" y="666537"/>
          <a:ext cx="5813714" cy="342808"/>
        </a:xfrm>
        <a:prstGeom xmlns:a="http://schemas.openxmlformats.org/drawingml/2006/main" prst="rect">
          <a:avLst/>
        </a:prstGeom>
      </cdr:spPr>
      <cdr:txBody>
        <a:bodyPr xmlns:a="http://schemas.openxmlformats.org/drawingml/2006/main" vertOverflow="clip" vert="horz" rtlCol="0"/>
        <a:lstStyle xmlns:a="http://schemas.openxmlformats.org/drawingml/2006/main"/>
        <a:p xmlns:a="http://schemas.openxmlformats.org/drawingml/2006/main">
          <a:r>
            <a:rPr lang="en-US" sz="1200" b="0">
              <a:latin typeface="Avenir LT Pro 55 Roman Italic" panose="020B0503020203090204" pitchFamily="34" charset="0"/>
            </a:rPr>
            <a:t>Percent of fatal motor vehicle crashes with BAC values at or above 0.08 (%) </a:t>
          </a:r>
        </a:p>
      </cdr:txBody>
    </cdr:sp>
  </cdr:relSizeAnchor>
</c:userShapes>
</file>

<file path=xl/drawings/drawing3.xml><?xml version="1.0" encoding="utf-8"?>
<c:userShapes xmlns:c="http://schemas.openxmlformats.org/drawingml/2006/chart">
  <cdr:absSizeAnchor xmlns:cdr="http://schemas.openxmlformats.org/drawingml/2006/chartDrawing">
    <cdr:from>
      <cdr:x>0.5598</cdr:x>
      <cdr:y>0.20037</cdr:y>
    </cdr:from>
    <cdr:ext cx="16219" cy="3219407"/>
    <cdr:cxnSp macro="">
      <cdr:nvCxnSpPr>
        <cdr:cNvPr id="3" name="Straight Connector 2">
          <a:extLst xmlns:a="http://schemas.openxmlformats.org/drawingml/2006/main">
            <a:ext uri="{FF2B5EF4-FFF2-40B4-BE49-F238E27FC236}">
              <a16:creationId xmlns:a16="http://schemas.microsoft.com/office/drawing/2014/main" id="{B3592F54-0D29-4A44-A5B0-919C5B1EF14F}"/>
            </a:ext>
          </a:extLst>
        </cdr:cNvPr>
        <cdr:cNvCxnSpPr/>
      </cdr:nvCxnSpPr>
      <cdr:spPr>
        <a:xfrm xmlns:a="http://schemas.openxmlformats.org/drawingml/2006/main" flipH="1" flipV="1">
          <a:off x="4585579" y="1028700"/>
          <a:ext cx="16219" cy="3219407"/>
        </a:xfrm>
        <a:prstGeom xmlns:a="http://schemas.openxmlformats.org/drawingml/2006/main" prst="line">
          <a:avLst/>
        </a:prstGeom>
        <a:ln xmlns:a="http://schemas.openxmlformats.org/drawingml/2006/main" w="12700">
          <a:solidFill>
            <a:schemeClr val="tx1"/>
          </a:solidFill>
          <a:prstDash val="dash"/>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absSizeAnchor>
  <cdr:relSizeAnchor xmlns:cdr="http://schemas.openxmlformats.org/drawingml/2006/chartDrawing">
    <cdr:from>
      <cdr:x>0.88222</cdr:x>
      <cdr:y>0</cdr:y>
    </cdr:from>
    <cdr:to>
      <cdr:x>1</cdr:x>
      <cdr:y>0.16902</cdr:y>
    </cdr:to>
    <cdr:pic>
      <cdr:nvPicPr>
        <cdr:cNvPr id="4" name="TPClogo">
          <a:extLst xmlns:a="http://schemas.openxmlformats.org/drawingml/2006/main">
            <a:ext uri="{FF2B5EF4-FFF2-40B4-BE49-F238E27FC236}">
              <a16:creationId xmlns:a16="http://schemas.microsoft.com/office/drawing/2014/main" id="{00000000-0008-0000-0000-00000200000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5651500" y="0"/>
          <a:ext cx="673135" cy="579557"/>
        </a:xfrm>
        <a:prstGeom xmlns:a="http://schemas.openxmlformats.org/drawingml/2006/main" prst="rect">
          <a:avLst/>
        </a:prstGeom>
      </cdr:spPr>
    </cdr:pic>
  </cdr:relSizeAnchor>
  <cdr:relSizeAnchor xmlns:cdr="http://schemas.openxmlformats.org/drawingml/2006/chartDrawing">
    <cdr:from>
      <cdr:x>0</cdr:x>
      <cdr:y>0.87037</cdr:y>
    </cdr:from>
    <cdr:to>
      <cdr:x>0.94419</cdr:x>
      <cdr:y>1</cdr:y>
    </cdr:to>
    <cdr:sp macro="" textlink="">
      <cdr:nvSpPr>
        <cdr:cNvPr id="5" name="SourceBox">
          <a:extLst xmlns:a="http://schemas.openxmlformats.org/drawingml/2006/main">
            <a:ext uri="{FF2B5EF4-FFF2-40B4-BE49-F238E27FC236}">
              <a16:creationId xmlns:a16="http://schemas.microsoft.com/office/drawing/2014/main" id="{24DDF5C1-E54A-48B2-9E1E-82812211A7FE}"/>
            </a:ext>
          </a:extLst>
        </cdr:cNvPr>
        <cdr:cNvSpPr txBox="1"/>
      </cdr:nvSpPr>
      <cdr:spPr>
        <a:xfrm xmlns:a="http://schemas.openxmlformats.org/drawingml/2006/main">
          <a:off x="0" y="4468458"/>
          <a:ext cx="7734300" cy="665517"/>
        </a:xfrm>
        <a:prstGeom xmlns:a="http://schemas.openxmlformats.org/drawingml/2006/main" prst="rect">
          <a:avLst/>
        </a:prstGeom>
      </cdr:spPr>
      <cdr:txBody>
        <a:bodyPr xmlns:a="http://schemas.openxmlformats.org/drawingml/2006/main" vertOverflow="clip" vert="horz" rtlCol="0" anchor="b"/>
        <a:lstStyle xmlns:a="http://schemas.openxmlformats.org/drawingml/2006/main"/>
        <a:p xmlns:a="http://schemas.openxmlformats.org/drawingml/2006/main">
          <a:r>
            <a:rPr lang="en-US" sz="1000" b="1">
              <a:latin typeface="Avenir LT Pro 55 Roman" panose="020B0503020203020204" pitchFamily="34" charset="0"/>
            </a:rPr>
            <a:t>Source</a:t>
          </a:r>
          <a:r>
            <a:rPr lang="en-US" sz="1000" b="0">
              <a:latin typeface="Avenir LT Pro 55 Roman" panose="020B0503020203020204" pitchFamily="34" charset="0"/>
            </a:rPr>
            <a:t>: Authors Calculations based on Synthetic</a:t>
          </a:r>
          <a:r>
            <a:rPr lang="en-US" sz="1000" b="0" baseline="0">
              <a:latin typeface="Avenir LT Pro 55 Roman" panose="020B0503020203020204" pitchFamily="34" charset="0"/>
            </a:rPr>
            <a:t> Control Methodology</a:t>
          </a:r>
        </a:p>
        <a:p xmlns:a="http://schemas.openxmlformats.org/drawingml/2006/main">
          <a:r>
            <a:rPr lang="en-US" sz="1000" b="1" baseline="0">
              <a:latin typeface="Avenir LT Pro 55 Roman" panose="020B0503020203020204" pitchFamily="34" charset="0"/>
            </a:rPr>
            <a:t>Notes</a:t>
          </a:r>
          <a:r>
            <a:rPr lang="en-US" sz="1000" b="0" baseline="0">
              <a:latin typeface="Avenir LT Pro 55 Roman" panose="020B0503020203020204" pitchFamily="34" charset="0"/>
            </a:rPr>
            <a:t>: </a:t>
          </a:r>
          <a:r>
            <a:rPr lang="en-US" sz="1100" b="0" baseline="0">
              <a:effectLst/>
              <a:latin typeface="+mn-lt"/>
              <a:ea typeface="+mn-ea"/>
              <a:cs typeface="+mn-cs"/>
            </a:rPr>
            <a:t>We treat 2000 as the treatment year. </a:t>
          </a:r>
          <a:r>
            <a:rPr lang="en-US" sz="1000" b="0" baseline="0">
              <a:latin typeface="Avenir LT Pro 55 Roman" panose="020B0503020203020204" pitchFamily="34" charset="0"/>
            </a:rPr>
            <a:t>Predictor variables are all lagged values of </a:t>
          </a:r>
          <a:r>
            <a:rPr lang="en-US" sz="1000" b="0" i="1" baseline="0">
              <a:latin typeface="Avenir LT Pro 55 Roman" panose="020B0503020203020204" pitchFamily="34" charset="0"/>
            </a:rPr>
            <a:t>share_alcohol </a:t>
          </a:r>
          <a:r>
            <a:rPr lang="en-US" sz="1000" b="0" i="0" baseline="0">
              <a:latin typeface="Avenir LT Pro 55 Roman" panose="020B0503020203020204" pitchFamily="34" charset="0"/>
            </a:rPr>
            <a:t>from 1982-1998.</a:t>
          </a:r>
          <a:endParaRPr lang="en-US" sz="1000" b="0">
            <a:latin typeface="Avenir LT Pro 55 Roman" panose="020B0503020203020204" pitchFamily="34" charset="0"/>
          </a:endParaRPr>
        </a:p>
      </cdr:txBody>
    </cdr:sp>
  </cdr:relSizeAnchor>
  <cdr:relSizeAnchor xmlns:cdr="http://schemas.openxmlformats.org/drawingml/2006/chartDrawing">
    <cdr:from>
      <cdr:x>0</cdr:x>
      <cdr:y>0</cdr:y>
    </cdr:from>
    <cdr:to>
      <cdr:x>0.55556</cdr:x>
      <cdr:y>0.05926</cdr:y>
    </cdr:to>
    <cdr:sp macro="" textlink="">
      <cdr:nvSpPr>
        <cdr:cNvPr id="6" name="FigureBox">
          <a:extLst xmlns:a="http://schemas.openxmlformats.org/drawingml/2006/main">
            <a:ext uri="{FF2B5EF4-FFF2-40B4-BE49-F238E27FC236}">
              <a16:creationId xmlns:a16="http://schemas.microsoft.com/office/drawing/2014/main" id="{E436A0DA-9300-4E7F-8780-E2BE7D45DFC2}"/>
            </a:ext>
          </a:extLst>
        </cdr:cNvPr>
        <cdr:cNvSpPr txBox="1"/>
      </cdr:nvSpPr>
      <cdr:spPr>
        <a:xfrm xmlns:a="http://schemas.openxmlformats.org/drawingml/2006/main">
          <a:off x="0" y="0"/>
          <a:ext cx="3175000" cy="203200"/>
        </a:xfrm>
        <a:prstGeom xmlns:a="http://schemas.openxmlformats.org/drawingml/2006/main" prst="rect">
          <a:avLst/>
        </a:prstGeom>
      </cdr:spPr>
      <cdr:txBody>
        <a:bodyPr xmlns:a="http://schemas.openxmlformats.org/drawingml/2006/main" vertOverflow="clip" vert="horz" rtlCol="0"/>
        <a:lstStyle xmlns:a="http://schemas.openxmlformats.org/drawingml/2006/main"/>
        <a:p xmlns:a="http://schemas.openxmlformats.org/drawingml/2006/main">
          <a:r>
            <a:rPr lang="en-US" sz="1100" b="0">
              <a:solidFill>
                <a:srgbClr val="F0573E"/>
              </a:solidFill>
              <a:latin typeface="Rockwell" panose="02060603020205020403" pitchFamily="18" charset="0"/>
            </a:rPr>
            <a:t>FIGURE X</a:t>
          </a:r>
        </a:p>
      </cdr:txBody>
    </cdr:sp>
  </cdr:relSizeAnchor>
  <cdr:relSizeAnchor xmlns:cdr="http://schemas.openxmlformats.org/drawingml/2006/chartDrawing">
    <cdr:from>
      <cdr:x>0</cdr:x>
      <cdr:y>0.02007</cdr:y>
    </cdr:from>
    <cdr:to>
      <cdr:x>0.85587</cdr:x>
      <cdr:y>0.10156</cdr:y>
    </cdr:to>
    <cdr:sp macro="" textlink="">
      <cdr:nvSpPr>
        <cdr:cNvPr id="7" name="TitleBox">
          <a:extLst xmlns:a="http://schemas.openxmlformats.org/drawingml/2006/main">
            <a:ext uri="{FF2B5EF4-FFF2-40B4-BE49-F238E27FC236}">
              <a16:creationId xmlns:a16="http://schemas.microsoft.com/office/drawing/2014/main" id="{A63EB171-455D-4D1F-B7BB-5A4F6CBC60F2}"/>
            </a:ext>
          </a:extLst>
        </cdr:cNvPr>
        <cdr:cNvSpPr txBox="1"/>
      </cdr:nvSpPr>
      <cdr:spPr>
        <a:xfrm xmlns:a="http://schemas.openxmlformats.org/drawingml/2006/main">
          <a:off x="0" y="121991"/>
          <a:ext cx="7296150" cy="495158"/>
        </a:xfrm>
        <a:prstGeom xmlns:a="http://schemas.openxmlformats.org/drawingml/2006/main" prst="rect">
          <a:avLst/>
        </a:prstGeom>
      </cdr:spPr>
      <cdr:txBody>
        <a:bodyPr xmlns:a="http://schemas.openxmlformats.org/drawingml/2006/main" vertOverflow="clip" vert="horz" rtlCol="0" anchor="ctr" anchorCtr="0"/>
        <a:lstStyle xmlns:a="http://schemas.openxmlformats.org/drawingml/2006/main"/>
        <a:p xmlns:a="http://schemas.openxmlformats.org/drawingml/2006/main">
          <a:r>
            <a:rPr lang="en-US" sz="1800" b="0">
              <a:latin typeface="Avenir LT Pro 55 Roman" panose="020B0503020203020204" pitchFamily="34" charset="0"/>
            </a:rPr>
            <a:t>Percent Difference Between Actual and Synthetic Illinois </a:t>
          </a:r>
        </a:p>
      </cdr:txBody>
    </cdr:sp>
  </cdr:relSizeAnchor>
  <cdr:relSizeAnchor xmlns:cdr="http://schemas.openxmlformats.org/drawingml/2006/chartDrawing">
    <cdr:from>
      <cdr:x>0</cdr:x>
      <cdr:y>0.07569</cdr:y>
    </cdr:from>
    <cdr:to>
      <cdr:x>0.87556</cdr:x>
      <cdr:y>0.14976</cdr:y>
    </cdr:to>
    <cdr:sp macro="" textlink="">
      <cdr:nvSpPr>
        <cdr:cNvPr id="8" name="SubTitleBox">
          <a:extLst xmlns:a="http://schemas.openxmlformats.org/drawingml/2006/main">
            <a:ext uri="{FF2B5EF4-FFF2-40B4-BE49-F238E27FC236}">
              <a16:creationId xmlns:a16="http://schemas.microsoft.com/office/drawing/2014/main" id="{4A90AEEB-DE02-484F-AE59-99EF34212CB8}"/>
            </a:ext>
          </a:extLst>
        </cdr:cNvPr>
        <cdr:cNvSpPr txBox="1"/>
      </cdr:nvSpPr>
      <cdr:spPr>
        <a:xfrm xmlns:a="http://schemas.openxmlformats.org/drawingml/2006/main">
          <a:off x="0" y="388572"/>
          <a:ext cx="7152409" cy="380274"/>
        </a:xfrm>
        <a:prstGeom xmlns:a="http://schemas.openxmlformats.org/drawingml/2006/main" prst="rect">
          <a:avLst/>
        </a:prstGeom>
      </cdr:spPr>
      <cdr:txBody>
        <a:bodyPr xmlns:a="http://schemas.openxmlformats.org/drawingml/2006/main" vertOverflow="clip" vert="horz" rtlCol="0" anchor="ctr" anchorCtr="0"/>
        <a:lstStyle xmlns:a="http://schemas.openxmlformats.org/drawingml/2006/main"/>
        <a:p xmlns:a="http://schemas.openxmlformats.org/drawingml/2006/main">
          <a:r>
            <a:rPr lang="en-US" sz="1400" b="0">
              <a:latin typeface="Avenir LT Pro 55 Roman" panose="020B0503020203020204" pitchFamily="34" charset="0"/>
            </a:rPr>
            <a:t>Model with all lagged dependent variables, expanded donor pool, 1999 tax increase </a:t>
          </a:r>
        </a:p>
      </cdr:txBody>
    </cdr:sp>
  </cdr:relSizeAnchor>
  <cdr:relSizeAnchor xmlns:cdr="http://schemas.openxmlformats.org/drawingml/2006/chartDrawing">
    <cdr:from>
      <cdr:x>0</cdr:x>
      <cdr:y>0.12961</cdr:y>
    </cdr:from>
    <cdr:to>
      <cdr:x>0.76426</cdr:x>
      <cdr:y>0.19627</cdr:y>
    </cdr:to>
    <cdr:sp macro="" textlink="">
      <cdr:nvSpPr>
        <cdr:cNvPr id="9" name="YAxisLabelBox">
          <a:extLst xmlns:a="http://schemas.openxmlformats.org/drawingml/2006/main">
            <a:ext uri="{FF2B5EF4-FFF2-40B4-BE49-F238E27FC236}">
              <a16:creationId xmlns:a16="http://schemas.microsoft.com/office/drawing/2014/main" id="{5F789995-76C1-4EF0-93FC-E799B990DD96}"/>
            </a:ext>
          </a:extLst>
        </cdr:cNvPr>
        <cdr:cNvSpPr txBox="1"/>
      </cdr:nvSpPr>
      <cdr:spPr>
        <a:xfrm xmlns:a="http://schemas.openxmlformats.org/drawingml/2006/main">
          <a:off x="0" y="665414"/>
          <a:ext cx="6243204" cy="342231"/>
        </a:xfrm>
        <a:prstGeom xmlns:a="http://schemas.openxmlformats.org/drawingml/2006/main" prst="rect">
          <a:avLst/>
        </a:prstGeom>
      </cdr:spPr>
      <cdr:txBody>
        <a:bodyPr xmlns:a="http://schemas.openxmlformats.org/drawingml/2006/main" vertOverflow="clip" vert="horz" rtlCol="0"/>
        <a:lstStyle xmlns:a="http://schemas.openxmlformats.org/drawingml/2006/main"/>
        <a:p xmlns:a="http://schemas.openxmlformats.org/drawingml/2006/main">
          <a:r>
            <a:rPr lang="en-US" sz="1200" b="0">
              <a:latin typeface="Avenir LT Pro 55 Roman Italic" panose="020B0503020203090204" pitchFamily="34" charset="0"/>
            </a:rPr>
            <a:t>Percent difference (%)</a:t>
          </a:r>
        </a:p>
      </cdr:txBody>
    </cdr:sp>
  </cdr:relSizeAnchor>
</c:userShapes>
</file>

<file path=xl/drawings/drawing4.xml><?xml version="1.0" encoding="utf-8"?>
<xdr:wsDr xmlns:a="http://schemas.openxmlformats.org/drawingml/2006/main" xmlns:xdr="http://schemas.openxmlformats.org/drawingml/2006/spreadsheetDrawing" xmlns:r="http://schemas.openxmlformats.org/officeDocument/2006/relationships">
  <xdr:twoCellAnchor>
    <xdr:from>
      <xdr:col>11</xdr:col>
      <xdr:colOff>114300</xdr:colOff>
      <xdr:row>1</xdr:row>
      <xdr:rowOff>28575</xdr:rowOff>
    </xdr:from>
    <xdr:to>
      <xdr:col>25</xdr:col>
      <xdr:colOff>161925</xdr:colOff>
      <xdr:row>32</xdr:row>
      <xdr:rowOff>142875</xdr:rowOff>
    </xdr:to>
    <xdr:graphicFrame macro="">
      <xdr:nvGraphicFramePr>
        <xdr:cNvPr id="2" name="Chart 1">
          <a:extLst>
            <a:ext uri="{FF2B5EF4-FFF2-40B4-BE49-F238E27FC236}">
              <a16:creationId xmlns:a16="http://schemas.microsoft.com/office/drawing/2014/main" id="{85096767-562F-489A-81B0-DA7782767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47624</xdr:colOff>
      <xdr:row>0</xdr:row>
      <xdr:rowOff>123825</xdr:rowOff>
    </xdr:from>
    <xdr:to>
      <xdr:col>25</xdr:col>
      <xdr:colOff>342900</xdr:colOff>
      <xdr:row>32</xdr:row>
      <xdr:rowOff>104775</xdr:rowOff>
    </xdr:to>
    <xdr:graphicFrame macro="">
      <xdr:nvGraphicFramePr>
        <xdr:cNvPr id="4" name="Chart 3">
          <a:extLst>
            <a:ext uri="{FF2B5EF4-FFF2-40B4-BE49-F238E27FC236}">
              <a16:creationId xmlns:a16="http://schemas.microsoft.com/office/drawing/2014/main" id="{0BBC9FC5-BE6F-4E6B-BDEF-E59DCA46F5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9525</xdr:colOff>
      <xdr:row>36</xdr:row>
      <xdr:rowOff>76200</xdr:rowOff>
    </xdr:from>
    <xdr:to>
      <xdr:col>25</xdr:col>
      <xdr:colOff>304801</xdr:colOff>
      <xdr:row>68</xdr:row>
      <xdr:rowOff>57150</xdr:rowOff>
    </xdr:to>
    <xdr:graphicFrame macro="">
      <xdr:nvGraphicFramePr>
        <xdr:cNvPr id="8" name="Chart 7">
          <a:extLst>
            <a:ext uri="{FF2B5EF4-FFF2-40B4-BE49-F238E27FC236}">
              <a16:creationId xmlns:a16="http://schemas.microsoft.com/office/drawing/2014/main" id="{4B3037F6-E4FC-4F42-A5E0-75C542949E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26</xdr:col>
      <xdr:colOff>0</xdr:colOff>
      <xdr:row>1</xdr:row>
      <xdr:rowOff>0</xdr:rowOff>
    </xdr:from>
    <xdr:to>
      <xdr:col>28</xdr:col>
      <xdr:colOff>0</xdr:colOff>
      <xdr:row>5</xdr:row>
      <xdr:rowOff>26152</xdr:rowOff>
    </xdr:to>
    <xdr:sp macro="" textlink="">
      <xdr:nvSpPr>
        <xdr:cNvPr id="9" name="TextBox 8">
          <a:extLst>
            <a:ext uri="{FF2B5EF4-FFF2-40B4-BE49-F238E27FC236}">
              <a16:creationId xmlns:a16="http://schemas.microsoft.com/office/drawing/2014/main" id="{1124DAF2-16B0-4EF8-9370-74856BDE94AF}"/>
            </a:ext>
          </a:extLst>
        </xdr:cNvPr>
        <xdr:cNvSpPr txBox="true"/>
      </xdr:nvSpPr>
      <xdr:spPr>
        <a:xfrm>
          <a:off x="14916150" y="190500"/>
          <a:ext cx="4962525" cy="788152"/>
        </a:xfrm>
        <a:prstGeom prst="rect">
          <a:avLst/>
        </a:prstGeom>
      </xdr:spPr>
      <xdr:txBody>
        <a:bodyPr wrap="square" rtlCol="false" anchor="t"/>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l" rtl="false">
            <a:defRPr sz="1000"/>
          </a:pPr>
          <a:r>
            <a:rPr lang="en-US" sz="1200" b="false" i="false" u="none" strike="noStrike" baseline="0">
              <a:solidFill>
                <a:srgbClr val="DD0806"/>
              </a:solidFill>
              <a:latin typeface="Rockwell"/>
              <a:ea typeface="Rockwell"/>
              <a:cs typeface="Rockwell"/>
            </a:rPr>
            <a:t>TABLE X</a:t>
          </a:r>
          <a:endParaRPr lang="en-US" sz="1200" b="false" i="false" u="none" strike="noStrike" baseline="0">
            <a:solidFill>
              <a:srgbClr val="DD0806"/>
            </a:solidFill>
            <a:latin typeface="Avenir Medium"/>
            <a:ea typeface="Avenir Medium"/>
            <a:cs typeface="Avenir Medium"/>
          </a:endParaRPr>
        </a:p>
        <a:p>
          <a:pPr algn="l" rtl="false">
            <a:defRPr sz="1000"/>
          </a:pPr>
          <a:r>
            <a:rPr lang="en-US" sz="1800" b="false" i="false" u="none" strike="noStrike" baseline="0">
              <a:solidFill>
                <a:srgbClr val="000000"/>
              </a:solidFill>
              <a:latin typeface="Avenir LT Pro 55 Roman" panose="020B0503020203020204" pitchFamily="34" charset="0"/>
              <a:ea typeface="Avenir Medium"/>
              <a:cs typeface="Avenir Medium"/>
            </a:rPr>
            <a:t>Donor States in the 2000 Share Model</a:t>
          </a:r>
        </a:p>
        <a:p>
          <a:pPr algn="l" rtl="false">
            <a:defRPr sz="1000"/>
          </a:pPr>
          <a:r>
            <a:rPr lang="en-US" sz="1400" b="false" i="false" u="none" strike="noStrike" baseline="0">
              <a:solidFill>
                <a:srgbClr val="000000"/>
              </a:solidFill>
              <a:latin typeface="Avenir LT Pro 55 Roman" panose="020B0503020203020204" pitchFamily="34" charset="0"/>
              <a:ea typeface="Avenir Medium"/>
              <a:cs typeface="Avenir Medium"/>
            </a:rPr>
            <a:t>Expanded donor pool</a:t>
          </a:r>
        </a:p>
      </xdr:txBody>
    </xdr:sp>
    <xdr:clientData/>
  </xdr:twoCellAnchor>
  <xdr:oneCellAnchor>
    <xdr:from>
      <xdr:col>27</xdr:col>
      <xdr:colOff>1619250</xdr:colOff>
      <xdr:row>1</xdr:row>
      <xdr:rowOff>0</xdr:rowOff>
    </xdr:from>
    <xdr:ext cx="664044" cy="566928"/>
    <xdr:pic>
      <xdr:nvPicPr>
        <xdr:cNvPr id="10" name="Picture 9">
          <a:extLst>
            <a:ext uri="{FF2B5EF4-FFF2-40B4-BE49-F238E27FC236}">
              <a16:creationId xmlns:a16="http://schemas.microsoft.com/office/drawing/2014/main" id="{6E1BC45B-295D-473F-AAA4-4D8370AAEE9F}"/>
            </a:ext>
          </a:extLst>
        </xdr:cNvPr>
        <xdr:cNvPicPr>
          <a:picLocks noChangeAspect="true"/>
        </xdr:cNvPicPr>
      </xdr:nvPicPr>
      <xdr:blipFill>
        <a:blip r:embed="rId4" cstate="print">
          <a:extLst>
            <a:ext uri="{28A0092B-C50C-407E-A947-70E740481C1C}">
              <a14:useLocalDpi xmlns:a14="http://schemas.microsoft.com/office/drawing/2010/main" val="0"/>
            </a:ext>
          </a:extLst>
        </a:blip>
        <a:stretch>
          <a:fillRect/>
        </a:stretch>
      </xdr:blipFill>
      <xdr:spPr>
        <a:xfrm>
          <a:off x="19230975" y="190500"/>
          <a:ext cx="664044" cy="566928"/>
        </a:xfrm>
        <a:prstGeom prst="rect">
          <a:avLst/>
        </a:prstGeom>
      </xdr:spPr>
    </xdr:pic>
    <xdr:clientData/>
  </xdr:oneCellAnchor>
  <xdr:twoCellAnchor>
    <xdr:from>
      <xdr:col>26</xdr:col>
      <xdr:colOff>0</xdr:colOff>
      <xdr:row>17</xdr:row>
      <xdr:rowOff>0</xdr:rowOff>
    </xdr:from>
    <xdr:to>
      <xdr:col>28</xdr:col>
      <xdr:colOff>0</xdr:colOff>
      <xdr:row>21</xdr:row>
      <xdr:rowOff>26152</xdr:rowOff>
    </xdr:to>
    <xdr:sp macro="" textlink="">
      <xdr:nvSpPr>
        <xdr:cNvPr id="11" name="TextBox 10">
          <a:extLst>
            <a:ext uri="{FF2B5EF4-FFF2-40B4-BE49-F238E27FC236}">
              <a16:creationId xmlns:a16="http://schemas.microsoft.com/office/drawing/2014/main" id="{67409A77-7E22-44BB-ABFD-BE36240BEA32}"/>
            </a:ext>
          </a:extLst>
        </xdr:cNvPr>
        <xdr:cNvSpPr txBox="true"/>
      </xdr:nvSpPr>
      <xdr:spPr>
        <a:xfrm>
          <a:off x="14916150" y="3057525"/>
          <a:ext cx="4962525" cy="788152"/>
        </a:xfrm>
        <a:prstGeom prst="rect">
          <a:avLst/>
        </a:prstGeom>
      </xdr:spPr>
      <xdr:txBody>
        <a:bodyPr wrap="square" rtlCol="false" anchor="t"/>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l" rtl="false">
            <a:defRPr sz="1000"/>
          </a:pPr>
          <a:r>
            <a:rPr lang="en-US" sz="1200" b="false" i="false" u="none" strike="noStrike" baseline="0">
              <a:solidFill>
                <a:srgbClr val="DD0806"/>
              </a:solidFill>
              <a:latin typeface="Rockwell"/>
              <a:ea typeface="Rockwell"/>
              <a:cs typeface="Rockwell"/>
            </a:rPr>
            <a:t>TABLE X</a:t>
          </a:r>
          <a:endParaRPr lang="en-US" sz="1200" b="false" i="false" u="none" strike="noStrike" baseline="0">
            <a:solidFill>
              <a:srgbClr val="DD0806"/>
            </a:solidFill>
            <a:latin typeface="Avenir Medium"/>
            <a:ea typeface="Avenir Medium"/>
            <a:cs typeface="Avenir Medium"/>
          </a:endParaRPr>
        </a:p>
        <a:p>
          <a:pPr algn="l" rtl="false">
            <a:defRPr sz="1000"/>
          </a:pPr>
          <a:r>
            <a:rPr lang="en-US" sz="1800" b="false" i="false" u="none" strike="noStrike" baseline="0">
              <a:solidFill>
                <a:srgbClr val="000000"/>
              </a:solidFill>
              <a:latin typeface="Avenir LT Pro 55 Roman" panose="020B0503020203020204" pitchFamily="34" charset="0"/>
              <a:ea typeface="Avenir Medium"/>
              <a:cs typeface="Avenir Medium"/>
            </a:rPr>
            <a:t>Variable Weights in the 2000 Share Model</a:t>
          </a:r>
        </a:p>
        <a:p>
          <a:pPr algn="l" rtl="false">
            <a:defRPr sz="1000"/>
          </a:pPr>
          <a:r>
            <a:rPr lang="en-US" sz="1400" b="false" i="false" u="none" strike="noStrike" baseline="0">
              <a:solidFill>
                <a:srgbClr val="000000"/>
              </a:solidFill>
              <a:latin typeface="Avenir LT Pro 55 Roman" panose="020B0503020203020204" pitchFamily="34" charset="0"/>
              <a:ea typeface="Avenir Medium"/>
              <a:cs typeface="Avenir Medium"/>
            </a:rPr>
            <a:t>Expanded donor pool</a:t>
          </a:r>
        </a:p>
      </xdr:txBody>
    </xdr:sp>
    <xdr:clientData/>
  </xdr:twoCellAnchor>
  <xdr:oneCellAnchor>
    <xdr:from>
      <xdr:col>27</xdr:col>
      <xdr:colOff>1619250</xdr:colOff>
      <xdr:row>17</xdr:row>
      <xdr:rowOff>0</xdr:rowOff>
    </xdr:from>
    <xdr:ext cx="664044" cy="566928"/>
    <xdr:pic>
      <xdr:nvPicPr>
        <xdr:cNvPr id="12" name="Picture 11">
          <a:extLst>
            <a:ext uri="{FF2B5EF4-FFF2-40B4-BE49-F238E27FC236}">
              <a16:creationId xmlns:a16="http://schemas.microsoft.com/office/drawing/2014/main" id="{4BB64649-0803-4291-92B8-D30A3F500622}"/>
            </a:ext>
          </a:extLst>
        </xdr:cNvPr>
        <xdr:cNvPicPr>
          <a:picLocks noChangeAspect="true"/>
        </xdr:cNvPicPr>
      </xdr:nvPicPr>
      <xdr:blipFill>
        <a:blip r:embed="rId4" cstate="print">
          <a:extLst>
            <a:ext uri="{28A0092B-C50C-407E-A947-70E740481C1C}">
              <a14:useLocalDpi xmlns:a14="http://schemas.microsoft.com/office/drawing/2010/main" val="0"/>
            </a:ext>
          </a:extLst>
        </a:blip>
        <a:stretch>
          <a:fillRect/>
        </a:stretch>
      </xdr:blipFill>
      <xdr:spPr>
        <a:xfrm>
          <a:off x="19230975" y="3057525"/>
          <a:ext cx="664044" cy="566928"/>
        </a:xfrm>
        <a:prstGeom prst="rect">
          <a:avLst/>
        </a:prstGeom>
      </xdr:spPr>
    </xdr:pic>
    <xdr:clientData/>
  </xdr:oneCellAnchor>
</xdr:wsDr>
</file>

<file path=xl/drawings/drawing5.xml><?xml version="1.0" encoding="utf-8"?>
<c:userShapes xmlns:c="http://schemas.openxmlformats.org/drawingml/2006/chart">
  <cdr:absSizeAnchor xmlns:cdr="http://schemas.openxmlformats.org/drawingml/2006/chartDrawing">
    <cdr:from>
      <cdr:x>0.56541</cdr:x>
      <cdr:y>0.13818</cdr:y>
    </cdr:from>
    <cdr:ext cx="19051" cy="3781425"/>
    <cdr:cxnSp macro="">
      <cdr:nvCxnSpPr>
        <cdr:cNvPr id="3" name="Straight Connector 2">
          <a:extLst xmlns:a="http://schemas.openxmlformats.org/drawingml/2006/main">
            <a:ext uri="{FF2B5EF4-FFF2-40B4-BE49-F238E27FC236}">
              <a16:creationId xmlns:a16="http://schemas.microsoft.com/office/drawing/2014/main" id="{B3592F54-0D29-4A44-A5B0-919C5B1EF14F}"/>
            </a:ext>
          </a:extLst>
        </cdr:cNvPr>
        <cdr:cNvCxnSpPr/>
      </cdr:nvCxnSpPr>
      <cdr:spPr>
        <a:xfrm xmlns:a="http://schemas.openxmlformats.org/drawingml/2006/main" flipH="1" flipV="1">
          <a:off x="4857709" y="723890"/>
          <a:ext cx="19051" cy="3781425"/>
        </a:xfrm>
        <a:prstGeom xmlns:a="http://schemas.openxmlformats.org/drawingml/2006/main" prst="line">
          <a:avLst/>
        </a:prstGeom>
        <a:ln xmlns:a="http://schemas.openxmlformats.org/drawingml/2006/main" w="12700">
          <a:solidFill>
            <a:schemeClr val="tx1"/>
          </a:solidFill>
          <a:prstDash val="dash"/>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absSizeAnchor>
</c:userShapes>
</file>

<file path=xl/drawings/drawing6.xml><?xml version="1.0" encoding="utf-8"?>
<c:userShapes xmlns:c="http://schemas.openxmlformats.org/drawingml/2006/chart">
  <cdr:absSizeAnchor xmlns:cdr="http://schemas.openxmlformats.org/drawingml/2006/chartDrawing">
    <cdr:from>
      <cdr:x>0.5576</cdr:x>
      <cdr:y>0.20087</cdr:y>
    </cdr:from>
    <cdr:ext cx="19050" cy="3781425"/>
    <cdr:cxnSp macro="">
      <cdr:nvCxnSpPr>
        <cdr:cNvPr id="3" name="Straight Connector 2">
          <a:extLst xmlns:a="http://schemas.openxmlformats.org/drawingml/2006/main">
            <a:ext uri="{FF2B5EF4-FFF2-40B4-BE49-F238E27FC236}">
              <a16:creationId xmlns:a16="http://schemas.microsoft.com/office/drawing/2014/main" id="{B3592F54-0D29-4A44-A5B0-919C5B1EF14F}"/>
            </a:ext>
          </a:extLst>
        </cdr:cNvPr>
        <cdr:cNvCxnSpPr/>
      </cdr:nvCxnSpPr>
      <cdr:spPr>
        <a:xfrm xmlns:a="http://schemas.openxmlformats.org/drawingml/2006/main" flipH="1" flipV="1">
          <a:off x="4774704" y="1220706"/>
          <a:ext cx="19050" cy="3781425"/>
        </a:xfrm>
        <a:prstGeom xmlns:a="http://schemas.openxmlformats.org/drawingml/2006/main" prst="line">
          <a:avLst/>
        </a:prstGeom>
        <a:ln xmlns:a="http://schemas.openxmlformats.org/drawingml/2006/main" w="12700">
          <a:solidFill>
            <a:schemeClr val="tx1"/>
          </a:solidFill>
          <a:prstDash val="dash"/>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absSizeAnchor>
  <cdr:relSizeAnchor xmlns:cdr="http://schemas.openxmlformats.org/drawingml/2006/chartDrawing">
    <cdr:from>
      <cdr:x>0.88222</cdr:x>
      <cdr:y>0</cdr:y>
    </cdr:from>
    <cdr:to>
      <cdr:x>1</cdr:x>
      <cdr:y>0.16902</cdr:y>
    </cdr:to>
    <cdr:pic>
      <cdr:nvPicPr>
        <cdr:cNvPr id="4" name="TPClogo">
          <a:extLst xmlns:a="http://schemas.openxmlformats.org/drawingml/2006/main">
            <a:ext uri="{FF2B5EF4-FFF2-40B4-BE49-F238E27FC236}">
              <a16:creationId xmlns:a16="http://schemas.microsoft.com/office/drawing/2014/main" id="{00000000-0008-0000-0000-00000200000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5651500" y="0"/>
          <a:ext cx="673135" cy="579557"/>
        </a:xfrm>
        <a:prstGeom xmlns:a="http://schemas.openxmlformats.org/drawingml/2006/main" prst="rect">
          <a:avLst/>
        </a:prstGeom>
      </cdr:spPr>
    </cdr:pic>
  </cdr:relSizeAnchor>
  <cdr:relSizeAnchor xmlns:cdr="http://schemas.openxmlformats.org/drawingml/2006/chartDrawing">
    <cdr:from>
      <cdr:x>0</cdr:x>
      <cdr:y>0.87037</cdr:y>
    </cdr:from>
    <cdr:to>
      <cdr:x>0.98771</cdr:x>
      <cdr:y>1</cdr:y>
    </cdr:to>
    <cdr:sp macro="" textlink="">
      <cdr:nvSpPr>
        <cdr:cNvPr id="5" name="SourceBox">
          <a:extLst xmlns:a="http://schemas.openxmlformats.org/drawingml/2006/main">
            <a:ext uri="{FF2B5EF4-FFF2-40B4-BE49-F238E27FC236}">
              <a16:creationId xmlns:a16="http://schemas.microsoft.com/office/drawing/2014/main" id="{24DDF5C1-E54A-48B2-9E1E-82812211A7FE}"/>
            </a:ext>
          </a:extLst>
        </cdr:cNvPr>
        <cdr:cNvSpPr txBox="1"/>
      </cdr:nvSpPr>
      <cdr:spPr>
        <a:xfrm xmlns:a="http://schemas.openxmlformats.org/drawingml/2006/main">
          <a:off x="0" y="5289195"/>
          <a:ext cx="8420100" cy="787755"/>
        </a:xfrm>
        <a:prstGeom xmlns:a="http://schemas.openxmlformats.org/drawingml/2006/main" prst="rect">
          <a:avLst/>
        </a:prstGeom>
      </cdr:spPr>
      <cdr:txBody>
        <a:bodyPr xmlns:a="http://schemas.openxmlformats.org/drawingml/2006/main" vertOverflow="clip" vert="horz" rtlCol="0" anchor="b"/>
        <a:lstStyle xmlns:a="http://schemas.openxmlformats.org/drawingml/2006/main"/>
        <a:p xmlns:a="http://schemas.openxmlformats.org/drawingml/2006/main">
          <a:r>
            <a:rPr lang="en-US" sz="1000" b="1">
              <a:latin typeface="Avenir LT Pro 55 Roman" panose="020B0503020203020204" pitchFamily="34" charset="0"/>
            </a:rPr>
            <a:t>Source</a:t>
          </a:r>
          <a:r>
            <a:rPr lang="en-US" sz="1000" b="0">
              <a:latin typeface="Avenir LT Pro 55 Roman" panose="020B0503020203020204" pitchFamily="34" charset="0"/>
            </a:rPr>
            <a:t>: Authors Calculations based on Synthetic</a:t>
          </a:r>
          <a:r>
            <a:rPr lang="en-US" sz="1000" b="0" baseline="0">
              <a:latin typeface="Avenir LT Pro 55 Roman" panose="020B0503020203020204" pitchFamily="34" charset="0"/>
            </a:rPr>
            <a:t> Control Methodology</a:t>
          </a:r>
        </a:p>
        <a:p xmlns:a="http://schemas.openxmlformats.org/drawingml/2006/main">
          <a:r>
            <a:rPr kumimoji="0" lang="en-US" sz="1000" b="1" i="0" u="none" strike="noStrike" kern="0" cap="none" spc="0" normalizeH="0" baseline="0" noProof="0">
              <a:ln>
                <a:noFill/>
              </a:ln>
              <a:solidFill>
                <a:sysClr val="windowText" lastClr="000000"/>
              </a:solidFill>
              <a:effectLst/>
              <a:uLnTx/>
              <a:uFillTx/>
              <a:latin typeface="Avenir LT Pro 55 Roman" panose="020B0503020203020204" pitchFamily="34" charset="0"/>
              <a:ea typeface="+mn-ea"/>
              <a:cs typeface="+mn-cs"/>
            </a:rPr>
            <a:t>Notes: </a:t>
          </a:r>
          <a:r>
            <a:rPr lang="en-US" sz="1100" b="0" baseline="0">
              <a:effectLst/>
              <a:latin typeface="+mn-lt"/>
              <a:ea typeface="+mn-ea"/>
              <a:cs typeface="+mn-cs"/>
            </a:rPr>
            <a:t>We treat 2000 as the treatment year. </a:t>
          </a:r>
          <a:r>
            <a:rPr kumimoji="0" lang="en-US" sz="1000" b="0" i="0" u="none" strike="noStrike" kern="0" cap="none" spc="0" normalizeH="0" baseline="0" noProof="0">
              <a:ln>
                <a:noFill/>
              </a:ln>
              <a:solidFill>
                <a:sysClr val="windowText" lastClr="000000"/>
              </a:solidFill>
              <a:effectLst/>
              <a:uLnTx/>
              <a:uFillTx/>
              <a:latin typeface="Avenir LT Pro 55 Roman" panose="020B0503020203020204" pitchFamily="34" charset="0"/>
              <a:ea typeface="+mn-ea"/>
              <a:cs typeface="+mn-cs"/>
            </a:rPr>
            <a:t>Predictor Variables are selected lags of share_alcohol as well as the averages from 1982-1998 of: the 15-24 population share, the 65 and over population share, and the cirrhosis livers deaths related to alcohol per 100,000 people. FARMVC stands for Fatal Alcohol-Related Motor Vehicle Crashes.</a:t>
          </a:r>
          <a:endParaRPr lang="en-US" sz="1000" b="0">
            <a:latin typeface="Avenir LT Pro 55 Roman" panose="020B0503020203020204" pitchFamily="34" charset="0"/>
          </a:endParaRPr>
        </a:p>
      </cdr:txBody>
    </cdr:sp>
  </cdr:relSizeAnchor>
  <cdr:relSizeAnchor xmlns:cdr="http://schemas.openxmlformats.org/drawingml/2006/chartDrawing">
    <cdr:from>
      <cdr:x>0</cdr:x>
      <cdr:y>0</cdr:y>
    </cdr:from>
    <cdr:to>
      <cdr:x>0.55556</cdr:x>
      <cdr:y>0.05926</cdr:y>
    </cdr:to>
    <cdr:sp macro="" textlink="">
      <cdr:nvSpPr>
        <cdr:cNvPr id="6" name="FigureBox">
          <a:extLst xmlns:a="http://schemas.openxmlformats.org/drawingml/2006/main">
            <a:ext uri="{FF2B5EF4-FFF2-40B4-BE49-F238E27FC236}">
              <a16:creationId xmlns:a16="http://schemas.microsoft.com/office/drawing/2014/main" id="{E436A0DA-9300-4E7F-8780-E2BE7D45DFC2}"/>
            </a:ext>
          </a:extLst>
        </cdr:cNvPr>
        <cdr:cNvSpPr txBox="1"/>
      </cdr:nvSpPr>
      <cdr:spPr>
        <a:xfrm xmlns:a="http://schemas.openxmlformats.org/drawingml/2006/main">
          <a:off x="0" y="0"/>
          <a:ext cx="3175000" cy="203200"/>
        </a:xfrm>
        <a:prstGeom xmlns:a="http://schemas.openxmlformats.org/drawingml/2006/main" prst="rect">
          <a:avLst/>
        </a:prstGeom>
      </cdr:spPr>
      <cdr:txBody>
        <a:bodyPr xmlns:a="http://schemas.openxmlformats.org/drawingml/2006/main" vertOverflow="clip" vert="horz" rtlCol="0"/>
        <a:lstStyle xmlns:a="http://schemas.openxmlformats.org/drawingml/2006/main"/>
        <a:p xmlns:a="http://schemas.openxmlformats.org/drawingml/2006/main">
          <a:r>
            <a:rPr lang="en-US" sz="1100" b="0">
              <a:solidFill>
                <a:srgbClr val="F0573E"/>
              </a:solidFill>
              <a:latin typeface="Rockwell" panose="02060603020205020403" pitchFamily="18" charset="0"/>
            </a:rPr>
            <a:t>FIGURE X</a:t>
          </a:r>
        </a:p>
      </cdr:txBody>
    </cdr:sp>
  </cdr:relSizeAnchor>
  <cdr:relSizeAnchor xmlns:cdr="http://schemas.openxmlformats.org/drawingml/2006/chartDrawing">
    <cdr:from>
      <cdr:x>0</cdr:x>
      <cdr:y>0.02007</cdr:y>
    </cdr:from>
    <cdr:to>
      <cdr:x>0.85587</cdr:x>
      <cdr:y>0.10156</cdr:y>
    </cdr:to>
    <cdr:sp macro="" textlink="">
      <cdr:nvSpPr>
        <cdr:cNvPr id="7" name="TitleBox">
          <a:extLst xmlns:a="http://schemas.openxmlformats.org/drawingml/2006/main">
            <a:ext uri="{FF2B5EF4-FFF2-40B4-BE49-F238E27FC236}">
              <a16:creationId xmlns:a16="http://schemas.microsoft.com/office/drawing/2014/main" id="{A63EB171-455D-4D1F-B7BB-5A4F6CBC60F2}"/>
            </a:ext>
          </a:extLst>
        </cdr:cNvPr>
        <cdr:cNvSpPr txBox="1"/>
      </cdr:nvSpPr>
      <cdr:spPr>
        <a:xfrm xmlns:a="http://schemas.openxmlformats.org/drawingml/2006/main">
          <a:off x="0" y="121991"/>
          <a:ext cx="7296150" cy="495158"/>
        </a:xfrm>
        <a:prstGeom xmlns:a="http://schemas.openxmlformats.org/drawingml/2006/main" prst="rect">
          <a:avLst/>
        </a:prstGeom>
      </cdr:spPr>
      <cdr:txBody>
        <a:bodyPr xmlns:a="http://schemas.openxmlformats.org/drawingml/2006/main" vertOverflow="clip" vert="horz" rtlCol="0" anchor="ctr" anchorCtr="0"/>
        <a:lstStyle xmlns:a="http://schemas.openxmlformats.org/drawingml/2006/main"/>
        <a:p xmlns:a="http://schemas.openxmlformats.org/drawingml/2006/main">
          <a:r>
            <a:rPr lang="en-US" sz="1800" b="0">
              <a:latin typeface="Avenir LT Pro 55 Roman" panose="020B0503020203020204" pitchFamily="34" charset="0"/>
            </a:rPr>
            <a:t>Actual vs. Synthetic Illinois FARMVC Share of Total Fatal Crashes </a:t>
          </a:r>
        </a:p>
      </cdr:txBody>
    </cdr:sp>
  </cdr:relSizeAnchor>
  <cdr:relSizeAnchor xmlns:cdr="http://schemas.openxmlformats.org/drawingml/2006/chartDrawing">
    <cdr:from>
      <cdr:x>0</cdr:x>
      <cdr:y>0.06962</cdr:y>
    </cdr:from>
    <cdr:to>
      <cdr:x>0.88654</cdr:x>
      <cdr:y>0.14369</cdr:y>
    </cdr:to>
    <cdr:sp macro="" textlink="">
      <cdr:nvSpPr>
        <cdr:cNvPr id="8" name="SubTitleBox">
          <a:extLst xmlns:a="http://schemas.openxmlformats.org/drawingml/2006/main">
            <a:ext uri="{FF2B5EF4-FFF2-40B4-BE49-F238E27FC236}">
              <a16:creationId xmlns:a16="http://schemas.microsoft.com/office/drawing/2014/main" id="{4A90AEEB-DE02-484F-AE59-99EF34212CB8}"/>
            </a:ext>
          </a:extLst>
        </cdr:cNvPr>
        <cdr:cNvSpPr txBox="1"/>
      </cdr:nvSpPr>
      <cdr:spPr>
        <a:xfrm xmlns:a="http://schemas.openxmlformats.org/drawingml/2006/main">
          <a:off x="0" y="424404"/>
          <a:ext cx="7591426" cy="451530"/>
        </a:xfrm>
        <a:prstGeom xmlns:a="http://schemas.openxmlformats.org/drawingml/2006/main" prst="rect">
          <a:avLst/>
        </a:prstGeom>
      </cdr:spPr>
      <cdr:txBody>
        <a:bodyPr xmlns:a="http://schemas.openxmlformats.org/drawingml/2006/main" vertOverflow="clip" vert="horz" rtlCol="0" anchor="ctr" anchorCtr="0"/>
        <a:lstStyle xmlns:a="http://schemas.openxmlformats.org/drawingml/2006/main"/>
        <a:p xmlns:a="http://schemas.openxmlformats.org/drawingml/2006/main">
          <a:r>
            <a:rPr lang="en-US" sz="1400" b="0">
              <a:latin typeface="Avenir LT Pro 55 Roman" panose="020B0503020203020204" pitchFamily="34" charset="0"/>
            </a:rPr>
            <a:t>Model with chosen</a:t>
          </a:r>
          <a:r>
            <a:rPr lang="en-US" sz="1400" b="0" baseline="0">
              <a:latin typeface="Avenir LT Pro 55 Roman" panose="020B0503020203020204" pitchFamily="34" charset="0"/>
            </a:rPr>
            <a:t> predictor and lagged variables, expanded donor pool, 1999 tax increase </a:t>
          </a:r>
          <a:endParaRPr lang="en-US" sz="1400" b="0">
            <a:latin typeface="Avenir LT Pro 55 Roman" panose="020B0503020203020204" pitchFamily="34" charset="0"/>
          </a:endParaRPr>
        </a:p>
      </cdr:txBody>
    </cdr:sp>
  </cdr:relSizeAnchor>
  <cdr:relSizeAnchor xmlns:cdr="http://schemas.openxmlformats.org/drawingml/2006/chartDrawing">
    <cdr:from>
      <cdr:x>0</cdr:x>
      <cdr:y>0.12961</cdr:y>
    </cdr:from>
    <cdr:to>
      <cdr:x>0.65851</cdr:x>
      <cdr:y>0.19627</cdr:y>
    </cdr:to>
    <cdr:sp macro="" textlink="">
      <cdr:nvSpPr>
        <cdr:cNvPr id="9" name="YAxisLabelBox">
          <a:extLst xmlns:a="http://schemas.openxmlformats.org/drawingml/2006/main">
            <a:ext uri="{FF2B5EF4-FFF2-40B4-BE49-F238E27FC236}">
              <a16:creationId xmlns:a16="http://schemas.microsoft.com/office/drawing/2014/main" id="{5F789995-76C1-4EF0-93FC-E799B990DD96}"/>
            </a:ext>
          </a:extLst>
        </cdr:cNvPr>
        <cdr:cNvSpPr txBox="1"/>
      </cdr:nvSpPr>
      <cdr:spPr>
        <a:xfrm xmlns:a="http://schemas.openxmlformats.org/drawingml/2006/main">
          <a:off x="0" y="790103"/>
          <a:ext cx="5638800" cy="406359"/>
        </a:xfrm>
        <a:prstGeom xmlns:a="http://schemas.openxmlformats.org/drawingml/2006/main" prst="rect">
          <a:avLst/>
        </a:prstGeom>
      </cdr:spPr>
      <cdr:txBody>
        <a:bodyPr xmlns:a="http://schemas.openxmlformats.org/drawingml/2006/main" vertOverflow="clip" vert="horz" rtlCol="0"/>
        <a:lstStyle xmlns:a="http://schemas.openxmlformats.org/drawingml/2006/main"/>
        <a:p xmlns:a="http://schemas.openxmlformats.org/drawingml/2006/main">
          <a:r>
            <a:rPr lang="en-US" sz="1200" b="0">
              <a:latin typeface="Avenir LT Pro 55 Roman Italic" panose="020B0503020203090204" pitchFamily="34" charset="0"/>
            </a:rPr>
            <a:t>Percent of fatal motor vehicle crashes with BAC values at or above 0.08 (%) </a:t>
          </a:r>
        </a:p>
      </cdr:txBody>
    </cdr:sp>
  </cdr:relSizeAnchor>
</c:userShapes>
</file>

<file path=xl/drawings/drawing7.xml><?xml version="1.0" encoding="utf-8"?>
<c:userShapes xmlns:c="http://schemas.openxmlformats.org/drawingml/2006/chart">
  <cdr:absSizeAnchor xmlns:cdr="http://schemas.openxmlformats.org/drawingml/2006/chartDrawing">
    <cdr:from>
      <cdr:x>0.56062</cdr:x>
      <cdr:y>0.20846</cdr:y>
    </cdr:from>
    <cdr:ext cx="0" cy="3667125"/>
    <cdr:cxnSp macro="">
      <cdr:nvCxnSpPr>
        <cdr:cNvPr id="3" name="Straight Connector 2">
          <a:extLst xmlns:a="http://schemas.openxmlformats.org/drawingml/2006/main">
            <a:ext uri="{FF2B5EF4-FFF2-40B4-BE49-F238E27FC236}">
              <a16:creationId xmlns:a16="http://schemas.microsoft.com/office/drawing/2014/main" id="{B3592F54-0D29-4A44-A5B0-919C5B1EF14F}"/>
            </a:ext>
          </a:extLst>
        </cdr:cNvPr>
        <cdr:cNvCxnSpPr/>
      </cdr:nvCxnSpPr>
      <cdr:spPr>
        <a:xfrm xmlns:a="http://schemas.openxmlformats.org/drawingml/2006/main">
          <a:off x="4800600" y="1266825"/>
          <a:ext cx="0" cy="3667125"/>
        </a:xfrm>
        <a:prstGeom xmlns:a="http://schemas.openxmlformats.org/drawingml/2006/main" prst="line">
          <a:avLst/>
        </a:prstGeom>
        <a:ln xmlns:a="http://schemas.openxmlformats.org/drawingml/2006/main" w="12700">
          <a:solidFill>
            <a:schemeClr val="tx1"/>
          </a:solidFill>
          <a:prstDash val="dash"/>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absSizeAnchor>
  <cdr:relSizeAnchor xmlns:cdr="http://schemas.openxmlformats.org/drawingml/2006/chartDrawing">
    <cdr:from>
      <cdr:x>0.88222</cdr:x>
      <cdr:y>0</cdr:y>
    </cdr:from>
    <cdr:to>
      <cdr:x>1</cdr:x>
      <cdr:y>0.16902</cdr:y>
    </cdr:to>
    <cdr:pic>
      <cdr:nvPicPr>
        <cdr:cNvPr id="4" name="TPClogo">
          <a:extLst xmlns:a="http://schemas.openxmlformats.org/drawingml/2006/main">
            <a:ext uri="{FF2B5EF4-FFF2-40B4-BE49-F238E27FC236}">
              <a16:creationId xmlns:a16="http://schemas.microsoft.com/office/drawing/2014/main" id="{00000000-0008-0000-0000-00000200000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5651500" y="0"/>
          <a:ext cx="673135" cy="579557"/>
        </a:xfrm>
        <a:prstGeom xmlns:a="http://schemas.openxmlformats.org/drawingml/2006/main" prst="rect">
          <a:avLst/>
        </a:prstGeom>
      </cdr:spPr>
    </cdr:pic>
  </cdr:relSizeAnchor>
  <cdr:relSizeAnchor xmlns:cdr="http://schemas.openxmlformats.org/drawingml/2006/chartDrawing">
    <cdr:from>
      <cdr:x>0</cdr:x>
      <cdr:y>0.87037</cdr:y>
    </cdr:from>
    <cdr:to>
      <cdr:x>1</cdr:x>
      <cdr:y>1</cdr:y>
    </cdr:to>
    <cdr:sp macro="" textlink="">
      <cdr:nvSpPr>
        <cdr:cNvPr id="5" name="SourceBox">
          <a:extLst xmlns:a="http://schemas.openxmlformats.org/drawingml/2006/main">
            <a:ext uri="{FF2B5EF4-FFF2-40B4-BE49-F238E27FC236}">
              <a16:creationId xmlns:a16="http://schemas.microsoft.com/office/drawing/2014/main" id="{24DDF5C1-E54A-48B2-9E1E-82812211A7FE}"/>
            </a:ext>
          </a:extLst>
        </cdr:cNvPr>
        <cdr:cNvSpPr txBox="1"/>
      </cdr:nvSpPr>
      <cdr:spPr>
        <a:xfrm xmlns:a="http://schemas.openxmlformats.org/drawingml/2006/main">
          <a:off x="0" y="5289195"/>
          <a:ext cx="8562975" cy="787755"/>
        </a:xfrm>
        <a:prstGeom xmlns:a="http://schemas.openxmlformats.org/drawingml/2006/main" prst="rect">
          <a:avLst/>
        </a:prstGeom>
      </cdr:spPr>
      <cdr:txBody>
        <a:bodyPr xmlns:a="http://schemas.openxmlformats.org/drawingml/2006/main" vertOverflow="clip" vert="horz" rtlCol="0" anchor="b"/>
        <a:lstStyle xmlns:a="http://schemas.openxmlformats.org/drawingml/2006/main"/>
        <a:p xmlns:a="http://schemas.openxmlformats.org/drawingml/2006/main">
          <a:r>
            <a:rPr lang="en-US" sz="1000" b="1">
              <a:latin typeface="Avenir LT Pro 55 Roman" panose="020B0503020203020204" pitchFamily="34" charset="0"/>
            </a:rPr>
            <a:t>Source</a:t>
          </a:r>
          <a:r>
            <a:rPr lang="en-US" sz="1000" b="0">
              <a:latin typeface="Avenir LT Pro 55 Roman" panose="020B0503020203020204" pitchFamily="34" charset="0"/>
            </a:rPr>
            <a:t>: Authors Calculations based on Synthetic</a:t>
          </a:r>
          <a:r>
            <a:rPr lang="en-US" sz="1000" b="0" baseline="0">
              <a:latin typeface="Avenir LT Pro 55 Roman" panose="020B0503020203020204" pitchFamily="34" charset="0"/>
            </a:rPr>
            <a:t> Control Methodology</a:t>
          </a:r>
        </a:p>
        <a:p xmlns:a="http://schemas.openxmlformats.org/drawingml/2006/main">
          <a:r>
            <a:rPr kumimoji="0" lang="en-US" sz="1000" b="1" i="0" u="none" strike="noStrike" kern="0" cap="none" spc="0" normalizeH="0" baseline="0" noProof="0">
              <a:ln>
                <a:noFill/>
              </a:ln>
              <a:solidFill>
                <a:sysClr val="windowText" lastClr="000000"/>
              </a:solidFill>
              <a:effectLst/>
              <a:uLnTx/>
              <a:uFillTx/>
              <a:latin typeface="Avenir LT Pro 55 Roman" panose="020B0503020203020204" pitchFamily="34" charset="0"/>
              <a:ea typeface="+mn-ea"/>
              <a:cs typeface="+mn-cs"/>
            </a:rPr>
            <a:t>Notes: </a:t>
          </a:r>
          <a:r>
            <a:rPr lang="en-US" sz="1100" b="0" baseline="0">
              <a:effectLst/>
              <a:latin typeface="+mn-lt"/>
              <a:ea typeface="+mn-ea"/>
              <a:cs typeface="+mn-cs"/>
            </a:rPr>
            <a:t>We treat 2000 as the treatment year. </a:t>
          </a:r>
          <a:r>
            <a:rPr kumimoji="0" lang="en-US" sz="1000" b="0" i="0" u="none" strike="noStrike" kern="0" cap="none" spc="0" normalizeH="0" baseline="0" noProof="0">
              <a:ln>
                <a:noFill/>
              </a:ln>
              <a:solidFill>
                <a:sysClr val="windowText" lastClr="000000"/>
              </a:solidFill>
              <a:effectLst/>
              <a:uLnTx/>
              <a:uFillTx/>
              <a:latin typeface="Avenir LT Pro 55 Roman" panose="020B0503020203020204" pitchFamily="34" charset="0"/>
              <a:ea typeface="+mn-ea"/>
              <a:cs typeface="+mn-cs"/>
            </a:rPr>
            <a:t>Predictor Variables are selected lags of share_alcohol as well as the averages from 1982-1998 of: the share of the population between 15-24, the share of the population 65 or older, and the number of livers deaths related to alcohol per 100,000 people. </a:t>
          </a:r>
          <a:endParaRPr lang="en-US" sz="1000" b="0">
            <a:latin typeface="Avenir LT Pro 55 Roman" panose="020B0503020203020204" pitchFamily="34" charset="0"/>
          </a:endParaRPr>
        </a:p>
      </cdr:txBody>
    </cdr:sp>
  </cdr:relSizeAnchor>
  <cdr:relSizeAnchor xmlns:cdr="http://schemas.openxmlformats.org/drawingml/2006/chartDrawing">
    <cdr:from>
      <cdr:x>0</cdr:x>
      <cdr:y>0</cdr:y>
    </cdr:from>
    <cdr:to>
      <cdr:x>0.55556</cdr:x>
      <cdr:y>0.05926</cdr:y>
    </cdr:to>
    <cdr:sp macro="" textlink="">
      <cdr:nvSpPr>
        <cdr:cNvPr id="6" name="FigureBox">
          <a:extLst xmlns:a="http://schemas.openxmlformats.org/drawingml/2006/main">
            <a:ext uri="{FF2B5EF4-FFF2-40B4-BE49-F238E27FC236}">
              <a16:creationId xmlns:a16="http://schemas.microsoft.com/office/drawing/2014/main" id="{E436A0DA-9300-4E7F-8780-E2BE7D45DFC2}"/>
            </a:ext>
          </a:extLst>
        </cdr:cNvPr>
        <cdr:cNvSpPr txBox="1"/>
      </cdr:nvSpPr>
      <cdr:spPr>
        <a:xfrm xmlns:a="http://schemas.openxmlformats.org/drawingml/2006/main">
          <a:off x="0" y="0"/>
          <a:ext cx="3175000" cy="203200"/>
        </a:xfrm>
        <a:prstGeom xmlns:a="http://schemas.openxmlformats.org/drawingml/2006/main" prst="rect">
          <a:avLst/>
        </a:prstGeom>
      </cdr:spPr>
      <cdr:txBody>
        <a:bodyPr xmlns:a="http://schemas.openxmlformats.org/drawingml/2006/main" vertOverflow="clip" vert="horz" rtlCol="0"/>
        <a:lstStyle xmlns:a="http://schemas.openxmlformats.org/drawingml/2006/main"/>
        <a:p xmlns:a="http://schemas.openxmlformats.org/drawingml/2006/main">
          <a:r>
            <a:rPr lang="en-US" sz="1100" b="0">
              <a:solidFill>
                <a:srgbClr val="F0573E"/>
              </a:solidFill>
              <a:latin typeface="Rockwell" panose="02060603020205020403" pitchFamily="18" charset="0"/>
            </a:rPr>
            <a:t>FIGURE X</a:t>
          </a:r>
        </a:p>
      </cdr:txBody>
    </cdr:sp>
  </cdr:relSizeAnchor>
  <cdr:relSizeAnchor xmlns:cdr="http://schemas.openxmlformats.org/drawingml/2006/chartDrawing">
    <cdr:from>
      <cdr:x>0</cdr:x>
      <cdr:y>0.02007</cdr:y>
    </cdr:from>
    <cdr:to>
      <cdr:x>0.85587</cdr:x>
      <cdr:y>0.10156</cdr:y>
    </cdr:to>
    <cdr:sp macro="" textlink="">
      <cdr:nvSpPr>
        <cdr:cNvPr id="7" name="TitleBox">
          <a:extLst xmlns:a="http://schemas.openxmlformats.org/drawingml/2006/main">
            <a:ext uri="{FF2B5EF4-FFF2-40B4-BE49-F238E27FC236}">
              <a16:creationId xmlns:a16="http://schemas.microsoft.com/office/drawing/2014/main" id="{A63EB171-455D-4D1F-B7BB-5A4F6CBC60F2}"/>
            </a:ext>
          </a:extLst>
        </cdr:cNvPr>
        <cdr:cNvSpPr txBox="1"/>
      </cdr:nvSpPr>
      <cdr:spPr>
        <a:xfrm xmlns:a="http://schemas.openxmlformats.org/drawingml/2006/main">
          <a:off x="0" y="121991"/>
          <a:ext cx="7296150" cy="495158"/>
        </a:xfrm>
        <a:prstGeom xmlns:a="http://schemas.openxmlformats.org/drawingml/2006/main" prst="rect">
          <a:avLst/>
        </a:prstGeom>
      </cdr:spPr>
      <cdr:txBody>
        <a:bodyPr xmlns:a="http://schemas.openxmlformats.org/drawingml/2006/main" vertOverflow="clip" vert="horz" rtlCol="0" anchor="ctr" anchorCtr="0"/>
        <a:lstStyle xmlns:a="http://schemas.openxmlformats.org/drawingml/2006/main"/>
        <a:p xmlns:a="http://schemas.openxmlformats.org/drawingml/2006/main">
          <a:r>
            <a:rPr lang="en-US" sz="1800" b="0">
              <a:latin typeface="Avenir LT Pro 55 Roman" panose="020B0503020203020204" pitchFamily="34" charset="0"/>
            </a:rPr>
            <a:t>Percent Difference Between Actual and Sythetic Illinois </a:t>
          </a:r>
        </a:p>
      </cdr:txBody>
    </cdr:sp>
  </cdr:relSizeAnchor>
  <cdr:relSizeAnchor xmlns:cdr="http://schemas.openxmlformats.org/drawingml/2006/chartDrawing">
    <cdr:from>
      <cdr:x>0</cdr:x>
      <cdr:y>0.06337</cdr:y>
    </cdr:from>
    <cdr:to>
      <cdr:x>0.88988</cdr:x>
      <cdr:y>0.13744</cdr:y>
    </cdr:to>
    <cdr:sp macro="" textlink="">
      <cdr:nvSpPr>
        <cdr:cNvPr id="8" name="SubTitleBox">
          <a:extLst xmlns:a="http://schemas.openxmlformats.org/drawingml/2006/main">
            <a:ext uri="{FF2B5EF4-FFF2-40B4-BE49-F238E27FC236}">
              <a16:creationId xmlns:a16="http://schemas.microsoft.com/office/drawing/2014/main" id="{4A90AEEB-DE02-484F-AE59-99EF34212CB8}"/>
            </a:ext>
          </a:extLst>
        </cdr:cNvPr>
        <cdr:cNvSpPr txBox="1"/>
      </cdr:nvSpPr>
      <cdr:spPr>
        <a:xfrm xmlns:a="http://schemas.openxmlformats.org/drawingml/2006/main">
          <a:off x="0" y="385096"/>
          <a:ext cx="7620000" cy="450120"/>
        </a:xfrm>
        <a:prstGeom xmlns:a="http://schemas.openxmlformats.org/drawingml/2006/main" prst="rect">
          <a:avLst/>
        </a:prstGeom>
      </cdr:spPr>
      <cdr:txBody>
        <a:bodyPr xmlns:a="http://schemas.openxmlformats.org/drawingml/2006/main" vertOverflow="clip" vert="horz" rtlCol="0" anchor="ctr" anchorCtr="0"/>
        <a:lstStyle xmlns:a="http://schemas.openxmlformats.org/drawingml/2006/main"/>
        <a:p xmlns:a="http://schemas.openxmlformats.org/drawingml/2006/main">
          <a:r>
            <a:rPr lang="en-US" sz="1400" b="0">
              <a:latin typeface="Avenir LT Pro 55 Roman" panose="020B0503020203020204" pitchFamily="34" charset="0"/>
            </a:rPr>
            <a:t>Model with chosen</a:t>
          </a:r>
          <a:r>
            <a:rPr lang="en-US" sz="1400" b="0" baseline="0">
              <a:latin typeface="Avenir LT Pro 55 Roman" panose="020B0503020203020204" pitchFamily="34" charset="0"/>
            </a:rPr>
            <a:t> predictor and lagged variables, expanded donor pool, 1999 tax increase</a:t>
          </a:r>
          <a:endParaRPr lang="en-US" sz="1400" b="0">
            <a:latin typeface="Avenir LT Pro 55 Roman" panose="020B0503020203020204" pitchFamily="34" charset="0"/>
          </a:endParaRPr>
        </a:p>
      </cdr:txBody>
    </cdr:sp>
  </cdr:relSizeAnchor>
  <cdr:relSizeAnchor xmlns:cdr="http://schemas.openxmlformats.org/drawingml/2006/chartDrawing">
    <cdr:from>
      <cdr:x>0</cdr:x>
      <cdr:y>0.12961</cdr:y>
    </cdr:from>
    <cdr:to>
      <cdr:x>0.55556</cdr:x>
      <cdr:y>0.19627</cdr:y>
    </cdr:to>
    <cdr:sp macro="" textlink="">
      <cdr:nvSpPr>
        <cdr:cNvPr id="9" name="YAxisLabelBox">
          <a:extLst xmlns:a="http://schemas.openxmlformats.org/drawingml/2006/main">
            <a:ext uri="{FF2B5EF4-FFF2-40B4-BE49-F238E27FC236}">
              <a16:creationId xmlns:a16="http://schemas.microsoft.com/office/drawing/2014/main" id="{5F789995-76C1-4EF0-93FC-E799B990DD96}"/>
            </a:ext>
          </a:extLst>
        </cdr:cNvPr>
        <cdr:cNvSpPr txBox="1"/>
      </cdr:nvSpPr>
      <cdr:spPr>
        <a:xfrm xmlns:a="http://schemas.openxmlformats.org/drawingml/2006/main">
          <a:off x="0" y="787612"/>
          <a:ext cx="4736042" cy="405130"/>
        </a:xfrm>
        <a:prstGeom xmlns:a="http://schemas.openxmlformats.org/drawingml/2006/main" prst="rect">
          <a:avLst/>
        </a:prstGeom>
      </cdr:spPr>
      <cdr:txBody>
        <a:bodyPr xmlns:a="http://schemas.openxmlformats.org/drawingml/2006/main" vertOverflow="clip" vert="horz" rtlCol="0"/>
        <a:lstStyle xmlns:a="http://schemas.openxmlformats.org/drawingml/2006/main"/>
        <a:p xmlns:a="http://schemas.openxmlformats.org/drawingml/2006/main">
          <a:r>
            <a:rPr lang="en-US" sz="1200" b="0">
              <a:latin typeface="Avenir LT Pro 55 Roman Italic" panose="020B0503020203090204" pitchFamily="34" charset="0"/>
            </a:rPr>
            <a:t>Percent difference (%)</a:t>
          </a:r>
        </a:p>
      </cdr:txBody>
    </cdr:sp>
  </cdr:relSizeAnchor>
</c:userShapes>
</file>

<file path=xl/drawings/drawing8.xml><?xml version="1.0" encoding="utf-8"?>
<xdr:wsDr xmlns:a="http://schemas.openxmlformats.org/drawingml/2006/main" xmlns:xdr="http://schemas.openxmlformats.org/drawingml/2006/spreadsheetDrawing" xmlns:r="http://schemas.openxmlformats.org/officeDocument/2006/relationships">
  <xdr:twoCellAnchor>
    <xdr:from>
      <xdr:col>2</xdr:col>
      <xdr:colOff>114300</xdr:colOff>
      <xdr:row>2</xdr:row>
      <xdr:rowOff>171450</xdr:rowOff>
    </xdr:from>
    <xdr:to>
      <xdr:col>16</xdr:col>
      <xdr:colOff>171450</xdr:colOff>
      <xdr:row>31</xdr:row>
      <xdr:rowOff>123825</xdr:rowOff>
    </xdr:to>
    <xdr:graphicFrame macro="">
      <xdr:nvGraphicFramePr>
        <xdr:cNvPr id="3" name="Chart 2">
          <a:extLst>
            <a:ext uri="{FF2B5EF4-FFF2-40B4-BE49-F238E27FC236}">
              <a16:creationId xmlns:a16="http://schemas.microsoft.com/office/drawing/2014/main" id="{648CFE56-CB69-4D5C-8EB3-883AD2FC3B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328612</xdr:colOff>
      <xdr:row>31</xdr:row>
      <xdr:rowOff>176211</xdr:rowOff>
    </xdr:from>
    <xdr:to>
      <xdr:col>14</xdr:col>
      <xdr:colOff>142875</xdr:colOff>
      <xdr:row>55</xdr:row>
      <xdr:rowOff>171450</xdr:rowOff>
    </xdr:to>
    <xdr:graphicFrame macro="">
      <xdr:nvGraphicFramePr>
        <xdr:cNvPr id="5" name="Chart 4">
          <a:extLst>
            <a:ext uri="{FF2B5EF4-FFF2-40B4-BE49-F238E27FC236}">
              <a16:creationId xmlns:a16="http://schemas.microsoft.com/office/drawing/2014/main" id="{A63C72B6-40DD-4F1F-8783-1C6AFE8814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c:userShapes xmlns:c="http://schemas.openxmlformats.org/drawingml/2006/chart">
  <cdr:absSizeAnchor xmlns:cdr="http://schemas.openxmlformats.org/drawingml/2006/chartDrawing">
    <cdr:from>
      <cdr:x>0.57006</cdr:x>
      <cdr:y>0.18783</cdr:y>
    </cdr:from>
    <cdr:ext cx="0" cy="3381374"/>
    <cdr:cxnSp macro="">
      <cdr:nvCxnSpPr>
        <cdr:cNvPr id="3" name="Straight Connector 2">
          <a:extLst xmlns:a="http://schemas.openxmlformats.org/drawingml/2006/main">
            <a:ext uri="{FF2B5EF4-FFF2-40B4-BE49-F238E27FC236}">
              <a16:creationId xmlns:a16="http://schemas.microsoft.com/office/drawing/2014/main" id="{459FAA7B-8226-4CFF-9ADC-2AEBDE06CCF0}"/>
            </a:ext>
          </a:extLst>
        </cdr:cNvPr>
        <cdr:cNvCxnSpPr/>
      </cdr:nvCxnSpPr>
      <cdr:spPr>
        <a:xfrm xmlns:a="http://schemas.openxmlformats.org/drawingml/2006/main" flipV="1">
          <a:off x="4767358" y="1028702"/>
          <a:ext cx="0" cy="3381374"/>
        </a:xfrm>
        <a:prstGeom xmlns:a="http://schemas.openxmlformats.org/drawingml/2006/main" prst="line">
          <a:avLst/>
        </a:prstGeom>
        <a:ln xmlns:a="http://schemas.openxmlformats.org/drawingml/2006/main" w="12700">
          <a:solidFill>
            <a:schemeClr val="tx1"/>
          </a:solidFill>
          <a:prstDash val="dash"/>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absSizeAnchor>
  <cdr:relSizeAnchor xmlns:cdr="http://schemas.openxmlformats.org/drawingml/2006/chartDrawing">
    <cdr:from>
      <cdr:x>0.88222</cdr:x>
      <cdr:y>0</cdr:y>
    </cdr:from>
    <cdr:to>
      <cdr:x>1</cdr:x>
      <cdr:y>0.16902</cdr:y>
    </cdr:to>
    <cdr:pic>
      <cdr:nvPicPr>
        <cdr:cNvPr id="4" name="TPClogo">
          <a:extLst xmlns:a="http://schemas.openxmlformats.org/drawingml/2006/main">
            <a:ext uri="{FF2B5EF4-FFF2-40B4-BE49-F238E27FC236}">
              <a16:creationId xmlns:a16="http://schemas.microsoft.com/office/drawing/2014/main" id="{00000000-0008-0000-0000-00000200000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5651500" y="0"/>
          <a:ext cx="673135" cy="579557"/>
        </a:xfrm>
        <a:prstGeom xmlns:a="http://schemas.openxmlformats.org/drawingml/2006/main" prst="rect">
          <a:avLst/>
        </a:prstGeom>
      </cdr:spPr>
    </cdr:pic>
  </cdr:relSizeAnchor>
  <cdr:relSizeAnchor xmlns:cdr="http://schemas.openxmlformats.org/drawingml/2006/chartDrawing">
    <cdr:from>
      <cdr:x>0</cdr:x>
      <cdr:y>0.87037</cdr:y>
    </cdr:from>
    <cdr:to>
      <cdr:x>0.89408</cdr:x>
      <cdr:y>1</cdr:y>
    </cdr:to>
    <cdr:sp macro="" textlink="">
      <cdr:nvSpPr>
        <cdr:cNvPr id="5" name="SourceBox">
          <a:extLst xmlns:a="http://schemas.openxmlformats.org/drawingml/2006/main">
            <a:ext uri="{FF2B5EF4-FFF2-40B4-BE49-F238E27FC236}">
              <a16:creationId xmlns:a16="http://schemas.microsoft.com/office/drawing/2014/main" id="{DC9A5D66-E1A8-4AC9-9004-487B8E163C94}"/>
            </a:ext>
          </a:extLst>
        </cdr:cNvPr>
        <cdr:cNvSpPr txBox="1"/>
      </cdr:nvSpPr>
      <cdr:spPr>
        <a:xfrm xmlns:a="http://schemas.openxmlformats.org/drawingml/2006/main">
          <a:off x="0" y="4766910"/>
          <a:ext cx="7477124" cy="709965"/>
        </a:xfrm>
        <a:prstGeom xmlns:a="http://schemas.openxmlformats.org/drawingml/2006/main" prst="rect">
          <a:avLst/>
        </a:prstGeom>
      </cdr:spPr>
      <cdr:txBody>
        <a:bodyPr xmlns:a="http://schemas.openxmlformats.org/drawingml/2006/main" vertOverflow="clip" vert="horz" rtlCol="0" anchor="b"/>
        <a:lstStyle xmlns:a="http://schemas.openxmlformats.org/drawingml/2006/main"/>
        <a:p xmlns:a="http://schemas.openxmlformats.org/drawingml/2006/main">
          <a:r>
            <a:rPr lang="en-US" sz="1000" b="1">
              <a:latin typeface="Avenir LT Pro 55 Roman" panose="020B0503020203020204" pitchFamily="34" charset="0"/>
            </a:rPr>
            <a:t>Source</a:t>
          </a:r>
          <a:r>
            <a:rPr lang="en-US" sz="1000" b="0">
              <a:latin typeface="Avenir LT Pro 55 Roman" panose="020B0503020203020204" pitchFamily="34" charset="0"/>
            </a:rPr>
            <a:t>: Authors Calculations based on Synthetic Control Methodology</a:t>
          </a:r>
        </a:p>
        <a:p xmlns:a="http://schemas.openxmlformats.org/drawingml/2006/main">
          <a:r>
            <a:rPr lang="en-US" sz="1000" b="1">
              <a:latin typeface="Avenir LT Pro 55 Roman" panose="020B0503020203020204" pitchFamily="34" charset="0"/>
            </a:rPr>
            <a:t>Note:</a:t>
          </a:r>
          <a:r>
            <a:rPr lang="en-US" sz="1000" b="0">
              <a:latin typeface="Avenir LT Pro 55 Roman" panose="020B0503020203020204" pitchFamily="34" charset="0"/>
            </a:rPr>
            <a:t> The placebo</a:t>
          </a:r>
          <a:r>
            <a:rPr lang="en-US" sz="1000" b="0" baseline="0">
              <a:latin typeface="Avenir LT Pro 55 Roman" panose="020B0503020203020204" pitchFamily="34" charset="0"/>
            </a:rPr>
            <a:t> test is designed to compare the difference between our outcome variable in the real and synthetic IL to that same difference in all the other states without the tax treatment. </a:t>
          </a:r>
          <a:endParaRPr lang="en-US" sz="1000" b="0">
            <a:latin typeface="Avenir LT Pro 55 Roman" panose="020B0503020203020204" pitchFamily="34" charset="0"/>
          </a:endParaRPr>
        </a:p>
      </cdr:txBody>
    </cdr:sp>
  </cdr:relSizeAnchor>
  <cdr:relSizeAnchor xmlns:cdr="http://schemas.openxmlformats.org/drawingml/2006/chartDrawing">
    <cdr:from>
      <cdr:x>0</cdr:x>
      <cdr:y>0</cdr:y>
    </cdr:from>
    <cdr:to>
      <cdr:x>0.55556</cdr:x>
      <cdr:y>0.05926</cdr:y>
    </cdr:to>
    <cdr:sp macro="" textlink="">
      <cdr:nvSpPr>
        <cdr:cNvPr id="6" name="FigureBox">
          <a:extLst xmlns:a="http://schemas.openxmlformats.org/drawingml/2006/main">
            <a:ext uri="{FF2B5EF4-FFF2-40B4-BE49-F238E27FC236}">
              <a16:creationId xmlns:a16="http://schemas.microsoft.com/office/drawing/2014/main" id="{1CF3CCC8-3100-49F4-810A-8C14101A976A}"/>
            </a:ext>
          </a:extLst>
        </cdr:cNvPr>
        <cdr:cNvSpPr txBox="1"/>
      </cdr:nvSpPr>
      <cdr:spPr>
        <a:xfrm xmlns:a="http://schemas.openxmlformats.org/drawingml/2006/main">
          <a:off x="0" y="0"/>
          <a:ext cx="3175000" cy="203200"/>
        </a:xfrm>
        <a:prstGeom xmlns:a="http://schemas.openxmlformats.org/drawingml/2006/main" prst="rect">
          <a:avLst/>
        </a:prstGeom>
      </cdr:spPr>
      <cdr:txBody>
        <a:bodyPr xmlns:a="http://schemas.openxmlformats.org/drawingml/2006/main" vertOverflow="clip" vert="horz" rtlCol="0"/>
        <a:lstStyle xmlns:a="http://schemas.openxmlformats.org/drawingml/2006/main"/>
        <a:p xmlns:a="http://schemas.openxmlformats.org/drawingml/2006/main">
          <a:r>
            <a:rPr lang="en-US" sz="1100" b="0">
              <a:solidFill>
                <a:srgbClr val="F0573E"/>
              </a:solidFill>
              <a:latin typeface="Rockwell" panose="02060603020205020403" pitchFamily="18" charset="0"/>
            </a:rPr>
            <a:t>FIGURE X</a:t>
          </a:r>
        </a:p>
      </cdr:txBody>
    </cdr:sp>
  </cdr:relSizeAnchor>
  <cdr:relSizeAnchor xmlns:cdr="http://schemas.openxmlformats.org/drawingml/2006/chartDrawing">
    <cdr:from>
      <cdr:x>0</cdr:x>
      <cdr:y>0.03143</cdr:y>
    </cdr:from>
    <cdr:to>
      <cdr:x>0.55556</cdr:x>
      <cdr:y>0.11291</cdr:y>
    </cdr:to>
    <cdr:sp macro="" textlink="">
      <cdr:nvSpPr>
        <cdr:cNvPr id="7" name="TitleBox">
          <a:extLst xmlns:a="http://schemas.openxmlformats.org/drawingml/2006/main">
            <a:ext uri="{FF2B5EF4-FFF2-40B4-BE49-F238E27FC236}">
              <a16:creationId xmlns:a16="http://schemas.microsoft.com/office/drawing/2014/main" id="{7F29754B-290B-4E20-AE97-06B4BF1F40AB}"/>
            </a:ext>
          </a:extLst>
        </cdr:cNvPr>
        <cdr:cNvSpPr txBox="1"/>
      </cdr:nvSpPr>
      <cdr:spPr>
        <a:xfrm xmlns:a="http://schemas.openxmlformats.org/drawingml/2006/main">
          <a:off x="0" y="172156"/>
          <a:ext cx="4646083" cy="446263"/>
        </a:xfrm>
        <a:prstGeom xmlns:a="http://schemas.openxmlformats.org/drawingml/2006/main" prst="rect">
          <a:avLst/>
        </a:prstGeom>
      </cdr:spPr>
      <cdr:txBody>
        <a:bodyPr xmlns:a="http://schemas.openxmlformats.org/drawingml/2006/main" vertOverflow="clip" vert="horz" rtlCol="0" anchor="ctr" anchorCtr="0"/>
        <a:lstStyle xmlns:a="http://schemas.openxmlformats.org/drawingml/2006/main"/>
        <a:p xmlns:a="http://schemas.openxmlformats.org/drawingml/2006/main">
          <a:r>
            <a:rPr lang="en-US" sz="1800" b="0">
              <a:latin typeface="Avenir LT Pro 55 Roman" panose="020B0503020203020204" pitchFamily="34" charset="0"/>
            </a:rPr>
            <a:t>Placebo Synthetic Control Test</a:t>
          </a:r>
        </a:p>
      </cdr:txBody>
    </cdr:sp>
  </cdr:relSizeAnchor>
  <cdr:relSizeAnchor xmlns:cdr="http://schemas.openxmlformats.org/drawingml/2006/chartDrawing">
    <cdr:from>
      <cdr:x>0.00114</cdr:x>
      <cdr:y>0.0866</cdr:y>
    </cdr:from>
    <cdr:to>
      <cdr:x>0.77449</cdr:x>
      <cdr:y>0.16068</cdr:y>
    </cdr:to>
    <cdr:sp macro="" textlink="">
      <cdr:nvSpPr>
        <cdr:cNvPr id="8" name="SubTitleBox">
          <a:extLst xmlns:a="http://schemas.openxmlformats.org/drawingml/2006/main">
            <a:ext uri="{FF2B5EF4-FFF2-40B4-BE49-F238E27FC236}">
              <a16:creationId xmlns:a16="http://schemas.microsoft.com/office/drawing/2014/main" id="{1C29384D-AE79-4537-85BA-DD3113E78CA0}"/>
            </a:ext>
          </a:extLst>
        </cdr:cNvPr>
        <cdr:cNvSpPr txBox="1"/>
      </cdr:nvSpPr>
      <cdr:spPr>
        <a:xfrm xmlns:a="http://schemas.openxmlformats.org/drawingml/2006/main">
          <a:off x="9525" y="474310"/>
          <a:ext cx="6467475" cy="405694"/>
        </a:xfrm>
        <a:prstGeom xmlns:a="http://schemas.openxmlformats.org/drawingml/2006/main" prst="rect">
          <a:avLst/>
        </a:prstGeom>
      </cdr:spPr>
      <cdr:txBody>
        <a:bodyPr xmlns:a="http://schemas.openxmlformats.org/drawingml/2006/main" vertOverflow="clip" vert="horz" rtlCol="0" anchor="ctr" anchorCtr="0"/>
        <a:lstStyle xmlns:a="http://schemas.openxmlformats.org/drawingml/2006/main"/>
        <a:p xmlns:a="http://schemas.openxmlformats.org/drawingml/2006/main">
          <a:r>
            <a:rPr lang="en-US" sz="1400" b="0">
              <a:latin typeface="Avenir LT Pro 55 Roman" panose="020B0503020203020204" pitchFamily="34" charset="0"/>
            </a:rPr>
            <a:t>Results</a:t>
          </a:r>
          <a:r>
            <a:rPr lang="en-US" sz="1400" b="0" baseline="0">
              <a:latin typeface="Avenir LT Pro 55 Roman" panose="020B0503020203020204" pitchFamily="34" charset="0"/>
            </a:rPr>
            <a:t> for each state in donor pool run through our chosen model</a:t>
          </a:r>
          <a:endParaRPr lang="en-US" sz="1400" b="0">
            <a:latin typeface="Avenir LT Pro 55 Roman" panose="020B0503020203020204" pitchFamily="34" charset="0"/>
          </a:endParaRPr>
        </a:p>
      </cdr:txBody>
    </cdr:sp>
  </cdr:relSizeAnchor>
  <cdr:relSizeAnchor xmlns:cdr="http://schemas.openxmlformats.org/drawingml/2006/chartDrawing">
    <cdr:from>
      <cdr:x>0</cdr:x>
      <cdr:y>0.1485</cdr:y>
    </cdr:from>
    <cdr:to>
      <cdr:x>0.55556</cdr:x>
      <cdr:y>0.21517</cdr:y>
    </cdr:to>
    <cdr:sp macro="" textlink="">
      <cdr:nvSpPr>
        <cdr:cNvPr id="9" name="YAxisLabelBox">
          <a:extLst xmlns:a="http://schemas.openxmlformats.org/drawingml/2006/main">
            <a:ext uri="{FF2B5EF4-FFF2-40B4-BE49-F238E27FC236}">
              <a16:creationId xmlns:a16="http://schemas.microsoft.com/office/drawing/2014/main" id="{4290A27D-129A-498E-B6C6-D222FE1F6E9A}"/>
            </a:ext>
          </a:extLst>
        </cdr:cNvPr>
        <cdr:cNvSpPr txBox="1"/>
      </cdr:nvSpPr>
      <cdr:spPr>
        <a:xfrm xmlns:a="http://schemas.openxmlformats.org/drawingml/2006/main">
          <a:off x="0" y="813329"/>
          <a:ext cx="4646083" cy="365125"/>
        </a:xfrm>
        <a:prstGeom xmlns:a="http://schemas.openxmlformats.org/drawingml/2006/main" prst="rect">
          <a:avLst/>
        </a:prstGeom>
      </cdr:spPr>
      <cdr:txBody>
        <a:bodyPr xmlns:a="http://schemas.openxmlformats.org/drawingml/2006/main" vertOverflow="clip" vert="horz" rtlCol="0"/>
        <a:lstStyle xmlns:a="http://schemas.openxmlformats.org/drawingml/2006/main"/>
        <a:p xmlns:a="http://schemas.openxmlformats.org/drawingml/2006/main">
          <a:r>
            <a:rPr lang="en-US" sz="1200" b="0">
              <a:latin typeface="Avenir LT Pro 55 Roman Italic" panose="020B0503020203090204" pitchFamily="34" charset="0"/>
            </a:rPr>
            <a:t>Actual State Share</a:t>
          </a:r>
          <a:r>
            <a:rPr lang="en-US" sz="1200" b="0" baseline="0">
              <a:latin typeface="Avenir LT Pro 55 Roman Italic" panose="020B0503020203090204" pitchFamily="34" charset="0"/>
            </a:rPr>
            <a:t> - Synthetic State Share (%)</a:t>
          </a:r>
          <a:endParaRPr lang="en-US" sz="1200" b="0">
            <a:latin typeface="Avenir LT Pro 55 Roman Italic" panose="020B0503020203090204" pitchFamily="34" charset="0"/>
          </a:endParaRPr>
        </a:p>
      </cdr:txBody>
    </cdr:sp>
  </cdr:relSizeAnchor>
</c:userShapes>
</file>

<file path=xl/drawings/drawing10.xml><?xml version="1.0" encoding="utf-8"?>
<c:userShapes xmlns:c="http://schemas.openxmlformats.org/drawingml/2006/chart">
  <cdr:relSizeAnchor xmlns:cdr="http://schemas.openxmlformats.org/drawingml/2006/chartDrawing">
    <cdr:from>
      <cdr:x>0.43409</cdr:x>
      <cdr:y>0.81042</cdr:y>
    </cdr:from>
    <cdr:to>
      <cdr:x>0.57258</cdr:x>
      <cdr:y>0.87828</cdr:y>
    </cdr:to>
    <cdr:sp macro="" textlink="">
      <cdr:nvSpPr>
        <cdr:cNvPr id="2" name="XAxisBox">
          <a:extLst xmlns:a="http://schemas.openxmlformats.org/drawingml/2006/main">
            <a:ext uri="{FF2B5EF4-FFF2-40B4-BE49-F238E27FC236}">
              <a16:creationId xmlns:a16="http://schemas.microsoft.com/office/drawing/2014/main" id="{E253C1AF-1208-4B2A-B15B-0A9A1422284C}"/>
            </a:ext>
          </a:extLst>
        </cdr:cNvPr>
        <cdr:cNvSpPr txBox="1"/>
      </cdr:nvSpPr>
      <cdr:spPr>
        <a:xfrm xmlns:a="http://schemas.openxmlformats.org/drawingml/2006/main">
          <a:off x="3413212" y="3307681"/>
          <a:ext cx="1088889" cy="276999"/>
        </a:xfrm>
        <a:prstGeom xmlns:a="http://schemas.openxmlformats.org/drawingml/2006/main" prst="rect">
          <a:avLst/>
        </a:prstGeom>
      </cdr:spPr>
      <cdr:txBody>
        <a:bodyPr xmlns:a="http://schemas.openxmlformats.org/drawingml/2006/main" vertOverflow="clip" vert="horz" wrap="none" rtlCol="0" anchor="ctr">
          <a:spAutoFit/>
        </a:bodyPr>
        <a:lstStyle xmlns:a="http://schemas.openxmlformats.org/drawingml/2006/main"/>
        <a:p xmlns:a="http://schemas.openxmlformats.org/drawingml/2006/main">
          <a:pPr algn="ctr"/>
          <a:r>
            <a:rPr lang="en-US" sz="1200">
              <a:latin typeface="Avenir LT Pro 55 Roman Italic" panose="020B0503020203090204" pitchFamily="34" charset="0"/>
            </a:rPr>
            <a:t>Donor States</a:t>
          </a:r>
        </a:p>
      </cdr:txBody>
    </cdr:sp>
  </cdr:relSizeAnchor>
  <cdr:relSizeAnchor xmlns:cdr="http://schemas.openxmlformats.org/drawingml/2006/chartDrawing">
    <cdr:from>
      <cdr:x>0.88222</cdr:x>
      <cdr:y>0</cdr:y>
    </cdr:from>
    <cdr:to>
      <cdr:x>1</cdr:x>
      <cdr:y>0.16902</cdr:y>
    </cdr:to>
    <cdr:pic>
      <cdr:nvPicPr>
        <cdr:cNvPr id="3" name="TPClogo">
          <a:extLst xmlns:a="http://schemas.openxmlformats.org/drawingml/2006/main">
            <a:ext uri="{FF2B5EF4-FFF2-40B4-BE49-F238E27FC236}">
              <a16:creationId xmlns:a16="http://schemas.microsoft.com/office/drawing/2014/main" id="{00000000-0008-0000-0000-00000200000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5651500" y="0"/>
          <a:ext cx="673135" cy="579557"/>
        </a:xfrm>
        <a:prstGeom xmlns:a="http://schemas.openxmlformats.org/drawingml/2006/main" prst="rect">
          <a:avLst/>
        </a:prstGeom>
      </cdr:spPr>
    </cdr:pic>
  </cdr:relSizeAnchor>
  <cdr:relSizeAnchor xmlns:cdr="http://schemas.openxmlformats.org/drawingml/2006/chartDrawing">
    <cdr:from>
      <cdr:x>0</cdr:x>
      <cdr:y>0.84937</cdr:y>
    </cdr:from>
    <cdr:to>
      <cdr:x>0.9782</cdr:x>
      <cdr:y>0.99767</cdr:y>
    </cdr:to>
    <cdr:sp macro="" textlink="">
      <cdr:nvSpPr>
        <cdr:cNvPr id="4" name="SourceBox">
          <a:extLst xmlns:a="http://schemas.openxmlformats.org/drawingml/2006/main">
            <a:ext uri="{FF2B5EF4-FFF2-40B4-BE49-F238E27FC236}">
              <a16:creationId xmlns:a16="http://schemas.microsoft.com/office/drawing/2014/main" id="{EE573666-9873-4F18-9A95-3F13D5EF98B0}"/>
            </a:ext>
          </a:extLst>
        </cdr:cNvPr>
        <cdr:cNvSpPr txBox="1"/>
      </cdr:nvSpPr>
      <cdr:spPr>
        <a:xfrm xmlns:a="http://schemas.openxmlformats.org/drawingml/2006/main">
          <a:off x="0" y="3466659"/>
          <a:ext cx="7691438" cy="605280"/>
        </a:xfrm>
        <a:prstGeom xmlns:a="http://schemas.openxmlformats.org/drawingml/2006/main" prst="rect">
          <a:avLst/>
        </a:prstGeom>
      </cdr:spPr>
      <cdr:txBody>
        <a:bodyPr xmlns:a="http://schemas.openxmlformats.org/drawingml/2006/main" vertOverflow="clip" vert="horz" rtlCol="0" anchor="b"/>
        <a:lstStyle xmlns:a="http://schemas.openxmlformats.org/drawingml/2006/main"/>
        <a:p xmlns:a="http://schemas.openxmlformats.org/drawingml/2006/main">
          <a:r>
            <a:rPr lang="en-US" sz="1000" b="1">
              <a:latin typeface="Avenir LT Pro 55 Roman" panose="020B0503020203020204" pitchFamily="34" charset="0"/>
            </a:rPr>
            <a:t>Source: </a:t>
          </a:r>
          <a:r>
            <a:rPr lang="en-US" sz="1000" b="0">
              <a:latin typeface="Avenir LT Pro 55 Roman" panose="020B0503020203020204" pitchFamily="34" charset="0"/>
            </a:rPr>
            <a:t>Authors Calculations based on Synthetic Control Methodology</a:t>
          </a:r>
        </a:p>
        <a:p xmlns:a="http://schemas.openxmlformats.org/drawingml/2006/main">
          <a:r>
            <a:rPr lang="en-US" sz="1000" b="1">
              <a:latin typeface="Avenir LT Pro 55 Roman" panose="020B0503020203020204" pitchFamily="34" charset="0"/>
            </a:rPr>
            <a:t>Note: </a:t>
          </a:r>
          <a:r>
            <a:rPr lang="en-US" sz="1000" b="0">
              <a:latin typeface="Avenir LT Pro 55 Roman" panose="020B0503020203020204" pitchFamily="34" charset="0"/>
            </a:rPr>
            <a:t>The placebo test is designed to compare the difference between our outcome variable in the real and synthetic IL to that same difference in all the other states without the tax treatment. </a:t>
          </a:r>
        </a:p>
      </cdr:txBody>
    </cdr:sp>
  </cdr:relSizeAnchor>
  <cdr:relSizeAnchor xmlns:cdr="http://schemas.openxmlformats.org/drawingml/2006/chartDrawing">
    <cdr:from>
      <cdr:x>0</cdr:x>
      <cdr:y>0</cdr:y>
    </cdr:from>
    <cdr:to>
      <cdr:x>0.55556</cdr:x>
      <cdr:y>0.05926</cdr:y>
    </cdr:to>
    <cdr:sp macro="" textlink="">
      <cdr:nvSpPr>
        <cdr:cNvPr id="5" name="FigureBox">
          <a:extLst xmlns:a="http://schemas.openxmlformats.org/drawingml/2006/main">
            <a:ext uri="{FF2B5EF4-FFF2-40B4-BE49-F238E27FC236}">
              <a16:creationId xmlns:a16="http://schemas.microsoft.com/office/drawing/2014/main" id="{F733482A-42C8-428F-96CE-79221938139C}"/>
            </a:ext>
          </a:extLst>
        </cdr:cNvPr>
        <cdr:cNvSpPr txBox="1"/>
      </cdr:nvSpPr>
      <cdr:spPr>
        <a:xfrm xmlns:a="http://schemas.openxmlformats.org/drawingml/2006/main">
          <a:off x="0" y="0"/>
          <a:ext cx="3175000" cy="203200"/>
        </a:xfrm>
        <a:prstGeom xmlns:a="http://schemas.openxmlformats.org/drawingml/2006/main" prst="rect">
          <a:avLst/>
        </a:prstGeom>
      </cdr:spPr>
      <cdr:txBody>
        <a:bodyPr xmlns:a="http://schemas.openxmlformats.org/drawingml/2006/main" vertOverflow="clip" vert="horz" rtlCol="0"/>
        <a:lstStyle xmlns:a="http://schemas.openxmlformats.org/drawingml/2006/main"/>
        <a:p xmlns:a="http://schemas.openxmlformats.org/drawingml/2006/main">
          <a:r>
            <a:rPr lang="en-US" sz="1100" b="0">
              <a:solidFill>
                <a:srgbClr val="F0573E"/>
              </a:solidFill>
              <a:latin typeface="Rockwell" panose="02060603020205020403" pitchFamily="18" charset="0"/>
            </a:rPr>
            <a:t>FIGURE X</a:t>
          </a:r>
        </a:p>
      </cdr:txBody>
    </cdr:sp>
  </cdr:relSizeAnchor>
  <cdr:relSizeAnchor xmlns:cdr="http://schemas.openxmlformats.org/drawingml/2006/chartDrawing">
    <cdr:from>
      <cdr:x>0</cdr:x>
      <cdr:y>0.04992</cdr:y>
    </cdr:from>
    <cdr:to>
      <cdr:x>0.72502</cdr:x>
      <cdr:y>0.13141</cdr:y>
    </cdr:to>
    <cdr:sp macro="" textlink="">
      <cdr:nvSpPr>
        <cdr:cNvPr id="6" name="TitleBox">
          <a:extLst xmlns:a="http://schemas.openxmlformats.org/drawingml/2006/main">
            <a:ext uri="{FF2B5EF4-FFF2-40B4-BE49-F238E27FC236}">
              <a16:creationId xmlns:a16="http://schemas.microsoft.com/office/drawing/2014/main" id="{E7211DAA-81A4-4332-AAFE-14390C379270}"/>
            </a:ext>
          </a:extLst>
        </cdr:cNvPr>
        <cdr:cNvSpPr txBox="1"/>
      </cdr:nvSpPr>
      <cdr:spPr>
        <a:xfrm xmlns:a="http://schemas.openxmlformats.org/drawingml/2006/main">
          <a:off x="0" y="203764"/>
          <a:ext cx="5700713" cy="332564"/>
        </a:xfrm>
        <a:prstGeom xmlns:a="http://schemas.openxmlformats.org/drawingml/2006/main" prst="rect">
          <a:avLst/>
        </a:prstGeom>
      </cdr:spPr>
      <cdr:txBody>
        <a:bodyPr xmlns:a="http://schemas.openxmlformats.org/drawingml/2006/main" vertOverflow="clip" vert="horz" rtlCol="0" anchor="ctr" anchorCtr="0"/>
        <a:lstStyle xmlns:a="http://schemas.openxmlformats.org/drawingml/2006/main"/>
        <a:p xmlns:a="http://schemas.openxmlformats.org/drawingml/2006/main">
          <a:r>
            <a:rPr lang="en-US" sz="1800" b="0">
              <a:latin typeface="Avenir LT Pro 55 Roman" panose="020B0503020203020204" pitchFamily="34" charset="0"/>
            </a:rPr>
            <a:t>Root Mean</a:t>
          </a:r>
          <a:r>
            <a:rPr lang="en-US" sz="1800" b="0" baseline="0">
              <a:latin typeface="Avenir LT Pro 55 Roman" panose="020B0503020203020204" pitchFamily="34" charset="0"/>
            </a:rPr>
            <a:t> Squared Error from Placebo Test</a:t>
          </a:r>
          <a:endParaRPr lang="en-US" sz="1800" b="0">
            <a:latin typeface="Avenir LT Pro 55 Roman" panose="020B0503020203020204" pitchFamily="34" charset="0"/>
          </a:endParaRPr>
        </a:p>
      </cdr:txBody>
    </cdr:sp>
  </cdr:relSizeAnchor>
  <cdr:relSizeAnchor xmlns:cdr="http://schemas.openxmlformats.org/drawingml/2006/chartDrawing">
    <cdr:from>
      <cdr:x>0</cdr:x>
      <cdr:y>0.1137</cdr:y>
    </cdr:from>
    <cdr:to>
      <cdr:x>0.79959</cdr:x>
      <cdr:y>0.18777</cdr:y>
    </cdr:to>
    <cdr:sp macro="" textlink="">
      <cdr:nvSpPr>
        <cdr:cNvPr id="7" name="SubTitleBox">
          <a:extLst xmlns:a="http://schemas.openxmlformats.org/drawingml/2006/main">
            <a:ext uri="{FF2B5EF4-FFF2-40B4-BE49-F238E27FC236}">
              <a16:creationId xmlns:a16="http://schemas.microsoft.com/office/drawing/2014/main" id="{FC15C267-E6FD-4645-AF4F-B7ECECA37310}"/>
            </a:ext>
          </a:extLst>
        </cdr:cNvPr>
        <cdr:cNvSpPr txBox="1"/>
      </cdr:nvSpPr>
      <cdr:spPr>
        <a:xfrm xmlns:a="http://schemas.openxmlformats.org/drawingml/2006/main">
          <a:off x="0" y="519295"/>
          <a:ext cx="5548313" cy="338313"/>
        </a:xfrm>
        <a:prstGeom xmlns:a="http://schemas.openxmlformats.org/drawingml/2006/main" prst="rect">
          <a:avLst/>
        </a:prstGeom>
      </cdr:spPr>
      <cdr:txBody>
        <a:bodyPr xmlns:a="http://schemas.openxmlformats.org/drawingml/2006/main" vertOverflow="clip" vert="horz" rtlCol="0" anchor="ctr" anchorCtr="0"/>
        <a:lstStyle xmlns:a="http://schemas.openxmlformats.org/drawingml/2006/main"/>
        <a:p xmlns:a="http://schemas.openxmlformats.org/drawingml/2006/main">
          <a:r>
            <a:rPr lang="en-US" sz="1400" b="0">
              <a:latin typeface="Avenir LT Pro 55 Roman" panose="020B0503020203020204" pitchFamily="34" charset="0"/>
            </a:rPr>
            <a:t>Results for each state in donor pool run through our chosen model</a:t>
          </a:r>
        </a:p>
      </cdr:txBody>
    </cdr:sp>
  </cdr:relSizeAnchor>
  <cdr:relSizeAnchor xmlns:cdr="http://schemas.openxmlformats.org/drawingml/2006/chartDrawing">
    <cdr:from>
      <cdr:x>0</cdr:x>
      <cdr:y>0.19711</cdr:y>
    </cdr:from>
    <cdr:to>
      <cdr:x>0.55556</cdr:x>
      <cdr:y>0.26378</cdr:y>
    </cdr:to>
    <cdr:sp macro="" textlink="">
      <cdr:nvSpPr>
        <cdr:cNvPr id="8" name="YAxisLabelBox">
          <a:extLst xmlns:a="http://schemas.openxmlformats.org/drawingml/2006/main">
            <a:ext uri="{FF2B5EF4-FFF2-40B4-BE49-F238E27FC236}">
              <a16:creationId xmlns:a16="http://schemas.microsoft.com/office/drawing/2014/main" id="{DEC6565E-1A23-456B-9CA0-D1EBAAEBAE48}"/>
            </a:ext>
          </a:extLst>
        </cdr:cNvPr>
        <cdr:cNvSpPr txBox="1"/>
      </cdr:nvSpPr>
      <cdr:spPr>
        <a:xfrm xmlns:a="http://schemas.openxmlformats.org/drawingml/2006/main">
          <a:off x="0" y="804492"/>
          <a:ext cx="4368271" cy="272098"/>
        </a:xfrm>
        <a:prstGeom xmlns:a="http://schemas.openxmlformats.org/drawingml/2006/main" prst="rect">
          <a:avLst/>
        </a:prstGeom>
      </cdr:spPr>
      <cdr:txBody>
        <a:bodyPr xmlns:a="http://schemas.openxmlformats.org/drawingml/2006/main" vertOverflow="clip" vert="horz" rtlCol="0"/>
        <a:lstStyle xmlns:a="http://schemas.openxmlformats.org/drawingml/2006/main"/>
        <a:p xmlns:a="http://schemas.openxmlformats.org/drawingml/2006/main">
          <a:r>
            <a:rPr lang="en-US" sz="1200" b="0">
              <a:latin typeface="Avenir LT Pro 55 Roman Italic" panose="020B0503020203090204" pitchFamily="34" charset="0"/>
            </a:rPr>
            <a:t>RMSE (State)</a:t>
          </a:r>
          <a:r>
            <a:rPr lang="en-US" sz="1200" b="0" baseline="0">
              <a:latin typeface="Avenir LT Pro 55 Roman Italic" panose="020B0503020203090204" pitchFamily="34" charset="0"/>
            </a:rPr>
            <a:t> / RMSE (IL)</a:t>
          </a:r>
          <a:endParaRPr lang="en-US" sz="1200" b="0">
            <a:latin typeface="Avenir LT Pro 55 Roman Italic" panose="020B0503020203090204" pitchFamily="34" charset="0"/>
          </a:endParaRPr>
        </a:p>
      </cdr:txBody>
    </cdr:sp>
  </cdr:relSizeAnchor>
</c:userShapes>
</file>

<file path=xl/drawings/drawing11.xml><?xml version="1.0" encoding="utf-8"?>
<xdr:wsDr xmlns:a="http://schemas.openxmlformats.org/drawingml/2006/main" xmlns:xdr="http://schemas.openxmlformats.org/drawingml/2006/spreadsheetDrawing" xmlns:r="http://schemas.openxmlformats.org/officeDocument/2006/relationships">
  <xdr:twoCellAnchor>
    <xdr:from>
      <xdr:col>2</xdr:col>
      <xdr:colOff>9525</xdr:colOff>
      <xdr:row>2</xdr:row>
      <xdr:rowOff>171450</xdr:rowOff>
    </xdr:from>
    <xdr:to>
      <xdr:col>16</xdr:col>
      <xdr:colOff>66675</xdr:colOff>
      <xdr:row>31</xdr:row>
      <xdr:rowOff>123825</xdr:rowOff>
    </xdr:to>
    <xdr:graphicFrame macro="">
      <xdr:nvGraphicFramePr>
        <xdr:cNvPr id="2" name="Chart 1">
          <a:extLst>
            <a:ext uri="{FF2B5EF4-FFF2-40B4-BE49-F238E27FC236}">
              <a16:creationId xmlns:a16="http://schemas.microsoft.com/office/drawing/2014/main" id="{3D34AF7B-D22F-4BB3-ABB5-ECD3AB4536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328612</xdr:colOff>
      <xdr:row>31</xdr:row>
      <xdr:rowOff>176211</xdr:rowOff>
    </xdr:from>
    <xdr:to>
      <xdr:col>14</xdr:col>
      <xdr:colOff>142875</xdr:colOff>
      <xdr:row>55</xdr:row>
      <xdr:rowOff>171450</xdr:rowOff>
    </xdr:to>
    <xdr:graphicFrame macro="">
      <xdr:nvGraphicFramePr>
        <xdr:cNvPr id="3" name="Chart 2">
          <a:extLst>
            <a:ext uri="{FF2B5EF4-FFF2-40B4-BE49-F238E27FC236}">
              <a16:creationId xmlns:a16="http://schemas.microsoft.com/office/drawing/2014/main" id="{187A2881-6466-4AD7-8454-D08CF43847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2.xml><?xml version="1.0" encoding="utf-8"?>
<c:userShapes xmlns:c="http://schemas.openxmlformats.org/drawingml/2006/chart">
  <cdr:absSizeAnchor xmlns:cdr="http://schemas.openxmlformats.org/drawingml/2006/chartDrawing">
    <cdr:from>
      <cdr:x>0.57006</cdr:x>
      <cdr:y>0.1913</cdr:y>
    </cdr:from>
    <cdr:ext cx="0" cy="3381374"/>
    <cdr:cxnSp macro="">
      <cdr:nvCxnSpPr>
        <cdr:cNvPr id="3" name="Straight Connector 2">
          <a:extLst xmlns:a="http://schemas.openxmlformats.org/drawingml/2006/main">
            <a:ext uri="{FF2B5EF4-FFF2-40B4-BE49-F238E27FC236}">
              <a16:creationId xmlns:a16="http://schemas.microsoft.com/office/drawing/2014/main" id="{459FAA7B-8226-4CFF-9ADC-2AEBDE06CCF0}"/>
            </a:ext>
          </a:extLst>
        </cdr:cNvPr>
        <cdr:cNvCxnSpPr/>
      </cdr:nvCxnSpPr>
      <cdr:spPr>
        <a:xfrm xmlns:a="http://schemas.openxmlformats.org/drawingml/2006/main" flipV="1">
          <a:off x="4767358" y="1047752"/>
          <a:ext cx="0" cy="3381374"/>
        </a:xfrm>
        <a:prstGeom xmlns:a="http://schemas.openxmlformats.org/drawingml/2006/main" prst="line">
          <a:avLst/>
        </a:prstGeom>
        <a:ln xmlns:a="http://schemas.openxmlformats.org/drawingml/2006/main" w="12700">
          <a:solidFill>
            <a:schemeClr val="tx1"/>
          </a:solidFill>
          <a:prstDash val="dash"/>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absSizeAnchor>
  <cdr:relSizeAnchor xmlns:cdr="http://schemas.openxmlformats.org/drawingml/2006/chartDrawing">
    <cdr:from>
      <cdr:x>0.88222</cdr:x>
      <cdr:y>0</cdr:y>
    </cdr:from>
    <cdr:to>
      <cdr:x>1</cdr:x>
      <cdr:y>0.16902</cdr:y>
    </cdr:to>
    <cdr:pic>
      <cdr:nvPicPr>
        <cdr:cNvPr id="4" name="TPClogo">
          <a:extLst xmlns:a="http://schemas.openxmlformats.org/drawingml/2006/main">
            <a:ext uri="{FF2B5EF4-FFF2-40B4-BE49-F238E27FC236}">
              <a16:creationId xmlns:a16="http://schemas.microsoft.com/office/drawing/2014/main" id="{00000000-0008-0000-0000-00000200000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5651500" y="0"/>
          <a:ext cx="673135" cy="579557"/>
        </a:xfrm>
        <a:prstGeom xmlns:a="http://schemas.openxmlformats.org/drawingml/2006/main" prst="rect">
          <a:avLst/>
        </a:prstGeom>
      </cdr:spPr>
    </cdr:pic>
  </cdr:relSizeAnchor>
  <cdr:relSizeAnchor xmlns:cdr="http://schemas.openxmlformats.org/drawingml/2006/chartDrawing">
    <cdr:from>
      <cdr:x>0</cdr:x>
      <cdr:y>0.87037</cdr:y>
    </cdr:from>
    <cdr:to>
      <cdr:x>0.89408</cdr:x>
      <cdr:y>1</cdr:y>
    </cdr:to>
    <cdr:sp macro="" textlink="">
      <cdr:nvSpPr>
        <cdr:cNvPr id="5" name="SourceBox">
          <a:extLst xmlns:a="http://schemas.openxmlformats.org/drawingml/2006/main">
            <a:ext uri="{FF2B5EF4-FFF2-40B4-BE49-F238E27FC236}">
              <a16:creationId xmlns:a16="http://schemas.microsoft.com/office/drawing/2014/main" id="{DC9A5D66-E1A8-4AC9-9004-487B8E163C94}"/>
            </a:ext>
          </a:extLst>
        </cdr:cNvPr>
        <cdr:cNvSpPr txBox="1"/>
      </cdr:nvSpPr>
      <cdr:spPr>
        <a:xfrm xmlns:a="http://schemas.openxmlformats.org/drawingml/2006/main">
          <a:off x="0" y="4766910"/>
          <a:ext cx="7477124" cy="709965"/>
        </a:xfrm>
        <a:prstGeom xmlns:a="http://schemas.openxmlformats.org/drawingml/2006/main" prst="rect">
          <a:avLst/>
        </a:prstGeom>
      </cdr:spPr>
      <cdr:txBody>
        <a:bodyPr xmlns:a="http://schemas.openxmlformats.org/drawingml/2006/main" vertOverflow="clip" vert="horz" rtlCol="0" anchor="b"/>
        <a:lstStyle xmlns:a="http://schemas.openxmlformats.org/drawingml/2006/main"/>
        <a:p xmlns:a="http://schemas.openxmlformats.org/drawingml/2006/main">
          <a:r>
            <a:rPr lang="en-US" sz="1000" b="1">
              <a:latin typeface="Avenir LT Pro 55 Roman" panose="020B0503020203020204" pitchFamily="34" charset="0"/>
            </a:rPr>
            <a:t>Source</a:t>
          </a:r>
          <a:r>
            <a:rPr lang="en-US" sz="1000" b="0">
              <a:latin typeface="Avenir LT Pro 55 Roman" panose="020B0503020203020204" pitchFamily="34" charset="0"/>
            </a:rPr>
            <a:t>: Authors Calculations based on Synthetic Control Methodology</a:t>
          </a:r>
        </a:p>
        <a:p xmlns:a="http://schemas.openxmlformats.org/drawingml/2006/main">
          <a:r>
            <a:rPr lang="en-US" sz="1000" b="1">
              <a:latin typeface="Avenir LT Pro 55 Roman" panose="020B0503020203020204" pitchFamily="34" charset="0"/>
            </a:rPr>
            <a:t>Note:</a:t>
          </a:r>
          <a:r>
            <a:rPr lang="en-US" sz="1000" b="0">
              <a:latin typeface="Avenir LT Pro 55 Roman" panose="020B0503020203020204" pitchFamily="34" charset="0"/>
            </a:rPr>
            <a:t> The placebo</a:t>
          </a:r>
          <a:r>
            <a:rPr lang="en-US" sz="1000" b="0" baseline="0">
              <a:latin typeface="Avenir LT Pro 55 Roman" panose="020B0503020203020204" pitchFamily="34" charset="0"/>
            </a:rPr>
            <a:t> test is designed to compare the difference between our outcome variable in the real and synthetic IL to that same difference in all the other states without the tax treatment. </a:t>
          </a:r>
          <a:endParaRPr lang="en-US" sz="1000" b="0">
            <a:latin typeface="Avenir LT Pro 55 Roman" panose="020B0503020203020204" pitchFamily="34" charset="0"/>
          </a:endParaRPr>
        </a:p>
      </cdr:txBody>
    </cdr:sp>
  </cdr:relSizeAnchor>
  <cdr:relSizeAnchor xmlns:cdr="http://schemas.openxmlformats.org/drawingml/2006/chartDrawing">
    <cdr:from>
      <cdr:x>0</cdr:x>
      <cdr:y>0</cdr:y>
    </cdr:from>
    <cdr:to>
      <cdr:x>0.55556</cdr:x>
      <cdr:y>0.05926</cdr:y>
    </cdr:to>
    <cdr:sp macro="" textlink="">
      <cdr:nvSpPr>
        <cdr:cNvPr id="6" name="FigureBox">
          <a:extLst xmlns:a="http://schemas.openxmlformats.org/drawingml/2006/main">
            <a:ext uri="{FF2B5EF4-FFF2-40B4-BE49-F238E27FC236}">
              <a16:creationId xmlns:a16="http://schemas.microsoft.com/office/drawing/2014/main" id="{1CF3CCC8-3100-49F4-810A-8C14101A976A}"/>
            </a:ext>
          </a:extLst>
        </cdr:cNvPr>
        <cdr:cNvSpPr txBox="1"/>
      </cdr:nvSpPr>
      <cdr:spPr>
        <a:xfrm xmlns:a="http://schemas.openxmlformats.org/drawingml/2006/main">
          <a:off x="0" y="0"/>
          <a:ext cx="3175000" cy="203200"/>
        </a:xfrm>
        <a:prstGeom xmlns:a="http://schemas.openxmlformats.org/drawingml/2006/main" prst="rect">
          <a:avLst/>
        </a:prstGeom>
      </cdr:spPr>
      <cdr:txBody>
        <a:bodyPr xmlns:a="http://schemas.openxmlformats.org/drawingml/2006/main" vertOverflow="clip" vert="horz" rtlCol="0"/>
        <a:lstStyle xmlns:a="http://schemas.openxmlformats.org/drawingml/2006/main"/>
        <a:p xmlns:a="http://schemas.openxmlformats.org/drawingml/2006/main">
          <a:r>
            <a:rPr lang="en-US" sz="1100" b="0">
              <a:solidFill>
                <a:srgbClr val="F0573E"/>
              </a:solidFill>
              <a:latin typeface="Rockwell" panose="02060603020205020403" pitchFamily="18" charset="0"/>
            </a:rPr>
            <a:t>FIGURE X</a:t>
          </a:r>
        </a:p>
      </cdr:txBody>
    </cdr:sp>
  </cdr:relSizeAnchor>
  <cdr:relSizeAnchor xmlns:cdr="http://schemas.openxmlformats.org/drawingml/2006/chartDrawing">
    <cdr:from>
      <cdr:x>0</cdr:x>
      <cdr:y>0.03143</cdr:y>
    </cdr:from>
    <cdr:to>
      <cdr:x>0.55556</cdr:x>
      <cdr:y>0.11291</cdr:y>
    </cdr:to>
    <cdr:sp macro="" textlink="">
      <cdr:nvSpPr>
        <cdr:cNvPr id="7" name="TitleBox">
          <a:extLst xmlns:a="http://schemas.openxmlformats.org/drawingml/2006/main">
            <a:ext uri="{FF2B5EF4-FFF2-40B4-BE49-F238E27FC236}">
              <a16:creationId xmlns:a16="http://schemas.microsoft.com/office/drawing/2014/main" id="{7F29754B-290B-4E20-AE97-06B4BF1F40AB}"/>
            </a:ext>
          </a:extLst>
        </cdr:cNvPr>
        <cdr:cNvSpPr txBox="1"/>
      </cdr:nvSpPr>
      <cdr:spPr>
        <a:xfrm xmlns:a="http://schemas.openxmlformats.org/drawingml/2006/main">
          <a:off x="0" y="172156"/>
          <a:ext cx="4646083" cy="446263"/>
        </a:xfrm>
        <a:prstGeom xmlns:a="http://schemas.openxmlformats.org/drawingml/2006/main" prst="rect">
          <a:avLst/>
        </a:prstGeom>
      </cdr:spPr>
      <cdr:txBody>
        <a:bodyPr xmlns:a="http://schemas.openxmlformats.org/drawingml/2006/main" vertOverflow="clip" vert="horz" rtlCol="0" anchor="ctr" anchorCtr="0"/>
        <a:lstStyle xmlns:a="http://schemas.openxmlformats.org/drawingml/2006/main"/>
        <a:p xmlns:a="http://schemas.openxmlformats.org/drawingml/2006/main">
          <a:r>
            <a:rPr lang="en-US" sz="1800" b="0">
              <a:latin typeface="Avenir LT Pro 55 Roman" panose="020B0503020203020204" pitchFamily="34" charset="0"/>
            </a:rPr>
            <a:t>Placebo Synthetic Control Test</a:t>
          </a:r>
        </a:p>
      </cdr:txBody>
    </cdr:sp>
  </cdr:relSizeAnchor>
  <cdr:relSizeAnchor xmlns:cdr="http://schemas.openxmlformats.org/drawingml/2006/chartDrawing">
    <cdr:from>
      <cdr:x>0.00114</cdr:x>
      <cdr:y>0.0866</cdr:y>
    </cdr:from>
    <cdr:to>
      <cdr:x>0.77449</cdr:x>
      <cdr:y>0.16068</cdr:y>
    </cdr:to>
    <cdr:sp macro="" textlink="">
      <cdr:nvSpPr>
        <cdr:cNvPr id="8" name="SubTitleBox">
          <a:extLst xmlns:a="http://schemas.openxmlformats.org/drawingml/2006/main">
            <a:ext uri="{FF2B5EF4-FFF2-40B4-BE49-F238E27FC236}">
              <a16:creationId xmlns:a16="http://schemas.microsoft.com/office/drawing/2014/main" id="{1C29384D-AE79-4537-85BA-DD3113E78CA0}"/>
            </a:ext>
          </a:extLst>
        </cdr:cNvPr>
        <cdr:cNvSpPr txBox="1"/>
      </cdr:nvSpPr>
      <cdr:spPr>
        <a:xfrm xmlns:a="http://schemas.openxmlformats.org/drawingml/2006/main">
          <a:off x="9525" y="474310"/>
          <a:ext cx="6467475" cy="405694"/>
        </a:xfrm>
        <a:prstGeom xmlns:a="http://schemas.openxmlformats.org/drawingml/2006/main" prst="rect">
          <a:avLst/>
        </a:prstGeom>
      </cdr:spPr>
      <cdr:txBody>
        <a:bodyPr xmlns:a="http://schemas.openxmlformats.org/drawingml/2006/main" vertOverflow="clip" vert="horz" rtlCol="0" anchor="ctr" anchorCtr="0"/>
        <a:lstStyle xmlns:a="http://schemas.openxmlformats.org/drawingml/2006/main"/>
        <a:p xmlns:a="http://schemas.openxmlformats.org/drawingml/2006/main">
          <a:r>
            <a:rPr lang="en-US" sz="1400" b="0">
              <a:latin typeface="Avenir LT Pro 55 Roman" panose="020B0503020203020204" pitchFamily="34" charset="0"/>
            </a:rPr>
            <a:t>Results</a:t>
          </a:r>
          <a:r>
            <a:rPr lang="en-US" sz="1400" b="0" baseline="0">
              <a:latin typeface="Avenir LT Pro 55 Roman" panose="020B0503020203020204" pitchFamily="34" charset="0"/>
            </a:rPr>
            <a:t> for each state in donor pool run through our all lags model</a:t>
          </a:r>
          <a:endParaRPr lang="en-US" sz="1400" b="0">
            <a:latin typeface="Avenir LT Pro 55 Roman" panose="020B0503020203020204" pitchFamily="34" charset="0"/>
          </a:endParaRPr>
        </a:p>
      </cdr:txBody>
    </cdr:sp>
  </cdr:relSizeAnchor>
  <cdr:relSizeAnchor xmlns:cdr="http://schemas.openxmlformats.org/drawingml/2006/chartDrawing">
    <cdr:from>
      <cdr:x>0</cdr:x>
      <cdr:y>0.1485</cdr:y>
    </cdr:from>
    <cdr:to>
      <cdr:x>0.55556</cdr:x>
      <cdr:y>0.21517</cdr:y>
    </cdr:to>
    <cdr:sp macro="" textlink="">
      <cdr:nvSpPr>
        <cdr:cNvPr id="9" name="YAxisLabelBox">
          <a:extLst xmlns:a="http://schemas.openxmlformats.org/drawingml/2006/main">
            <a:ext uri="{FF2B5EF4-FFF2-40B4-BE49-F238E27FC236}">
              <a16:creationId xmlns:a16="http://schemas.microsoft.com/office/drawing/2014/main" id="{4290A27D-129A-498E-B6C6-D222FE1F6E9A}"/>
            </a:ext>
          </a:extLst>
        </cdr:cNvPr>
        <cdr:cNvSpPr txBox="1"/>
      </cdr:nvSpPr>
      <cdr:spPr>
        <a:xfrm xmlns:a="http://schemas.openxmlformats.org/drawingml/2006/main">
          <a:off x="0" y="813329"/>
          <a:ext cx="4646083" cy="365125"/>
        </a:xfrm>
        <a:prstGeom xmlns:a="http://schemas.openxmlformats.org/drawingml/2006/main" prst="rect">
          <a:avLst/>
        </a:prstGeom>
      </cdr:spPr>
      <cdr:txBody>
        <a:bodyPr xmlns:a="http://schemas.openxmlformats.org/drawingml/2006/main" vertOverflow="clip" vert="horz" rtlCol="0"/>
        <a:lstStyle xmlns:a="http://schemas.openxmlformats.org/drawingml/2006/main"/>
        <a:p xmlns:a="http://schemas.openxmlformats.org/drawingml/2006/main">
          <a:r>
            <a:rPr lang="en-US" sz="1200" b="0">
              <a:latin typeface="Avenir LT Pro 55 Roman Italic" panose="020B0503020203090204" pitchFamily="34" charset="0"/>
            </a:rPr>
            <a:t>Actual State Share</a:t>
          </a:r>
          <a:r>
            <a:rPr lang="en-US" sz="1200" b="0" baseline="0">
              <a:latin typeface="Avenir LT Pro 55 Roman Italic" panose="020B0503020203090204" pitchFamily="34" charset="0"/>
            </a:rPr>
            <a:t> - Synthetic State Share (%)</a:t>
          </a:r>
          <a:endParaRPr lang="en-US" sz="1200" b="0">
            <a:latin typeface="Avenir LT Pro 55 Roman Italic" panose="020B0503020203090204" pitchFamily="34" charset="0"/>
          </a:endParaRPr>
        </a:p>
      </cdr:txBody>
    </cdr:sp>
  </cdr:relSizeAnchor>
</c:userShapes>
</file>

<file path=xl/drawings/drawing13.xml><?xml version="1.0" encoding="utf-8"?>
<c:userShapes xmlns:c="http://schemas.openxmlformats.org/drawingml/2006/chart">
  <cdr:relSizeAnchor xmlns:cdr="http://schemas.openxmlformats.org/drawingml/2006/chartDrawing">
    <cdr:from>
      <cdr:x>0.43409</cdr:x>
      <cdr:y>0.81042</cdr:y>
    </cdr:from>
    <cdr:to>
      <cdr:x>0.57258</cdr:x>
      <cdr:y>0.87828</cdr:y>
    </cdr:to>
    <cdr:sp macro="" textlink="">
      <cdr:nvSpPr>
        <cdr:cNvPr id="2" name="XAxisBox">
          <a:extLst xmlns:a="http://schemas.openxmlformats.org/drawingml/2006/main">
            <a:ext uri="{FF2B5EF4-FFF2-40B4-BE49-F238E27FC236}">
              <a16:creationId xmlns:a16="http://schemas.microsoft.com/office/drawing/2014/main" id="{E253C1AF-1208-4B2A-B15B-0A9A1422284C}"/>
            </a:ext>
          </a:extLst>
        </cdr:cNvPr>
        <cdr:cNvSpPr txBox="1"/>
      </cdr:nvSpPr>
      <cdr:spPr>
        <a:xfrm xmlns:a="http://schemas.openxmlformats.org/drawingml/2006/main">
          <a:off x="3413212" y="3307681"/>
          <a:ext cx="1088889" cy="276999"/>
        </a:xfrm>
        <a:prstGeom xmlns:a="http://schemas.openxmlformats.org/drawingml/2006/main" prst="rect">
          <a:avLst/>
        </a:prstGeom>
      </cdr:spPr>
      <cdr:txBody>
        <a:bodyPr xmlns:a="http://schemas.openxmlformats.org/drawingml/2006/main" vertOverflow="clip" vert="horz" wrap="none" rtlCol="0" anchor="ctr">
          <a:spAutoFit/>
        </a:bodyPr>
        <a:lstStyle xmlns:a="http://schemas.openxmlformats.org/drawingml/2006/main"/>
        <a:p xmlns:a="http://schemas.openxmlformats.org/drawingml/2006/main">
          <a:pPr algn="ctr"/>
          <a:r>
            <a:rPr lang="en-US" sz="1200">
              <a:latin typeface="Avenir LT Pro 55 Roman Italic" panose="020B0503020203090204" pitchFamily="34" charset="0"/>
            </a:rPr>
            <a:t>Donor States</a:t>
          </a:r>
        </a:p>
      </cdr:txBody>
    </cdr:sp>
  </cdr:relSizeAnchor>
  <cdr:relSizeAnchor xmlns:cdr="http://schemas.openxmlformats.org/drawingml/2006/chartDrawing">
    <cdr:from>
      <cdr:x>0.88222</cdr:x>
      <cdr:y>0</cdr:y>
    </cdr:from>
    <cdr:to>
      <cdr:x>1</cdr:x>
      <cdr:y>0.16902</cdr:y>
    </cdr:to>
    <cdr:pic>
      <cdr:nvPicPr>
        <cdr:cNvPr id="3" name="TPClogo">
          <a:extLst xmlns:a="http://schemas.openxmlformats.org/drawingml/2006/main">
            <a:ext uri="{FF2B5EF4-FFF2-40B4-BE49-F238E27FC236}">
              <a16:creationId xmlns:a16="http://schemas.microsoft.com/office/drawing/2014/main" id="{00000000-0008-0000-0000-00000200000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5651500" y="0"/>
          <a:ext cx="673135" cy="579557"/>
        </a:xfrm>
        <a:prstGeom xmlns:a="http://schemas.openxmlformats.org/drawingml/2006/main" prst="rect">
          <a:avLst/>
        </a:prstGeom>
      </cdr:spPr>
    </cdr:pic>
  </cdr:relSizeAnchor>
  <cdr:relSizeAnchor xmlns:cdr="http://schemas.openxmlformats.org/drawingml/2006/chartDrawing">
    <cdr:from>
      <cdr:x>0</cdr:x>
      <cdr:y>0.84937</cdr:y>
    </cdr:from>
    <cdr:to>
      <cdr:x>0.9782</cdr:x>
      <cdr:y>0.99767</cdr:y>
    </cdr:to>
    <cdr:sp macro="" textlink="">
      <cdr:nvSpPr>
        <cdr:cNvPr id="4" name="SourceBox">
          <a:extLst xmlns:a="http://schemas.openxmlformats.org/drawingml/2006/main">
            <a:ext uri="{FF2B5EF4-FFF2-40B4-BE49-F238E27FC236}">
              <a16:creationId xmlns:a16="http://schemas.microsoft.com/office/drawing/2014/main" id="{EE573666-9873-4F18-9A95-3F13D5EF98B0}"/>
            </a:ext>
          </a:extLst>
        </cdr:cNvPr>
        <cdr:cNvSpPr txBox="1"/>
      </cdr:nvSpPr>
      <cdr:spPr>
        <a:xfrm xmlns:a="http://schemas.openxmlformats.org/drawingml/2006/main">
          <a:off x="0" y="3466659"/>
          <a:ext cx="7691438" cy="605280"/>
        </a:xfrm>
        <a:prstGeom xmlns:a="http://schemas.openxmlformats.org/drawingml/2006/main" prst="rect">
          <a:avLst/>
        </a:prstGeom>
      </cdr:spPr>
      <cdr:txBody>
        <a:bodyPr xmlns:a="http://schemas.openxmlformats.org/drawingml/2006/main" vertOverflow="clip" vert="horz" rtlCol="0" anchor="b"/>
        <a:lstStyle xmlns:a="http://schemas.openxmlformats.org/drawingml/2006/main"/>
        <a:p xmlns:a="http://schemas.openxmlformats.org/drawingml/2006/main">
          <a:r>
            <a:rPr lang="en-US" sz="1000" b="1">
              <a:latin typeface="Avenir LT Pro 55 Roman" panose="020B0503020203020204" pitchFamily="34" charset="0"/>
            </a:rPr>
            <a:t>Source: </a:t>
          </a:r>
          <a:r>
            <a:rPr lang="en-US" sz="1000" b="0">
              <a:latin typeface="Avenir LT Pro 55 Roman" panose="020B0503020203020204" pitchFamily="34" charset="0"/>
            </a:rPr>
            <a:t>Authors Calculations based on Synthetic Control Methodology</a:t>
          </a:r>
        </a:p>
        <a:p xmlns:a="http://schemas.openxmlformats.org/drawingml/2006/main">
          <a:r>
            <a:rPr lang="en-US" sz="1000" b="1">
              <a:latin typeface="Avenir LT Pro 55 Roman" panose="020B0503020203020204" pitchFamily="34" charset="0"/>
            </a:rPr>
            <a:t>Note: </a:t>
          </a:r>
          <a:r>
            <a:rPr lang="en-US" sz="1000" b="0">
              <a:latin typeface="Avenir LT Pro 55 Roman" panose="020B0503020203020204" pitchFamily="34" charset="0"/>
            </a:rPr>
            <a:t>The placebo test is designed to compare the difference between our outcome variable in the real and synthetic IL to that same difference in all the other states without the tax treatment. </a:t>
          </a:r>
        </a:p>
      </cdr:txBody>
    </cdr:sp>
  </cdr:relSizeAnchor>
  <cdr:relSizeAnchor xmlns:cdr="http://schemas.openxmlformats.org/drawingml/2006/chartDrawing">
    <cdr:from>
      <cdr:x>0</cdr:x>
      <cdr:y>0</cdr:y>
    </cdr:from>
    <cdr:to>
      <cdr:x>0.55556</cdr:x>
      <cdr:y>0.05926</cdr:y>
    </cdr:to>
    <cdr:sp macro="" textlink="">
      <cdr:nvSpPr>
        <cdr:cNvPr id="5" name="FigureBox">
          <a:extLst xmlns:a="http://schemas.openxmlformats.org/drawingml/2006/main">
            <a:ext uri="{FF2B5EF4-FFF2-40B4-BE49-F238E27FC236}">
              <a16:creationId xmlns:a16="http://schemas.microsoft.com/office/drawing/2014/main" id="{F733482A-42C8-428F-96CE-79221938139C}"/>
            </a:ext>
          </a:extLst>
        </cdr:cNvPr>
        <cdr:cNvSpPr txBox="1"/>
      </cdr:nvSpPr>
      <cdr:spPr>
        <a:xfrm xmlns:a="http://schemas.openxmlformats.org/drawingml/2006/main">
          <a:off x="0" y="0"/>
          <a:ext cx="3175000" cy="203200"/>
        </a:xfrm>
        <a:prstGeom xmlns:a="http://schemas.openxmlformats.org/drawingml/2006/main" prst="rect">
          <a:avLst/>
        </a:prstGeom>
      </cdr:spPr>
      <cdr:txBody>
        <a:bodyPr xmlns:a="http://schemas.openxmlformats.org/drawingml/2006/main" vertOverflow="clip" vert="horz" rtlCol="0"/>
        <a:lstStyle xmlns:a="http://schemas.openxmlformats.org/drawingml/2006/main"/>
        <a:p xmlns:a="http://schemas.openxmlformats.org/drawingml/2006/main">
          <a:r>
            <a:rPr lang="en-US" sz="1100" b="0">
              <a:solidFill>
                <a:srgbClr val="F0573E"/>
              </a:solidFill>
              <a:latin typeface="Rockwell" panose="02060603020205020403" pitchFamily="18" charset="0"/>
            </a:rPr>
            <a:t>FIGURE X</a:t>
          </a:r>
        </a:p>
      </cdr:txBody>
    </cdr:sp>
  </cdr:relSizeAnchor>
  <cdr:relSizeAnchor xmlns:cdr="http://schemas.openxmlformats.org/drawingml/2006/chartDrawing">
    <cdr:from>
      <cdr:x>0</cdr:x>
      <cdr:y>0.04992</cdr:y>
    </cdr:from>
    <cdr:to>
      <cdr:x>0.72502</cdr:x>
      <cdr:y>0.13141</cdr:y>
    </cdr:to>
    <cdr:sp macro="" textlink="">
      <cdr:nvSpPr>
        <cdr:cNvPr id="6" name="TitleBox">
          <a:extLst xmlns:a="http://schemas.openxmlformats.org/drawingml/2006/main">
            <a:ext uri="{FF2B5EF4-FFF2-40B4-BE49-F238E27FC236}">
              <a16:creationId xmlns:a16="http://schemas.microsoft.com/office/drawing/2014/main" id="{E7211DAA-81A4-4332-AAFE-14390C379270}"/>
            </a:ext>
          </a:extLst>
        </cdr:cNvPr>
        <cdr:cNvSpPr txBox="1"/>
      </cdr:nvSpPr>
      <cdr:spPr>
        <a:xfrm xmlns:a="http://schemas.openxmlformats.org/drawingml/2006/main">
          <a:off x="0" y="203764"/>
          <a:ext cx="5700713" cy="332564"/>
        </a:xfrm>
        <a:prstGeom xmlns:a="http://schemas.openxmlformats.org/drawingml/2006/main" prst="rect">
          <a:avLst/>
        </a:prstGeom>
      </cdr:spPr>
      <cdr:txBody>
        <a:bodyPr xmlns:a="http://schemas.openxmlformats.org/drawingml/2006/main" vertOverflow="clip" vert="horz" rtlCol="0" anchor="ctr" anchorCtr="0"/>
        <a:lstStyle xmlns:a="http://schemas.openxmlformats.org/drawingml/2006/main"/>
        <a:p xmlns:a="http://schemas.openxmlformats.org/drawingml/2006/main">
          <a:r>
            <a:rPr lang="en-US" sz="1800" b="0">
              <a:latin typeface="Avenir LT Pro 55 Roman" panose="020B0503020203020204" pitchFamily="34" charset="0"/>
            </a:rPr>
            <a:t>Root Mean</a:t>
          </a:r>
          <a:r>
            <a:rPr lang="en-US" sz="1800" b="0" baseline="0">
              <a:latin typeface="Avenir LT Pro 55 Roman" panose="020B0503020203020204" pitchFamily="34" charset="0"/>
            </a:rPr>
            <a:t> Squared Error from Placebo Test</a:t>
          </a:r>
          <a:endParaRPr lang="en-US" sz="1800" b="0">
            <a:latin typeface="Avenir LT Pro 55 Roman" panose="020B0503020203020204" pitchFamily="34" charset="0"/>
          </a:endParaRPr>
        </a:p>
      </cdr:txBody>
    </cdr:sp>
  </cdr:relSizeAnchor>
  <cdr:relSizeAnchor xmlns:cdr="http://schemas.openxmlformats.org/drawingml/2006/chartDrawing">
    <cdr:from>
      <cdr:x>0</cdr:x>
      <cdr:y>0.1137</cdr:y>
    </cdr:from>
    <cdr:to>
      <cdr:x>0.87509</cdr:x>
      <cdr:y>0.18777</cdr:y>
    </cdr:to>
    <cdr:sp macro="" textlink="">
      <cdr:nvSpPr>
        <cdr:cNvPr id="7" name="SubTitleBox">
          <a:extLst xmlns:a="http://schemas.openxmlformats.org/drawingml/2006/main">
            <a:ext uri="{FF2B5EF4-FFF2-40B4-BE49-F238E27FC236}">
              <a16:creationId xmlns:a16="http://schemas.microsoft.com/office/drawing/2014/main" id="{FC15C267-E6FD-4645-AF4F-B7ECECA37310}"/>
            </a:ext>
          </a:extLst>
        </cdr:cNvPr>
        <cdr:cNvSpPr txBox="1"/>
      </cdr:nvSpPr>
      <cdr:spPr>
        <a:xfrm xmlns:a="http://schemas.openxmlformats.org/drawingml/2006/main">
          <a:off x="0" y="519295"/>
          <a:ext cx="6072188" cy="338295"/>
        </a:xfrm>
        <a:prstGeom xmlns:a="http://schemas.openxmlformats.org/drawingml/2006/main" prst="rect">
          <a:avLst/>
        </a:prstGeom>
      </cdr:spPr>
      <cdr:txBody>
        <a:bodyPr xmlns:a="http://schemas.openxmlformats.org/drawingml/2006/main" vertOverflow="clip" vert="horz" rtlCol="0" anchor="ctr" anchorCtr="0"/>
        <a:lstStyle xmlns:a="http://schemas.openxmlformats.org/drawingml/2006/main"/>
        <a:p xmlns:a="http://schemas.openxmlformats.org/drawingml/2006/main">
          <a:r>
            <a:rPr lang="en-US" sz="1400" b="0">
              <a:latin typeface="Avenir LT Pro 55 Roman" panose="020B0503020203020204" pitchFamily="34" charset="0"/>
            </a:rPr>
            <a:t>Results for each state in donor pool run through our all lags model</a:t>
          </a:r>
        </a:p>
      </cdr:txBody>
    </cdr:sp>
  </cdr:relSizeAnchor>
  <cdr:relSizeAnchor xmlns:cdr="http://schemas.openxmlformats.org/drawingml/2006/chartDrawing">
    <cdr:from>
      <cdr:x>0</cdr:x>
      <cdr:y>0.19711</cdr:y>
    </cdr:from>
    <cdr:to>
      <cdr:x>0.55556</cdr:x>
      <cdr:y>0.26378</cdr:y>
    </cdr:to>
    <cdr:sp macro="" textlink="">
      <cdr:nvSpPr>
        <cdr:cNvPr id="8" name="YAxisLabelBox">
          <a:extLst xmlns:a="http://schemas.openxmlformats.org/drawingml/2006/main">
            <a:ext uri="{FF2B5EF4-FFF2-40B4-BE49-F238E27FC236}">
              <a16:creationId xmlns:a16="http://schemas.microsoft.com/office/drawing/2014/main" id="{DEC6565E-1A23-456B-9CA0-D1EBAAEBAE48}"/>
            </a:ext>
          </a:extLst>
        </cdr:cNvPr>
        <cdr:cNvSpPr txBox="1"/>
      </cdr:nvSpPr>
      <cdr:spPr>
        <a:xfrm xmlns:a="http://schemas.openxmlformats.org/drawingml/2006/main">
          <a:off x="0" y="804492"/>
          <a:ext cx="4368271" cy="272098"/>
        </a:xfrm>
        <a:prstGeom xmlns:a="http://schemas.openxmlformats.org/drawingml/2006/main" prst="rect">
          <a:avLst/>
        </a:prstGeom>
      </cdr:spPr>
      <cdr:txBody>
        <a:bodyPr xmlns:a="http://schemas.openxmlformats.org/drawingml/2006/main" vertOverflow="clip" vert="horz" rtlCol="0"/>
        <a:lstStyle xmlns:a="http://schemas.openxmlformats.org/drawingml/2006/main"/>
        <a:p xmlns:a="http://schemas.openxmlformats.org/drawingml/2006/main">
          <a:r>
            <a:rPr lang="en-US" sz="1200" b="0">
              <a:latin typeface="Avenir LT Pro 55 Roman Italic" panose="020B0503020203090204" pitchFamily="34" charset="0"/>
            </a:rPr>
            <a:t>RMSE (State) / RMSE (IL)</a:t>
          </a:r>
        </a:p>
      </cdr:txBody>
    </cdr:sp>
  </cdr:relSizeAnchor>
</c:userShapes>
</file>

<file path=xl/drawings/drawing14.xml><?xml version="1.0" encoding="utf-8"?>
<xdr:wsDr xmlns:a="http://schemas.openxmlformats.org/drawingml/2006/main" xmlns:xdr="http://schemas.openxmlformats.org/drawingml/2006/spreadsheetDrawing" xmlns:r="http://schemas.openxmlformats.org/officeDocument/2006/relationships">
  <xdr:twoCellAnchor>
    <xdr:from>
      <xdr:col>7</xdr:col>
      <xdr:colOff>0</xdr:colOff>
      <xdr:row>1</xdr:row>
      <xdr:rowOff>0</xdr:rowOff>
    </xdr:from>
    <xdr:to>
      <xdr:col>21</xdr:col>
      <xdr:colOff>57150</xdr:colOff>
      <xdr:row>28</xdr:row>
      <xdr:rowOff>95250</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57150</xdr:colOff>
      <xdr:row>1</xdr:row>
      <xdr:rowOff>28574</xdr:rowOff>
    </xdr:from>
    <xdr:to>
      <xdr:col>22</xdr:col>
      <xdr:colOff>133350</xdr:colOff>
      <xdr:row>29</xdr:row>
      <xdr:rowOff>133349</xdr:rowOff>
    </xdr:to>
    <xdr:graphicFrame macro="">
      <xdr:nvGraphicFramePr>
        <xdr:cNvPr id="3" name="Chart 2">
          <a:extLst>
            <a:ext uri="{FF2B5EF4-FFF2-40B4-BE49-F238E27FC236}">
              <a16:creationId xmlns:a16="http://schemas.microsoft.com/office/drawing/2014/main" id="{39E5349E-613B-4B51-85E6-A91CE7FB67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0</xdr:colOff>
      <xdr:row>36</xdr:row>
      <xdr:rowOff>0</xdr:rowOff>
    </xdr:from>
    <xdr:to>
      <xdr:col>22</xdr:col>
      <xdr:colOff>76200</xdr:colOff>
      <xdr:row>64</xdr:row>
      <xdr:rowOff>104775</xdr:rowOff>
    </xdr:to>
    <xdr:graphicFrame macro="">
      <xdr:nvGraphicFramePr>
        <xdr:cNvPr id="4" name="Chart 3">
          <a:extLst>
            <a:ext uri="{FF2B5EF4-FFF2-40B4-BE49-F238E27FC236}">
              <a16:creationId xmlns:a16="http://schemas.microsoft.com/office/drawing/2014/main" id="{4367A5FF-8C59-4A16-B7AD-534A45FF22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5.xml><?xml version="1.0" encoding="utf-8"?>
<c:userShapes xmlns:c="http://schemas.openxmlformats.org/drawingml/2006/chart">
  <cdr:absSizeAnchor xmlns:cdr="http://schemas.openxmlformats.org/drawingml/2006/chartDrawing">
    <cdr:from>
      <cdr:x>0.56541</cdr:x>
      <cdr:y>0.13818</cdr:y>
    </cdr:from>
    <cdr:ext cx="19051" cy="3781425"/>
    <cdr:cxnSp macro="">
      <cdr:nvCxnSpPr>
        <cdr:cNvPr id="3" name="Straight Connector 2">
          <a:extLst xmlns:a="http://schemas.openxmlformats.org/drawingml/2006/main">
            <a:ext uri="{FF2B5EF4-FFF2-40B4-BE49-F238E27FC236}">
              <a16:creationId xmlns:a16="http://schemas.microsoft.com/office/drawing/2014/main" id="{B3592F54-0D29-4A44-A5B0-919C5B1EF14F}"/>
            </a:ext>
          </a:extLst>
        </cdr:cNvPr>
        <cdr:cNvCxnSpPr/>
      </cdr:nvCxnSpPr>
      <cdr:spPr>
        <a:xfrm xmlns:a="http://schemas.openxmlformats.org/drawingml/2006/main" flipH="1" flipV="1">
          <a:off x="4857709" y="723890"/>
          <a:ext cx="19051" cy="3781425"/>
        </a:xfrm>
        <a:prstGeom xmlns:a="http://schemas.openxmlformats.org/drawingml/2006/main" prst="line">
          <a:avLst/>
        </a:prstGeom>
        <a:ln xmlns:a="http://schemas.openxmlformats.org/drawingml/2006/main" w="12700">
          <a:solidFill>
            <a:schemeClr val="tx1"/>
          </a:solidFill>
          <a:prstDash val="dash"/>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absSizeAnchor>
</c:userShapes>
</file>

<file path=xl/drawings/drawing16.xml><?xml version="1.0" encoding="utf-8"?>
<c:userShapes xmlns:c="http://schemas.openxmlformats.org/drawingml/2006/chart">
  <cdr:absSizeAnchor xmlns:cdr="http://schemas.openxmlformats.org/drawingml/2006/chartDrawing">
    <cdr:from>
      <cdr:x>0.55757</cdr:x>
      <cdr:y>0.20139</cdr:y>
    </cdr:from>
    <cdr:ext cx="22427" cy="3199456"/>
    <cdr:cxnSp macro="">
      <cdr:nvCxnSpPr>
        <cdr:cNvPr id="3" name="Straight Connector 2">
          <a:extLst xmlns:a="http://schemas.openxmlformats.org/drawingml/2006/main">
            <a:ext uri="{FF2B5EF4-FFF2-40B4-BE49-F238E27FC236}">
              <a16:creationId xmlns:a16="http://schemas.microsoft.com/office/drawing/2014/main" id="{B3592F54-0D29-4A44-A5B0-919C5B1EF14F}"/>
            </a:ext>
          </a:extLst>
        </cdr:cNvPr>
        <cdr:cNvCxnSpPr/>
      </cdr:nvCxnSpPr>
      <cdr:spPr>
        <a:xfrm xmlns:a="http://schemas.openxmlformats.org/drawingml/2006/main" flipH="1" flipV="1">
          <a:off x="4981568" y="1095336"/>
          <a:ext cx="22427" cy="3199456"/>
        </a:xfrm>
        <a:prstGeom xmlns:a="http://schemas.openxmlformats.org/drawingml/2006/main" prst="line">
          <a:avLst/>
        </a:prstGeom>
        <a:ln xmlns:a="http://schemas.openxmlformats.org/drawingml/2006/main" w="12700">
          <a:solidFill>
            <a:schemeClr val="tx1"/>
          </a:solidFill>
          <a:prstDash val="dash"/>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absSizeAnchor>
  <cdr:relSizeAnchor xmlns:cdr="http://schemas.openxmlformats.org/drawingml/2006/chartDrawing">
    <cdr:from>
      <cdr:x>0.88222</cdr:x>
      <cdr:y>0</cdr:y>
    </cdr:from>
    <cdr:to>
      <cdr:x>1</cdr:x>
      <cdr:y>0.16902</cdr:y>
    </cdr:to>
    <cdr:pic>
      <cdr:nvPicPr>
        <cdr:cNvPr id="4" name="TPClogo">
          <a:extLst xmlns:a="http://schemas.openxmlformats.org/drawingml/2006/main">
            <a:ext uri="{FF2B5EF4-FFF2-40B4-BE49-F238E27FC236}">
              <a16:creationId xmlns:a16="http://schemas.microsoft.com/office/drawing/2014/main" id="{00000000-0008-0000-0000-00000200000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5651500" y="0"/>
          <a:ext cx="673135" cy="579557"/>
        </a:xfrm>
        <a:prstGeom xmlns:a="http://schemas.openxmlformats.org/drawingml/2006/main" prst="rect">
          <a:avLst/>
        </a:prstGeom>
      </cdr:spPr>
    </cdr:pic>
  </cdr:relSizeAnchor>
  <cdr:relSizeAnchor xmlns:cdr="http://schemas.openxmlformats.org/drawingml/2006/chartDrawing">
    <cdr:from>
      <cdr:x>0</cdr:x>
      <cdr:y>0.87037</cdr:y>
    </cdr:from>
    <cdr:to>
      <cdr:x>0.97122</cdr:x>
      <cdr:y>1</cdr:y>
    </cdr:to>
    <cdr:sp macro="" textlink="">
      <cdr:nvSpPr>
        <cdr:cNvPr id="5" name="SourceBox">
          <a:extLst xmlns:a="http://schemas.openxmlformats.org/drawingml/2006/main">
            <a:ext uri="{FF2B5EF4-FFF2-40B4-BE49-F238E27FC236}">
              <a16:creationId xmlns:a16="http://schemas.microsoft.com/office/drawing/2014/main" id="{7E946387-9272-4577-88CC-A9B61AFC5498}"/>
            </a:ext>
          </a:extLst>
        </cdr:cNvPr>
        <cdr:cNvSpPr txBox="1"/>
      </cdr:nvSpPr>
      <cdr:spPr>
        <a:xfrm xmlns:a="http://schemas.openxmlformats.org/drawingml/2006/main">
          <a:off x="0" y="4733749"/>
          <a:ext cx="8677274" cy="705026"/>
        </a:xfrm>
        <a:prstGeom xmlns:a="http://schemas.openxmlformats.org/drawingml/2006/main" prst="rect">
          <a:avLst/>
        </a:prstGeom>
      </cdr:spPr>
      <cdr:txBody>
        <a:bodyPr xmlns:a="http://schemas.openxmlformats.org/drawingml/2006/main" vertOverflow="clip" vert="horz" rtlCol="0" anchor="b"/>
        <a:lstStyle xmlns:a="http://schemas.openxmlformats.org/drawingml/2006/main"/>
        <a:p xmlns:a="http://schemas.openxmlformats.org/drawingml/2006/main">
          <a:r>
            <a:rPr lang="en-US" sz="1000" b="1">
              <a:latin typeface="Avenir LT Pro 55 Roman" panose="020B0503020203020204" pitchFamily="34" charset="0"/>
            </a:rPr>
            <a:t>Source: </a:t>
          </a:r>
          <a:r>
            <a:rPr lang="en-US" sz="1000" b="0">
              <a:latin typeface="Avenir LT Pro 55 Roman" panose="020B0503020203020204" pitchFamily="34" charset="0"/>
            </a:rPr>
            <a:t>Authors Calculations based on Synthetic Control Methodology</a:t>
          </a:r>
        </a:p>
        <a:p xmlns:a="http://schemas.openxmlformats.org/drawingml/2006/main">
          <a:r>
            <a:rPr lang="en-US" sz="1000" b="1">
              <a:latin typeface="Avenir LT Pro 55 Roman" panose="020B0503020203020204" pitchFamily="34" charset="0"/>
            </a:rPr>
            <a:t>Note:</a:t>
          </a:r>
          <a:r>
            <a:rPr lang="en-US" sz="1000" b="0">
              <a:latin typeface="Avenir LT Pro 55 Roman" panose="020B0503020203020204" pitchFamily="34" charset="0"/>
            </a:rPr>
            <a:t> "Alt</a:t>
          </a:r>
          <a:r>
            <a:rPr lang="en-US" sz="1000" b="0" baseline="0">
              <a:latin typeface="Avenir LT Pro 55 Roman" panose="020B0503020203020204" pitchFamily="34" charset="0"/>
            </a:rPr>
            <a:t> Lag 1" sets back lags by one year, "Alt Lag 2" by two years, and smoothed lag uses evenly spaced lags from a smoothed version of the dependent variable.  </a:t>
          </a:r>
          <a:endParaRPr lang="en-US" sz="1000" b="0">
            <a:latin typeface="Avenir LT Pro 55 Roman" panose="020B0503020203020204" pitchFamily="34" charset="0"/>
          </a:endParaRPr>
        </a:p>
      </cdr:txBody>
    </cdr:sp>
  </cdr:relSizeAnchor>
  <cdr:relSizeAnchor xmlns:cdr="http://schemas.openxmlformats.org/drawingml/2006/chartDrawing">
    <cdr:from>
      <cdr:x>0</cdr:x>
      <cdr:y>0</cdr:y>
    </cdr:from>
    <cdr:to>
      <cdr:x>0.55556</cdr:x>
      <cdr:y>0.05926</cdr:y>
    </cdr:to>
    <cdr:sp macro="" textlink="">
      <cdr:nvSpPr>
        <cdr:cNvPr id="6" name="FigureBox">
          <a:extLst xmlns:a="http://schemas.openxmlformats.org/drawingml/2006/main">
            <a:ext uri="{FF2B5EF4-FFF2-40B4-BE49-F238E27FC236}">
              <a16:creationId xmlns:a16="http://schemas.microsoft.com/office/drawing/2014/main" id="{3CC4606B-9113-406E-8BAF-856F7482B76D}"/>
            </a:ext>
          </a:extLst>
        </cdr:cNvPr>
        <cdr:cNvSpPr txBox="1"/>
      </cdr:nvSpPr>
      <cdr:spPr>
        <a:xfrm xmlns:a="http://schemas.openxmlformats.org/drawingml/2006/main">
          <a:off x="0" y="0"/>
          <a:ext cx="3175000" cy="203200"/>
        </a:xfrm>
        <a:prstGeom xmlns:a="http://schemas.openxmlformats.org/drawingml/2006/main" prst="rect">
          <a:avLst/>
        </a:prstGeom>
      </cdr:spPr>
      <cdr:txBody>
        <a:bodyPr xmlns:a="http://schemas.openxmlformats.org/drawingml/2006/main" vertOverflow="clip" vert="horz" rtlCol="0"/>
        <a:lstStyle xmlns:a="http://schemas.openxmlformats.org/drawingml/2006/main"/>
        <a:p xmlns:a="http://schemas.openxmlformats.org/drawingml/2006/main">
          <a:r>
            <a:rPr lang="en-US" sz="1100" b="0">
              <a:solidFill>
                <a:srgbClr val="F0573E"/>
              </a:solidFill>
              <a:latin typeface="Rockwell" panose="02060603020205020403" pitchFamily="18" charset="0"/>
            </a:rPr>
            <a:t>FIGURE X</a:t>
          </a:r>
        </a:p>
      </cdr:txBody>
    </cdr:sp>
  </cdr:relSizeAnchor>
  <cdr:relSizeAnchor xmlns:cdr="http://schemas.openxmlformats.org/drawingml/2006/chartDrawing">
    <cdr:from>
      <cdr:x>0</cdr:x>
      <cdr:y>0.02774</cdr:y>
    </cdr:from>
    <cdr:to>
      <cdr:x>0.55556</cdr:x>
      <cdr:y>0.10922</cdr:y>
    </cdr:to>
    <cdr:sp macro="" textlink="">
      <cdr:nvSpPr>
        <cdr:cNvPr id="7" name="TitleBox">
          <a:extLst xmlns:a="http://schemas.openxmlformats.org/drawingml/2006/main">
            <a:ext uri="{FF2B5EF4-FFF2-40B4-BE49-F238E27FC236}">
              <a16:creationId xmlns:a16="http://schemas.microsoft.com/office/drawing/2014/main" id="{E23CEDE8-A178-42DE-90FC-96210588A005}"/>
            </a:ext>
          </a:extLst>
        </cdr:cNvPr>
        <cdr:cNvSpPr txBox="1"/>
      </cdr:nvSpPr>
      <cdr:spPr>
        <a:xfrm xmlns:a="http://schemas.openxmlformats.org/drawingml/2006/main">
          <a:off x="0" y="150848"/>
          <a:ext cx="4963583" cy="443159"/>
        </a:xfrm>
        <a:prstGeom xmlns:a="http://schemas.openxmlformats.org/drawingml/2006/main" prst="rect">
          <a:avLst/>
        </a:prstGeom>
      </cdr:spPr>
      <cdr:txBody>
        <a:bodyPr xmlns:a="http://schemas.openxmlformats.org/drawingml/2006/main" vertOverflow="clip" vert="horz" rtlCol="0" anchor="ctr" anchorCtr="0"/>
        <a:lstStyle xmlns:a="http://schemas.openxmlformats.org/drawingml/2006/main"/>
        <a:p xmlns:a="http://schemas.openxmlformats.org/drawingml/2006/main">
          <a:r>
            <a:rPr lang="en-US" sz="1800" b="0">
              <a:latin typeface="Avenir LT Pro 55 Roman" panose="020B0503020203020204" pitchFamily="34" charset="0"/>
            </a:rPr>
            <a:t>Alternative Lagged Synthetic</a:t>
          </a:r>
          <a:r>
            <a:rPr lang="en-US" sz="1800" b="0" baseline="0">
              <a:latin typeface="Avenir LT Pro 55 Roman" panose="020B0503020203020204" pitchFamily="34" charset="0"/>
            </a:rPr>
            <a:t> Control Test</a:t>
          </a:r>
          <a:endParaRPr lang="en-US" sz="1800" b="0">
            <a:latin typeface="Avenir LT Pro 55 Roman" panose="020B0503020203020204" pitchFamily="34" charset="0"/>
          </a:endParaRPr>
        </a:p>
      </cdr:txBody>
    </cdr:sp>
  </cdr:relSizeAnchor>
  <cdr:relSizeAnchor xmlns:cdr="http://schemas.openxmlformats.org/drawingml/2006/chartDrawing">
    <cdr:from>
      <cdr:x>0</cdr:x>
      <cdr:y>0.08275</cdr:y>
    </cdr:from>
    <cdr:to>
      <cdr:x>0.55556</cdr:x>
      <cdr:y>0.15682</cdr:y>
    </cdr:to>
    <cdr:sp macro="" textlink="">
      <cdr:nvSpPr>
        <cdr:cNvPr id="8" name="SubTitleBox">
          <a:extLst xmlns:a="http://schemas.openxmlformats.org/drawingml/2006/main">
            <a:ext uri="{FF2B5EF4-FFF2-40B4-BE49-F238E27FC236}">
              <a16:creationId xmlns:a16="http://schemas.microsoft.com/office/drawing/2014/main" id="{082132B1-47C7-459F-8C40-76271EA938CF}"/>
            </a:ext>
          </a:extLst>
        </cdr:cNvPr>
        <cdr:cNvSpPr txBox="1"/>
      </cdr:nvSpPr>
      <cdr:spPr>
        <a:xfrm xmlns:a="http://schemas.openxmlformats.org/drawingml/2006/main">
          <a:off x="0" y="450039"/>
          <a:ext cx="4963583" cy="402872"/>
        </a:xfrm>
        <a:prstGeom xmlns:a="http://schemas.openxmlformats.org/drawingml/2006/main" prst="rect">
          <a:avLst/>
        </a:prstGeom>
      </cdr:spPr>
      <cdr:txBody>
        <a:bodyPr xmlns:a="http://schemas.openxmlformats.org/drawingml/2006/main" vertOverflow="clip" vert="horz" rtlCol="0" anchor="ctr" anchorCtr="0"/>
        <a:lstStyle xmlns:a="http://schemas.openxmlformats.org/drawingml/2006/main"/>
        <a:p xmlns:a="http://schemas.openxmlformats.org/drawingml/2006/main">
          <a:r>
            <a:rPr lang="en-US" sz="1400" b="0">
              <a:latin typeface="Avenir LT Pro 55 Roman" panose="020B0503020203020204" pitchFamily="34" charset="0"/>
            </a:rPr>
            <a:t>Varied lag structure</a:t>
          </a:r>
          <a:r>
            <a:rPr lang="en-US" sz="1400" b="0" baseline="0">
              <a:latin typeface="Avenir LT Pro 55 Roman" panose="020B0503020203020204" pitchFamily="34" charset="0"/>
            </a:rPr>
            <a:t> compared to actual and synthetic IL</a:t>
          </a:r>
          <a:endParaRPr lang="en-US" sz="1400" b="0">
            <a:latin typeface="Avenir LT Pro 55 Roman" panose="020B0503020203020204" pitchFamily="34" charset="0"/>
          </a:endParaRPr>
        </a:p>
      </cdr:txBody>
    </cdr:sp>
  </cdr:relSizeAnchor>
  <cdr:relSizeAnchor xmlns:cdr="http://schemas.openxmlformats.org/drawingml/2006/chartDrawing">
    <cdr:from>
      <cdr:x>0</cdr:x>
      <cdr:y>0.14281</cdr:y>
    </cdr:from>
    <cdr:to>
      <cdr:x>0.59808</cdr:x>
      <cdr:y>0.20948</cdr:y>
    </cdr:to>
    <cdr:sp macro="" textlink="">
      <cdr:nvSpPr>
        <cdr:cNvPr id="9" name="YAxisLabelBox">
          <a:extLst xmlns:a="http://schemas.openxmlformats.org/drawingml/2006/main">
            <a:ext uri="{FF2B5EF4-FFF2-40B4-BE49-F238E27FC236}">
              <a16:creationId xmlns:a16="http://schemas.microsoft.com/office/drawing/2014/main" id="{54D555F3-F6C1-45A5-A067-5939CBB8A075}"/>
            </a:ext>
          </a:extLst>
        </cdr:cNvPr>
        <cdr:cNvSpPr txBox="1"/>
      </cdr:nvSpPr>
      <cdr:spPr>
        <a:xfrm xmlns:a="http://schemas.openxmlformats.org/drawingml/2006/main">
          <a:off x="0" y="776711"/>
          <a:ext cx="5343525" cy="362604"/>
        </a:xfrm>
        <a:prstGeom xmlns:a="http://schemas.openxmlformats.org/drawingml/2006/main" prst="rect">
          <a:avLst/>
        </a:prstGeom>
      </cdr:spPr>
      <cdr:txBody>
        <a:bodyPr xmlns:a="http://schemas.openxmlformats.org/drawingml/2006/main" vertOverflow="clip" vert="horz" rtlCol="0"/>
        <a:lstStyle xmlns:a="http://schemas.openxmlformats.org/drawingml/2006/main"/>
        <a:p xmlns:a="http://schemas.openxmlformats.org/drawingml/2006/main">
          <a:r>
            <a:rPr lang="en-US" sz="1200" b="0">
              <a:latin typeface="Avenir LT Pro 55 Roman Italic" panose="020B0503020203090204" pitchFamily="34" charset="0"/>
            </a:rPr>
            <a:t>Percent of fatal motor vehicle crashes with BAC values at or above 0.08 (%) </a:t>
          </a:r>
        </a:p>
      </cdr:txBody>
    </cdr:sp>
  </cdr:relSizeAnchor>
</c:userShapes>
</file>

<file path=xl/drawings/drawing17.xml><?xml version="1.0" encoding="utf-8"?>
<c:userShapes xmlns:c="http://schemas.openxmlformats.org/drawingml/2006/chart">
  <cdr:absSizeAnchor xmlns:cdr="http://schemas.openxmlformats.org/drawingml/2006/chartDrawing">
    <cdr:from>
      <cdr:x>0.55863</cdr:x>
      <cdr:y>0.21191</cdr:y>
    </cdr:from>
    <cdr:ext cx="22427" cy="3199456"/>
    <cdr:cxnSp macro="">
      <cdr:nvCxnSpPr>
        <cdr:cNvPr id="3" name="Straight Connector 2">
          <a:extLst xmlns:a="http://schemas.openxmlformats.org/drawingml/2006/main">
            <a:ext uri="{FF2B5EF4-FFF2-40B4-BE49-F238E27FC236}">
              <a16:creationId xmlns:a16="http://schemas.microsoft.com/office/drawing/2014/main" id="{B3592F54-0D29-4A44-A5B0-919C5B1EF14F}"/>
            </a:ext>
          </a:extLst>
        </cdr:cNvPr>
        <cdr:cNvCxnSpPr/>
      </cdr:nvCxnSpPr>
      <cdr:spPr>
        <a:xfrm xmlns:a="http://schemas.openxmlformats.org/drawingml/2006/main" flipH="1" flipV="1">
          <a:off x="4991052" y="1152534"/>
          <a:ext cx="22427" cy="3199456"/>
        </a:xfrm>
        <a:prstGeom xmlns:a="http://schemas.openxmlformats.org/drawingml/2006/main" prst="line">
          <a:avLst/>
        </a:prstGeom>
        <a:ln xmlns:a="http://schemas.openxmlformats.org/drawingml/2006/main" w="12700">
          <a:solidFill>
            <a:schemeClr val="tx1"/>
          </a:solidFill>
          <a:prstDash val="dash"/>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absSizeAnchor>
  <cdr:relSizeAnchor xmlns:cdr="http://schemas.openxmlformats.org/drawingml/2006/chartDrawing">
    <cdr:from>
      <cdr:x>0.88222</cdr:x>
      <cdr:y>0</cdr:y>
    </cdr:from>
    <cdr:to>
      <cdr:x>1</cdr:x>
      <cdr:y>0.16902</cdr:y>
    </cdr:to>
    <cdr:pic>
      <cdr:nvPicPr>
        <cdr:cNvPr id="4" name="TPClogo">
          <a:extLst xmlns:a="http://schemas.openxmlformats.org/drawingml/2006/main">
            <a:ext uri="{FF2B5EF4-FFF2-40B4-BE49-F238E27FC236}">
              <a16:creationId xmlns:a16="http://schemas.microsoft.com/office/drawing/2014/main" id="{00000000-0008-0000-0000-00000200000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5651500" y="0"/>
          <a:ext cx="673135" cy="579557"/>
        </a:xfrm>
        <a:prstGeom xmlns:a="http://schemas.openxmlformats.org/drawingml/2006/main" prst="rect">
          <a:avLst/>
        </a:prstGeom>
      </cdr:spPr>
    </cdr:pic>
  </cdr:relSizeAnchor>
  <cdr:relSizeAnchor xmlns:cdr="http://schemas.openxmlformats.org/drawingml/2006/chartDrawing">
    <cdr:from>
      <cdr:x>0</cdr:x>
      <cdr:y>0.87037</cdr:y>
    </cdr:from>
    <cdr:to>
      <cdr:x>0.97122</cdr:x>
      <cdr:y>1</cdr:y>
    </cdr:to>
    <cdr:sp macro="" textlink="">
      <cdr:nvSpPr>
        <cdr:cNvPr id="5" name="SourceBox">
          <a:extLst xmlns:a="http://schemas.openxmlformats.org/drawingml/2006/main">
            <a:ext uri="{FF2B5EF4-FFF2-40B4-BE49-F238E27FC236}">
              <a16:creationId xmlns:a16="http://schemas.microsoft.com/office/drawing/2014/main" id="{7E946387-9272-4577-88CC-A9B61AFC5498}"/>
            </a:ext>
          </a:extLst>
        </cdr:cNvPr>
        <cdr:cNvSpPr txBox="1"/>
      </cdr:nvSpPr>
      <cdr:spPr>
        <a:xfrm xmlns:a="http://schemas.openxmlformats.org/drawingml/2006/main">
          <a:off x="0" y="4733749"/>
          <a:ext cx="8677274" cy="705026"/>
        </a:xfrm>
        <a:prstGeom xmlns:a="http://schemas.openxmlformats.org/drawingml/2006/main" prst="rect">
          <a:avLst/>
        </a:prstGeom>
      </cdr:spPr>
      <cdr:txBody>
        <a:bodyPr xmlns:a="http://schemas.openxmlformats.org/drawingml/2006/main" vertOverflow="clip" vert="horz" rtlCol="0" anchor="b"/>
        <a:lstStyle xmlns:a="http://schemas.openxmlformats.org/drawingml/2006/main"/>
        <a:p xmlns:a="http://schemas.openxmlformats.org/drawingml/2006/main">
          <a:r>
            <a:rPr lang="en-US" sz="1000" b="1">
              <a:latin typeface="Avenir LT Pro 55 Roman" panose="020B0503020203020204" pitchFamily="34" charset="0"/>
            </a:rPr>
            <a:t>Source: </a:t>
          </a:r>
          <a:r>
            <a:rPr lang="en-US" sz="1000" b="0">
              <a:latin typeface="Avenir LT Pro 55 Roman" panose="020B0503020203020204" pitchFamily="34" charset="0"/>
            </a:rPr>
            <a:t>Authors Calculations based on Synthetic Control Methodology</a:t>
          </a:r>
        </a:p>
        <a:p xmlns:a="http://schemas.openxmlformats.org/drawingml/2006/main">
          <a:r>
            <a:rPr lang="en-US" sz="1000" b="1">
              <a:latin typeface="Avenir LT Pro 55 Roman" panose="020B0503020203020204" pitchFamily="34" charset="0"/>
            </a:rPr>
            <a:t>Note:</a:t>
          </a:r>
          <a:r>
            <a:rPr lang="en-US" sz="1000" b="0">
              <a:latin typeface="Avenir LT Pro 55 Roman" panose="020B0503020203020204" pitchFamily="34" charset="0"/>
            </a:rPr>
            <a:t> The</a:t>
          </a:r>
          <a:r>
            <a:rPr lang="en-US" sz="1000" b="0" baseline="0">
              <a:latin typeface="Avenir LT Pro 55 Roman" panose="020B0503020203020204" pitchFamily="34" charset="0"/>
            </a:rPr>
            <a:t> smoothed lag model uses evenly spaced lags from a smoothed version of the dependent variable.  </a:t>
          </a:r>
          <a:endParaRPr lang="en-US" sz="1000" b="0">
            <a:latin typeface="Avenir LT Pro 55 Roman" panose="020B0503020203020204" pitchFamily="34" charset="0"/>
          </a:endParaRPr>
        </a:p>
      </cdr:txBody>
    </cdr:sp>
  </cdr:relSizeAnchor>
  <cdr:relSizeAnchor xmlns:cdr="http://schemas.openxmlformats.org/drawingml/2006/chartDrawing">
    <cdr:from>
      <cdr:x>0</cdr:x>
      <cdr:y>0</cdr:y>
    </cdr:from>
    <cdr:to>
      <cdr:x>0.55556</cdr:x>
      <cdr:y>0.05926</cdr:y>
    </cdr:to>
    <cdr:sp macro="" textlink="">
      <cdr:nvSpPr>
        <cdr:cNvPr id="6" name="FigureBox">
          <a:extLst xmlns:a="http://schemas.openxmlformats.org/drawingml/2006/main">
            <a:ext uri="{FF2B5EF4-FFF2-40B4-BE49-F238E27FC236}">
              <a16:creationId xmlns:a16="http://schemas.microsoft.com/office/drawing/2014/main" id="{3CC4606B-9113-406E-8BAF-856F7482B76D}"/>
            </a:ext>
          </a:extLst>
        </cdr:cNvPr>
        <cdr:cNvSpPr txBox="1"/>
      </cdr:nvSpPr>
      <cdr:spPr>
        <a:xfrm xmlns:a="http://schemas.openxmlformats.org/drawingml/2006/main">
          <a:off x="0" y="0"/>
          <a:ext cx="3175000" cy="203200"/>
        </a:xfrm>
        <a:prstGeom xmlns:a="http://schemas.openxmlformats.org/drawingml/2006/main" prst="rect">
          <a:avLst/>
        </a:prstGeom>
      </cdr:spPr>
      <cdr:txBody>
        <a:bodyPr xmlns:a="http://schemas.openxmlformats.org/drawingml/2006/main" vertOverflow="clip" vert="horz" rtlCol="0"/>
        <a:lstStyle xmlns:a="http://schemas.openxmlformats.org/drawingml/2006/main"/>
        <a:p xmlns:a="http://schemas.openxmlformats.org/drawingml/2006/main">
          <a:r>
            <a:rPr lang="en-US" sz="1100" b="0">
              <a:solidFill>
                <a:srgbClr val="F0573E"/>
              </a:solidFill>
              <a:latin typeface="Rockwell" panose="02060603020205020403" pitchFamily="18" charset="0"/>
            </a:rPr>
            <a:t>FIGURE X</a:t>
          </a:r>
        </a:p>
      </cdr:txBody>
    </cdr:sp>
  </cdr:relSizeAnchor>
  <cdr:relSizeAnchor xmlns:cdr="http://schemas.openxmlformats.org/drawingml/2006/chartDrawing">
    <cdr:from>
      <cdr:x>0</cdr:x>
      <cdr:y>0.02774</cdr:y>
    </cdr:from>
    <cdr:to>
      <cdr:x>0.55556</cdr:x>
      <cdr:y>0.10922</cdr:y>
    </cdr:to>
    <cdr:sp macro="" textlink="">
      <cdr:nvSpPr>
        <cdr:cNvPr id="7" name="TitleBox">
          <a:extLst xmlns:a="http://schemas.openxmlformats.org/drawingml/2006/main">
            <a:ext uri="{FF2B5EF4-FFF2-40B4-BE49-F238E27FC236}">
              <a16:creationId xmlns:a16="http://schemas.microsoft.com/office/drawing/2014/main" id="{E23CEDE8-A178-42DE-90FC-96210588A005}"/>
            </a:ext>
          </a:extLst>
        </cdr:cNvPr>
        <cdr:cNvSpPr txBox="1"/>
      </cdr:nvSpPr>
      <cdr:spPr>
        <a:xfrm xmlns:a="http://schemas.openxmlformats.org/drawingml/2006/main">
          <a:off x="0" y="150848"/>
          <a:ext cx="4963583" cy="443159"/>
        </a:xfrm>
        <a:prstGeom xmlns:a="http://schemas.openxmlformats.org/drawingml/2006/main" prst="rect">
          <a:avLst/>
        </a:prstGeom>
      </cdr:spPr>
      <cdr:txBody>
        <a:bodyPr xmlns:a="http://schemas.openxmlformats.org/drawingml/2006/main" vertOverflow="clip" vert="horz" rtlCol="0" anchor="ctr" anchorCtr="0"/>
        <a:lstStyle xmlns:a="http://schemas.openxmlformats.org/drawingml/2006/main"/>
        <a:p xmlns:a="http://schemas.openxmlformats.org/drawingml/2006/main">
          <a:r>
            <a:rPr lang="en-US" sz="1800" b="0">
              <a:latin typeface="Avenir LT Pro 55 Roman" panose="020B0503020203020204" pitchFamily="34" charset="0"/>
            </a:rPr>
            <a:t>Alternative Lagged Synthetic</a:t>
          </a:r>
          <a:r>
            <a:rPr lang="en-US" sz="1800" b="0" baseline="0">
              <a:latin typeface="Avenir LT Pro 55 Roman" panose="020B0503020203020204" pitchFamily="34" charset="0"/>
            </a:rPr>
            <a:t> Control Test</a:t>
          </a:r>
          <a:endParaRPr lang="en-US" sz="1800" b="0">
            <a:latin typeface="Avenir LT Pro 55 Roman" panose="020B0503020203020204" pitchFamily="34" charset="0"/>
          </a:endParaRPr>
        </a:p>
      </cdr:txBody>
    </cdr:sp>
  </cdr:relSizeAnchor>
  <cdr:relSizeAnchor xmlns:cdr="http://schemas.openxmlformats.org/drawingml/2006/chartDrawing">
    <cdr:from>
      <cdr:x>0</cdr:x>
      <cdr:y>0.08275</cdr:y>
    </cdr:from>
    <cdr:to>
      <cdr:x>0.96055</cdr:x>
      <cdr:y>0.15682</cdr:y>
    </cdr:to>
    <cdr:sp macro="" textlink="">
      <cdr:nvSpPr>
        <cdr:cNvPr id="8" name="SubTitleBox">
          <a:extLst xmlns:a="http://schemas.openxmlformats.org/drawingml/2006/main">
            <a:ext uri="{FF2B5EF4-FFF2-40B4-BE49-F238E27FC236}">
              <a16:creationId xmlns:a16="http://schemas.microsoft.com/office/drawing/2014/main" id="{082132B1-47C7-459F-8C40-76271EA938CF}"/>
            </a:ext>
          </a:extLst>
        </cdr:cNvPr>
        <cdr:cNvSpPr txBox="1"/>
      </cdr:nvSpPr>
      <cdr:spPr>
        <a:xfrm xmlns:a="http://schemas.openxmlformats.org/drawingml/2006/main">
          <a:off x="0" y="450059"/>
          <a:ext cx="8582025" cy="402850"/>
        </a:xfrm>
        <a:prstGeom xmlns:a="http://schemas.openxmlformats.org/drawingml/2006/main" prst="rect">
          <a:avLst/>
        </a:prstGeom>
      </cdr:spPr>
      <cdr:txBody>
        <a:bodyPr xmlns:a="http://schemas.openxmlformats.org/drawingml/2006/main" vertOverflow="clip" vert="horz" rtlCol="0" anchor="ctr" anchorCtr="0"/>
        <a:lstStyle xmlns:a="http://schemas.openxmlformats.org/drawingml/2006/main"/>
        <a:p xmlns:a="http://schemas.openxmlformats.org/drawingml/2006/main">
          <a:r>
            <a:rPr lang="en-US" sz="1400" b="0">
              <a:latin typeface="Avenir LT Pro 55 Roman" panose="020B0503020203020204" pitchFamily="34" charset="0"/>
            </a:rPr>
            <a:t>Percent difference</a:t>
          </a:r>
          <a:r>
            <a:rPr lang="en-US" sz="1400" b="0" baseline="0">
              <a:latin typeface="Avenir LT Pro 55 Roman" panose="020B0503020203020204" pitchFamily="34" charset="0"/>
            </a:rPr>
            <a:t> between actual IL and the synthetic models</a:t>
          </a:r>
        </a:p>
      </cdr:txBody>
    </cdr:sp>
  </cdr:relSizeAnchor>
  <cdr:relSizeAnchor xmlns:cdr="http://schemas.openxmlformats.org/drawingml/2006/chartDrawing">
    <cdr:from>
      <cdr:x>0</cdr:x>
      <cdr:y>0.14281</cdr:y>
    </cdr:from>
    <cdr:to>
      <cdr:x>0.65245</cdr:x>
      <cdr:y>0.20948</cdr:y>
    </cdr:to>
    <cdr:sp macro="" textlink="">
      <cdr:nvSpPr>
        <cdr:cNvPr id="9" name="YAxisLabelBox">
          <a:extLst xmlns:a="http://schemas.openxmlformats.org/drawingml/2006/main">
            <a:ext uri="{FF2B5EF4-FFF2-40B4-BE49-F238E27FC236}">
              <a16:creationId xmlns:a16="http://schemas.microsoft.com/office/drawing/2014/main" id="{54D555F3-F6C1-45A5-A067-5939CBB8A075}"/>
            </a:ext>
          </a:extLst>
        </cdr:cNvPr>
        <cdr:cNvSpPr txBox="1"/>
      </cdr:nvSpPr>
      <cdr:spPr>
        <a:xfrm xmlns:a="http://schemas.openxmlformats.org/drawingml/2006/main">
          <a:off x="0" y="776711"/>
          <a:ext cx="5829300" cy="362604"/>
        </a:xfrm>
        <a:prstGeom xmlns:a="http://schemas.openxmlformats.org/drawingml/2006/main" prst="rect">
          <a:avLst/>
        </a:prstGeom>
      </cdr:spPr>
      <cdr:txBody>
        <a:bodyPr xmlns:a="http://schemas.openxmlformats.org/drawingml/2006/main" vertOverflow="clip" vert="horz" rtlCol="0"/>
        <a:lstStyle xmlns:a="http://schemas.openxmlformats.org/drawingml/2006/main"/>
        <a:p xmlns:a="http://schemas.openxmlformats.org/drawingml/2006/main">
          <a:r>
            <a:rPr lang="en-US" sz="1200" b="0">
              <a:latin typeface="Avenir LT Pro 55 Roman Italic" panose="020B0503020203090204" pitchFamily="34" charset="0"/>
            </a:rPr>
            <a:t>Percent difference</a:t>
          </a:r>
          <a:r>
            <a:rPr lang="en-US" sz="1200" b="0" baseline="0">
              <a:latin typeface="Avenir LT Pro 55 Roman Italic" panose="020B0503020203090204" pitchFamily="34" charset="0"/>
            </a:rPr>
            <a:t> (%)</a:t>
          </a:r>
          <a:endParaRPr lang="en-US" sz="1200" b="0">
            <a:latin typeface="Avenir LT Pro 55 Roman Italic" panose="020B0503020203090204" pitchFamily="34" charset="0"/>
          </a:endParaRPr>
        </a:p>
      </cdr:txBody>
    </cdr:sp>
  </cdr:relSizeAnchor>
</c:userShapes>
</file>

<file path=xl/drawings/drawing18.xml><?xml version="1.0" encoding="utf-8"?>
<xdr:wsDr xmlns:a="http://schemas.openxmlformats.org/drawingml/2006/main" xmlns:xdr="http://schemas.openxmlformats.org/drawingml/2006/spreadsheetDrawing" xmlns:r="http://schemas.openxmlformats.org/officeDocument/2006/relationships">
  <xdr:twoCellAnchor>
    <xdr:from>
      <xdr:col>7</xdr:col>
      <xdr:colOff>0</xdr:colOff>
      <xdr:row>1</xdr:row>
      <xdr:rowOff>0</xdr:rowOff>
    </xdr:from>
    <xdr:to>
      <xdr:col>21</xdr:col>
      <xdr:colOff>57150</xdr:colOff>
      <xdr:row>28</xdr:row>
      <xdr:rowOff>95250</xdr:rowOff>
    </xdr:to>
    <xdr:graphicFrame macro="">
      <xdr:nvGraphicFramePr>
        <xdr:cNvPr id="2" name="Chart 1">
          <a:extLst>
            <a:ext uri="{FF2B5EF4-FFF2-40B4-BE49-F238E27FC236}">
              <a16:creationId xmlns:a16="http://schemas.microsoft.com/office/drawing/2014/main" id="{8496AB26-F0E3-4596-B81F-CB030145E1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57150</xdr:colOff>
      <xdr:row>1</xdr:row>
      <xdr:rowOff>28574</xdr:rowOff>
    </xdr:from>
    <xdr:to>
      <xdr:col>22</xdr:col>
      <xdr:colOff>133350</xdr:colOff>
      <xdr:row>29</xdr:row>
      <xdr:rowOff>133349</xdr:rowOff>
    </xdr:to>
    <xdr:graphicFrame macro="">
      <xdr:nvGraphicFramePr>
        <xdr:cNvPr id="3" name="Chart 2">
          <a:extLst>
            <a:ext uri="{FF2B5EF4-FFF2-40B4-BE49-F238E27FC236}">
              <a16:creationId xmlns:a16="http://schemas.microsoft.com/office/drawing/2014/main" id="{2DADE8C3-9430-456D-B7C8-8E9818EB62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0</xdr:colOff>
      <xdr:row>36</xdr:row>
      <xdr:rowOff>0</xdr:rowOff>
    </xdr:from>
    <xdr:to>
      <xdr:col>22</xdr:col>
      <xdr:colOff>76200</xdr:colOff>
      <xdr:row>64</xdr:row>
      <xdr:rowOff>104775</xdr:rowOff>
    </xdr:to>
    <xdr:graphicFrame macro="">
      <xdr:nvGraphicFramePr>
        <xdr:cNvPr id="4" name="Chart 3">
          <a:extLst>
            <a:ext uri="{FF2B5EF4-FFF2-40B4-BE49-F238E27FC236}">
              <a16:creationId xmlns:a16="http://schemas.microsoft.com/office/drawing/2014/main" id="{B5783C2E-987F-4828-A4B4-2E342E6544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9.xml><?xml version="1.0" encoding="utf-8"?>
<c:userShapes xmlns:c="http://schemas.openxmlformats.org/drawingml/2006/chart">
  <cdr:absSizeAnchor xmlns:cdr="http://schemas.openxmlformats.org/drawingml/2006/chartDrawing">
    <cdr:from>
      <cdr:x>0.56541</cdr:x>
      <cdr:y>0.13818</cdr:y>
    </cdr:from>
    <cdr:ext cx="19051" cy="3781425"/>
    <cdr:cxnSp macro="">
      <cdr:nvCxnSpPr>
        <cdr:cNvPr id="3" name="Straight Connector 2">
          <a:extLst xmlns:a="http://schemas.openxmlformats.org/drawingml/2006/main">
            <a:ext uri="{FF2B5EF4-FFF2-40B4-BE49-F238E27FC236}">
              <a16:creationId xmlns:a16="http://schemas.microsoft.com/office/drawing/2014/main" id="{B3592F54-0D29-4A44-A5B0-919C5B1EF14F}"/>
            </a:ext>
          </a:extLst>
        </cdr:cNvPr>
        <cdr:cNvCxnSpPr/>
      </cdr:nvCxnSpPr>
      <cdr:spPr>
        <a:xfrm xmlns:a="http://schemas.openxmlformats.org/drawingml/2006/main" flipH="1" flipV="1">
          <a:off x="4857709" y="723890"/>
          <a:ext cx="19051" cy="3781425"/>
        </a:xfrm>
        <a:prstGeom xmlns:a="http://schemas.openxmlformats.org/drawingml/2006/main" prst="line">
          <a:avLst/>
        </a:prstGeom>
        <a:ln xmlns:a="http://schemas.openxmlformats.org/drawingml/2006/main" w="12700">
          <a:solidFill>
            <a:schemeClr val="tx1"/>
          </a:solidFill>
          <a:prstDash val="dash"/>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absSizeAnchor>
</c:userShapes>
</file>

<file path=xl/drawings/drawing20.xml><?xml version="1.0" encoding="utf-8"?>
<c:userShapes xmlns:c="http://schemas.openxmlformats.org/drawingml/2006/chart">
  <cdr:absSizeAnchor xmlns:cdr="http://schemas.openxmlformats.org/drawingml/2006/chartDrawing">
    <cdr:from>
      <cdr:x>0.5597</cdr:x>
      <cdr:y>0.19439</cdr:y>
    </cdr:from>
    <cdr:ext cx="0" cy="3476645"/>
    <cdr:cxnSp macro="">
      <cdr:nvCxnSpPr>
        <cdr:cNvPr id="3" name="Straight Connector 2">
          <a:extLst xmlns:a="http://schemas.openxmlformats.org/drawingml/2006/main">
            <a:ext uri="{FF2B5EF4-FFF2-40B4-BE49-F238E27FC236}">
              <a16:creationId xmlns:a16="http://schemas.microsoft.com/office/drawing/2014/main" id="{B3592F54-0D29-4A44-A5B0-919C5B1EF14F}"/>
            </a:ext>
          </a:extLst>
        </cdr:cNvPr>
        <cdr:cNvCxnSpPr/>
      </cdr:nvCxnSpPr>
      <cdr:spPr>
        <a:xfrm xmlns:a="http://schemas.openxmlformats.org/drawingml/2006/main" flipV="1">
          <a:off x="5000632" y="1057256"/>
          <a:ext cx="0" cy="3476645"/>
        </a:xfrm>
        <a:prstGeom xmlns:a="http://schemas.openxmlformats.org/drawingml/2006/main" prst="line">
          <a:avLst/>
        </a:prstGeom>
        <a:ln xmlns:a="http://schemas.openxmlformats.org/drawingml/2006/main" w="12700">
          <a:solidFill>
            <a:schemeClr val="tx1"/>
          </a:solidFill>
          <a:prstDash val="dash"/>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absSizeAnchor>
  <cdr:relSizeAnchor xmlns:cdr="http://schemas.openxmlformats.org/drawingml/2006/chartDrawing">
    <cdr:from>
      <cdr:x>0.88222</cdr:x>
      <cdr:y>0</cdr:y>
    </cdr:from>
    <cdr:to>
      <cdr:x>1</cdr:x>
      <cdr:y>0.16902</cdr:y>
    </cdr:to>
    <cdr:pic>
      <cdr:nvPicPr>
        <cdr:cNvPr id="4" name="TPClogo">
          <a:extLst xmlns:a="http://schemas.openxmlformats.org/drawingml/2006/main">
            <a:ext uri="{FF2B5EF4-FFF2-40B4-BE49-F238E27FC236}">
              <a16:creationId xmlns:a16="http://schemas.microsoft.com/office/drawing/2014/main" id="{00000000-0008-0000-0000-00000200000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5651500" y="0"/>
          <a:ext cx="673135" cy="579557"/>
        </a:xfrm>
        <a:prstGeom xmlns:a="http://schemas.openxmlformats.org/drawingml/2006/main" prst="rect">
          <a:avLst/>
        </a:prstGeom>
      </cdr:spPr>
    </cdr:pic>
  </cdr:relSizeAnchor>
  <cdr:relSizeAnchor xmlns:cdr="http://schemas.openxmlformats.org/drawingml/2006/chartDrawing">
    <cdr:from>
      <cdr:x>0</cdr:x>
      <cdr:y>0.87037</cdr:y>
    </cdr:from>
    <cdr:to>
      <cdr:x>0.97122</cdr:x>
      <cdr:y>1</cdr:y>
    </cdr:to>
    <cdr:sp macro="" textlink="">
      <cdr:nvSpPr>
        <cdr:cNvPr id="5" name="SourceBox">
          <a:extLst xmlns:a="http://schemas.openxmlformats.org/drawingml/2006/main">
            <a:ext uri="{FF2B5EF4-FFF2-40B4-BE49-F238E27FC236}">
              <a16:creationId xmlns:a16="http://schemas.microsoft.com/office/drawing/2014/main" id="{7E946387-9272-4577-88CC-A9B61AFC5498}"/>
            </a:ext>
          </a:extLst>
        </cdr:cNvPr>
        <cdr:cNvSpPr txBox="1"/>
      </cdr:nvSpPr>
      <cdr:spPr>
        <a:xfrm xmlns:a="http://schemas.openxmlformats.org/drawingml/2006/main">
          <a:off x="0" y="4733749"/>
          <a:ext cx="8677274" cy="705026"/>
        </a:xfrm>
        <a:prstGeom xmlns:a="http://schemas.openxmlformats.org/drawingml/2006/main" prst="rect">
          <a:avLst/>
        </a:prstGeom>
      </cdr:spPr>
      <cdr:txBody>
        <a:bodyPr xmlns:a="http://schemas.openxmlformats.org/drawingml/2006/main" vertOverflow="clip" vert="horz" rtlCol="0" anchor="b"/>
        <a:lstStyle xmlns:a="http://schemas.openxmlformats.org/drawingml/2006/main"/>
        <a:p xmlns:a="http://schemas.openxmlformats.org/drawingml/2006/main">
          <a:r>
            <a:rPr lang="en-US" sz="1000" b="1">
              <a:latin typeface="Avenir LT Pro 55 Roman" panose="020B0503020203020204" pitchFamily="34" charset="0"/>
            </a:rPr>
            <a:t>Source: </a:t>
          </a:r>
          <a:r>
            <a:rPr lang="en-US" sz="1000" b="0">
              <a:latin typeface="Avenir LT Pro 55 Roman" panose="020B0503020203020204" pitchFamily="34" charset="0"/>
            </a:rPr>
            <a:t>Authors Calculations based on Synthetic Control Methodology</a:t>
          </a:r>
        </a:p>
      </cdr:txBody>
    </cdr:sp>
  </cdr:relSizeAnchor>
  <cdr:relSizeAnchor xmlns:cdr="http://schemas.openxmlformats.org/drawingml/2006/chartDrawing">
    <cdr:from>
      <cdr:x>0</cdr:x>
      <cdr:y>0</cdr:y>
    </cdr:from>
    <cdr:to>
      <cdr:x>0.55556</cdr:x>
      <cdr:y>0.05926</cdr:y>
    </cdr:to>
    <cdr:sp macro="" textlink="">
      <cdr:nvSpPr>
        <cdr:cNvPr id="6" name="FigureBox">
          <a:extLst xmlns:a="http://schemas.openxmlformats.org/drawingml/2006/main">
            <a:ext uri="{FF2B5EF4-FFF2-40B4-BE49-F238E27FC236}">
              <a16:creationId xmlns:a16="http://schemas.microsoft.com/office/drawing/2014/main" id="{3CC4606B-9113-406E-8BAF-856F7482B76D}"/>
            </a:ext>
          </a:extLst>
        </cdr:cNvPr>
        <cdr:cNvSpPr txBox="1"/>
      </cdr:nvSpPr>
      <cdr:spPr>
        <a:xfrm xmlns:a="http://schemas.openxmlformats.org/drawingml/2006/main">
          <a:off x="0" y="0"/>
          <a:ext cx="3175000" cy="203200"/>
        </a:xfrm>
        <a:prstGeom xmlns:a="http://schemas.openxmlformats.org/drawingml/2006/main" prst="rect">
          <a:avLst/>
        </a:prstGeom>
      </cdr:spPr>
      <cdr:txBody>
        <a:bodyPr xmlns:a="http://schemas.openxmlformats.org/drawingml/2006/main" vertOverflow="clip" vert="horz" rtlCol="0"/>
        <a:lstStyle xmlns:a="http://schemas.openxmlformats.org/drawingml/2006/main"/>
        <a:p xmlns:a="http://schemas.openxmlformats.org/drawingml/2006/main">
          <a:r>
            <a:rPr lang="en-US" sz="1100" b="0">
              <a:solidFill>
                <a:srgbClr val="F0573E"/>
              </a:solidFill>
              <a:latin typeface="Rockwell" panose="02060603020205020403" pitchFamily="18" charset="0"/>
            </a:rPr>
            <a:t>FIGURE X</a:t>
          </a:r>
        </a:p>
      </cdr:txBody>
    </cdr:sp>
  </cdr:relSizeAnchor>
  <cdr:relSizeAnchor xmlns:cdr="http://schemas.openxmlformats.org/drawingml/2006/chartDrawing">
    <cdr:from>
      <cdr:x>0</cdr:x>
      <cdr:y>0.02774</cdr:y>
    </cdr:from>
    <cdr:to>
      <cdr:x>0.66951</cdr:x>
      <cdr:y>0.10922</cdr:y>
    </cdr:to>
    <cdr:sp macro="" textlink="">
      <cdr:nvSpPr>
        <cdr:cNvPr id="7" name="TitleBox">
          <a:extLst xmlns:a="http://schemas.openxmlformats.org/drawingml/2006/main">
            <a:ext uri="{FF2B5EF4-FFF2-40B4-BE49-F238E27FC236}">
              <a16:creationId xmlns:a16="http://schemas.microsoft.com/office/drawing/2014/main" id="{E23CEDE8-A178-42DE-90FC-96210588A005}"/>
            </a:ext>
          </a:extLst>
        </cdr:cNvPr>
        <cdr:cNvSpPr txBox="1"/>
      </cdr:nvSpPr>
      <cdr:spPr>
        <a:xfrm xmlns:a="http://schemas.openxmlformats.org/drawingml/2006/main">
          <a:off x="0" y="150872"/>
          <a:ext cx="5981700" cy="443151"/>
        </a:xfrm>
        <a:prstGeom xmlns:a="http://schemas.openxmlformats.org/drawingml/2006/main" prst="rect">
          <a:avLst/>
        </a:prstGeom>
      </cdr:spPr>
      <cdr:txBody>
        <a:bodyPr xmlns:a="http://schemas.openxmlformats.org/drawingml/2006/main" vertOverflow="clip" vert="horz" rtlCol="0" anchor="ctr" anchorCtr="0"/>
        <a:lstStyle xmlns:a="http://schemas.openxmlformats.org/drawingml/2006/main"/>
        <a:p xmlns:a="http://schemas.openxmlformats.org/drawingml/2006/main">
          <a:r>
            <a:rPr lang="en-US" sz="1800" b="0">
              <a:latin typeface="Avenir LT Pro 55 Roman" panose="020B0503020203020204" pitchFamily="34" charset="0"/>
            </a:rPr>
            <a:t>Alternative Pre-Treatment Synthetic</a:t>
          </a:r>
          <a:r>
            <a:rPr lang="en-US" sz="1800" b="0" baseline="0">
              <a:latin typeface="Avenir LT Pro 55 Roman" panose="020B0503020203020204" pitchFamily="34" charset="0"/>
            </a:rPr>
            <a:t> Control Test</a:t>
          </a:r>
          <a:endParaRPr lang="en-US" sz="1800" b="0">
            <a:latin typeface="Avenir LT Pro 55 Roman" panose="020B0503020203020204" pitchFamily="34" charset="0"/>
          </a:endParaRPr>
        </a:p>
      </cdr:txBody>
    </cdr:sp>
  </cdr:relSizeAnchor>
  <cdr:relSizeAnchor xmlns:cdr="http://schemas.openxmlformats.org/drawingml/2006/chartDrawing">
    <cdr:from>
      <cdr:x>0</cdr:x>
      <cdr:y>0.08275</cdr:y>
    </cdr:from>
    <cdr:to>
      <cdr:x>0.74307</cdr:x>
      <cdr:y>0.15682</cdr:y>
    </cdr:to>
    <cdr:sp macro="" textlink="">
      <cdr:nvSpPr>
        <cdr:cNvPr id="8" name="SubTitleBox">
          <a:extLst xmlns:a="http://schemas.openxmlformats.org/drawingml/2006/main">
            <a:ext uri="{FF2B5EF4-FFF2-40B4-BE49-F238E27FC236}">
              <a16:creationId xmlns:a16="http://schemas.microsoft.com/office/drawing/2014/main" id="{082132B1-47C7-459F-8C40-76271EA938CF}"/>
            </a:ext>
          </a:extLst>
        </cdr:cNvPr>
        <cdr:cNvSpPr txBox="1"/>
      </cdr:nvSpPr>
      <cdr:spPr>
        <a:xfrm xmlns:a="http://schemas.openxmlformats.org/drawingml/2006/main">
          <a:off x="0" y="450059"/>
          <a:ext cx="6638925" cy="402850"/>
        </a:xfrm>
        <a:prstGeom xmlns:a="http://schemas.openxmlformats.org/drawingml/2006/main" prst="rect">
          <a:avLst/>
        </a:prstGeom>
      </cdr:spPr>
      <cdr:txBody>
        <a:bodyPr xmlns:a="http://schemas.openxmlformats.org/drawingml/2006/main" vertOverflow="clip" vert="horz" rtlCol="0" anchor="ctr" anchorCtr="0"/>
        <a:lstStyle xmlns:a="http://schemas.openxmlformats.org/drawingml/2006/main"/>
        <a:p xmlns:a="http://schemas.openxmlformats.org/drawingml/2006/main">
          <a:r>
            <a:rPr lang="en-US" sz="1400" b="0">
              <a:latin typeface="Avenir LT Pro 55 Roman" panose="020B0503020203020204" pitchFamily="34" charset="0"/>
            </a:rPr>
            <a:t>Varied pre-treatment length</a:t>
          </a:r>
          <a:r>
            <a:rPr lang="en-US" sz="1400" b="0" baseline="0">
              <a:latin typeface="Avenir LT Pro 55 Roman" panose="020B0503020203020204" pitchFamily="34" charset="0"/>
            </a:rPr>
            <a:t> compared to actual and synthetic IL</a:t>
          </a:r>
          <a:endParaRPr lang="en-US" sz="1400" b="0">
            <a:latin typeface="Avenir LT Pro 55 Roman" panose="020B0503020203020204" pitchFamily="34" charset="0"/>
          </a:endParaRPr>
        </a:p>
      </cdr:txBody>
    </cdr:sp>
  </cdr:relSizeAnchor>
  <cdr:relSizeAnchor xmlns:cdr="http://schemas.openxmlformats.org/drawingml/2006/chartDrawing">
    <cdr:from>
      <cdr:x>0</cdr:x>
      <cdr:y>0.14281</cdr:y>
    </cdr:from>
    <cdr:to>
      <cdr:x>0.62687</cdr:x>
      <cdr:y>0.20948</cdr:y>
    </cdr:to>
    <cdr:sp macro="" textlink="">
      <cdr:nvSpPr>
        <cdr:cNvPr id="9" name="YAxisLabelBox">
          <a:extLst xmlns:a="http://schemas.openxmlformats.org/drawingml/2006/main">
            <a:ext uri="{FF2B5EF4-FFF2-40B4-BE49-F238E27FC236}">
              <a16:creationId xmlns:a16="http://schemas.microsoft.com/office/drawing/2014/main" id="{54D555F3-F6C1-45A5-A067-5939CBB8A075}"/>
            </a:ext>
          </a:extLst>
        </cdr:cNvPr>
        <cdr:cNvSpPr txBox="1"/>
      </cdr:nvSpPr>
      <cdr:spPr>
        <a:xfrm xmlns:a="http://schemas.openxmlformats.org/drawingml/2006/main">
          <a:off x="0" y="776711"/>
          <a:ext cx="5600700" cy="362604"/>
        </a:xfrm>
        <a:prstGeom xmlns:a="http://schemas.openxmlformats.org/drawingml/2006/main" prst="rect">
          <a:avLst/>
        </a:prstGeom>
      </cdr:spPr>
      <cdr:txBody>
        <a:bodyPr xmlns:a="http://schemas.openxmlformats.org/drawingml/2006/main" vertOverflow="clip" vert="horz" rtlCol="0"/>
        <a:lstStyle xmlns:a="http://schemas.openxmlformats.org/drawingml/2006/main"/>
        <a:p xmlns:a="http://schemas.openxmlformats.org/drawingml/2006/main">
          <a:r>
            <a:rPr lang="en-US" sz="1200" b="0">
              <a:latin typeface="Avenir LT Pro 55 Roman Italic" panose="020B0503020203090204" pitchFamily="34" charset="0"/>
            </a:rPr>
            <a:t>Percent of fatal motor vehicle crashes with BAC values at or above 0.08 (%) </a:t>
          </a:r>
        </a:p>
      </cdr:txBody>
    </cdr:sp>
  </cdr:relSizeAnchor>
</c:userShapes>
</file>

<file path=xl/drawings/drawing21.xml><?xml version="1.0" encoding="utf-8"?>
<c:userShapes xmlns:c="http://schemas.openxmlformats.org/drawingml/2006/chart">
  <cdr:absSizeAnchor xmlns:cdr="http://schemas.openxmlformats.org/drawingml/2006/chartDrawing">
    <cdr:from>
      <cdr:x>0.55757</cdr:x>
      <cdr:y>0.1944</cdr:y>
    </cdr:from>
    <cdr:ext cx="22427" cy="3199456"/>
    <cdr:cxnSp macro="">
      <cdr:nvCxnSpPr>
        <cdr:cNvPr id="3" name="Straight Connector 2">
          <a:extLst xmlns:a="http://schemas.openxmlformats.org/drawingml/2006/main">
            <a:ext uri="{FF2B5EF4-FFF2-40B4-BE49-F238E27FC236}">
              <a16:creationId xmlns:a16="http://schemas.microsoft.com/office/drawing/2014/main" id="{B3592F54-0D29-4A44-A5B0-919C5B1EF14F}"/>
            </a:ext>
          </a:extLst>
        </cdr:cNvPr>
        <cdr:cNvCxnSpPr/>
      </cdr:nvCxnSpPr>
      <cdr:spPr>
        <a:xfrm xmlns:a="http://schemas.openxmlformats.org/drawingml/2006/main" flipH="1" flipV="1">
          <a:off x="4981568" y="1057276"/>
          <a:ext cx="22427" cy="3199456"/>
        </a:xfrm>
        <a:prstGeom xmlns:a="http://schemas.openxmlformats.org/drawingml/2006/main" prst="line">
          <a:avLst/>
        </a:prstGeom>
        <a:ln xmlns:a="http://schemas.openxmlformats.org/drawingml/2006/main" w="12700">
          <a:solidFill>
            <a:schemeClr val="tx1"/>
          </a:solidFill>
          <a:prstDash val="dash"/>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absSizeAnchor>
  <cdr:relSizeAnchor xmlns:cdr="http://schemas.openxmlformats.org/drawingml/2006/chartDrawing">
    <cdr:from>
      <cdr:x>0.88222</cdr:x>
      <cdr:y>0</cdr:y>
    </cdr:from>
    <cdr:to>
      <cdr:x>1</cdr:x>
      <cdr:y>0.16902</cdr:y>
    </cdr:to>
    <cdr:pic>
      <cdr:nvPicPr>
        <cdr:cNvPr id="4" name="TPClogo">
          <a:extLst xmlns:a="http://schemas.openxmlformats.org/drawingml/2006/main">
            <a:ext uri="{FF2B5EF4-FFF2-40B4-BE49-F238E27FC236}">
              <a16:creationId xmlns:a16="http://schemas.microsoft.com/office/drawing/2014/main" id="{00000000-0008-0000-0000-00000200000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5651500" y="0"/>
          <a:ext cx="673135" cy="579557"/>
        </a:xfrm>
        <a:prstGeom xmlns:a="http://schemas.openxmlformats.org/drawingml/2006/main" prst="rect">
          <a:avLst/>
        </a:prstGeom>
      </cdr:spPr>
    </cdr:pic>
  </cdr:relSizeAnchor>
  <cdr:relSizeAnchor xmlns:cdr="http://schemas.openxmlformats.org/drawingml/2006/chartDrawing">
    <cdr:from>
      <cdr:x>0</cdr:x>
      <cdr:y>0.87037</cdr:y>
    </cdr:from>
    <cdr:to>
      <cdr:x>0.97122</cdr:x>
      <cdr:y>1</cdr:y>
    </cdr:to>
    <cdr:sp macro="" textlink="">
      <cdr:nvSpPr>
        <cdr:cNvPr id="5" name="SourceBox">
          <a:extLst xmlns:a="http://schemas.openxmlformats.org/drawingml/2006/main">
            <a:ext uri="{FF2B5EF4-FFF2-40B4-BE49-F238E27FC236}">
              <a16:creationId xmlns:a16="http://schemas.microsoft.com/office/drawing/2014/main" id="{7E946387-9272-4577-88CC-A9B61AFC5498}"/>
            </a:ext>
          </a:extLst>
        </cdr:cNvPr>
        <cdr:cNvSpPr txBox="1"/>
      </cdr:nvSpPr>
      <cdr:spPr>
        <a:xfrm xmlns:a="http://schemas.openxmlformats.org/drawingml/2006/main">
          <a:off x="0" y="4733749"/>
          <a:ext cx="8677274" cy="705026"/>
        </a:xfrm>
        <a:prstGeom xmlns:a="http://schemas.openxmlformats.org/drawingml/2006/main" prst="rect">
          <a:avLst/>
        </a:prstGeom>
      </cdr:spPr>
      <cdr:txBody>
        <a:bodyPr xmlns:a="http://schemas.openxmlformats.org/drawingml/2006/main" vertOverflow="clip" vert="horz" rtlCol="0" anchor="b"/>
        <a:lstStyle xmlns:a="http://schemas.openxmlformats.org/drawingml/2006/main"/>
        <a:p xmlns:a="http://schemas.openxmlformats.org/drawingml/2006/main">
          <a:r>
            <a:rPr lang="en-US" sz="1000" b="1">
              <a:latin typeface="Avenir LT Pro 55 Roman" panose="020B0503020203020204" pitchFamily="34" charset="0"/>
            </a:rPr>
            <a:t>Source: </a:t>
          </a:r>
          <a:r>
            <a:rPr lang="en-US" sz="1000" b="0">
              <a:latin typeface="Avenir LT Pro 55 Roman" panose="020B0503020203020204" pitchFamily="34" charset="0"/>
            </a:rPr>
            <a:t>Authors Calculations based on Synthetic Control Methodology</a:t>
          </a:r>
        </a:p>
      </cdr:txBody>
    </cdr:sp>
  </cdr:relSizeAnchor>
  <cdr:relSizeAnchor xmlns:cdr="http://schemas.openxmlformats.org/drawingml/2006/chartDrawing">
    <cdr:from>
      <cdr:x>0</cdr:x>
      <cdr:y>0</cdr:y>
    </cdr:from>
    <cdr:to>
      <cdr:x>0.55556</cdr:x>
      <cdr:y>0.05926</cdr:y>
    </cdr:to>
    <cdr:sp macro="" textlink="">
      <cdr:nvSpPr>
        <cdr:cNvPr id="6" name="FigureBox">
          <a:extLst xmlns:a="http://schemas.openxmlformats.org/drawingml/2006/main">
            <a:ext uri="{FF2B5EF4-FFF2-40B4-BE49-F238E27FC236}">
              <a16:creationId xmlns:a16="http://schemas.microsoft.com/office/drawing/2014/main" id="{3CC4606B-9113-406E-8BAF-856F7482B76D}"/>
            </a:ext>
          </a:extLst>
        </cdr:cNvPr>
        <cdr:cNvSpPr txBox="1"/>
      </cdr:nvSpPr>
      <cdr:spPr>
        <a:xfrm xmlns:a="http://schemas.openxmlformats.org/drawingml/2006/main">
          <a:off x="0" y="0"/>
          <a:ext cx="3175000" cy="203200"/>
        </a:xfrm>
        <a:prstGeom xmlns:a="http://schemas.openxmlformats.org/drawingml/2006/main" prst="rect">
          <a:avLst/>
        </a:prstGeom>
      </cdr:spPr>
      <cdr:txBody>
        <a:bodyPr xmlns:a="http://schemas.openxmlformats.org/drawingml/2006/main" vertOverflow="clip" vert="horz" rtlCol="0"/>
        <a:lstStyle xmlns:a="http://schemas.openxmlformats.org/drawingml/2006/main"/>
        <a:p xmlns:a="http://schemas.openxmlformats.org/drawingml/2006/main">
          <a:r>
            <a:rPr lang="en-US" sz="1100" b="0">
              <a:solidFill>
                <a:srgbClr val="F0573E"/>
              </a:solidFill>
              <a:latin typeface="Rockwell" panose="02060603020205020403" pitchFamily="18" charset="0"/>
            </a:rPr>
            <a:t>FIGURE X</a:t>
          </a:r>
        </a:p>
      </cdr:txBody>
    </cdr:sp>
  </cdr:relSizeAnchor>
  <cdr:relSizeAnchor xmlns:cdr="http://schemas.openxmlformats.org/drawingml/2006/chartDrawing">
    <cdr:from>
      <cdr:x>0</cdr:x>
      <cdr:y>0.02774</cdr:y>
    </cdr:from>
    <cdr:to>
      <cdr:x>0.66951</cdr:x>
      <cdr:y>0.10922</cdr:y>
    </cdr:to>
    <cdr:sp macro="" textlink="">
      <cdr:nvSpPr>
        <cdr:cNvPr id="7" name="TitleBox">
          <a:extLst xmlns:a="http://schemas.openxmlformats.org/drawingml/2006/main">
            <a:ext uri="{FF2B5EF4-FFF2-40B4-BE49-F238E27FC236}">
              <a16:creationId xmlns:a16="http://schemas.microsoft.com/office/drawing/2014/main" id="{E23CEDE8-A178-42DE-90FC-96210588A005}"/>
            </a:ext>
          </a:extLst>
        </cdr:cNvPr>
        <cdr:cNvSpPr txBox="1"/>
      </cdr:nvSpPr>
      <cdr:spPr>
        <a:xfrm xmlns:a="http://schemas.openxmlformats.org/drawingml/2006/main">
          <a:off x="0" y="150872"/>
          <a:ext cx="5981700" cy="443151"/>
        </a:xfrm>
        <a:prstGeom xmlns:a="http://schemas.openxmlformats.org/drawingml/2006/main" prst="rect">
          <a:avLst/>
        </a:prstGeom>
      </cdr:spPr>
      <cdr:txBody>
        <a:bodyPr xmlns:a="http://schemas.openxmlformats.org/drawingml/2006/main" vertOverflow="clip" vert="horz" rtlCol="0" anchor="ctr" anchorCtr="0"/>
        <a:lstStyle xmlns:a="http://schemas.openxmlformats.org/drawingml/2006/main"/>
        <a:p xmlns:a="http://schemas.openxmlformats.org/drawingml/2006/main">
          <a:r>
            <a:rPr lang="en-US" sz="1800" b="0">
              <a:latin typeface="Avenir LT Pro 55 Roman" panose="020B0503020203020204" pitchFamily="34" charset="0"/>
            </a:rPr>
            <a:t>Alternative Pre-Treatment Synthetic</a:t>
          </a:r>
          <a:r>
            <a:rPr lang="en-US" sz="1800" b="0" baseline="0">
              <a:latin typeface="Avenir LT Pro 55 Roman" panose="020B0503020203020204" pitchFamily="34" charset="0"/>
            </a:rPr>
            <a:t> Control Test</a:t>
          </a:r>
          <a:endParaRPr lang="en-US" sz="1800" b="0">
            <a:latin typeface="Avenir LT Pro 55 Roman" panose="020B0503020203020204" pitchFamily="34" charset="0"/>
          </a:endParaRPr>
        </a:p>
      </cdr:txBody>
    </cdr:sp>
  </cdr:relSizeAnchor>
  <cdr:relSizeAnchor xmlns:cdr="http://schemas.openxmlformats.org/drawingml/2006/chartDrawing">
    <cdr:from>
      <cdr:x>0</cdr:x>
      <cdr:y>0.08275</cdr:y>
    </cdr:from>
    <cdr:to>
      <cdr:x>0.74307</cdr:x>
      <cdr:y>0.15682</cdr:y>
    </cdr:to>
    <cdr:sp macro="" textlink="">
      <cdr:nvSpPr>
        <cdr:cNvPr id="8" name="SubTitleBox">
          <a:extLst xmlns:a="http://schemas.openxmlformats.org/drawingml/2006/main">
            <a:ext uri="{FF2B5EF4-FFF2-40B4-BE49-F238E27FC236}">
              <a16:creationId xmlns:a16="http://schemas.microsoft.com/office/drawing/2014/main" id="{082132B1-47C7-459F-8C40-76271EA938CF}"/>
            </a:ext>
          </a:extLst>
        </cdr:cNvPr>
        <cdr:cNvSpPr txBox="1"/>
      </cdr:nvSpPr>
      <cdr:spPr>
        <a:xfrm xmlns:a="http://schemas.openxmlformats.org/drawingml/2006/main">
          <a:off x="0" y="450059"/>
          <a:ext cx="6638925" cy="402850"/>
        </a:xfrm>
        <a:prstGeom xmlns:a="http://schemas.openxmlformats.org/drawingml/2006/main" prst="rect">
          <a:avLst/>
        </a:prstGeom>
      </cdr:spPr>
      <cdr:txBody>
        <a:bodyPr xmlns:a="http://schemas.openxmlformats.org/drawingml/2006/main" vertOverflow="clip" vert="horz" rtlCol="0" anchor="ctr" anchorCtr="0"/>
        <a:lstStyle xmlns:a="http://schemas.openxmlformats.org/drawingml/2006/main"/>
        <a:p xmlns:a="http://schemas.openxmlformats.org/drawingml/2006/main">
          <a:r>
            <a:rPr lang="en-US" sz="1400" b="0">
              <a:latin typeface="Avenir LT Pro 55 Roman" panose="020B0503020203020204" pitchFamily="34" charset="0"/>
            </a:rPr>
            <a:t>Varied pre-treatment length</a:t>
          </a:r>
          <a:r>
            <a:rPr lang="en-US" sz="1400" b="0" baseline="0">
              <a:latin typeface="Avenir LT Pro 55 Roman" panose="020B0503020203020204" pitchFamily="34" charset="0"/>
            </a:rPr>
            <a:t> compared to actual and synthetic IL</a:t>
          </a:r>
          <a:endParaRPr lang="en-US" sz="1400" b="0">
            <a:latin typeface="Avenir LT Pro 55 Roman" panose="020B0503020203020204" pitchFamily="34" charset="0"/>
          </a:endParaRPr>
        </a:p>
      </cdr:txBody>
    </cdr:sp>
  </cdr:relSizeAnchor>
  <cdr:relSizeAnchor xmlns:cdr="http://schemas.openxmlformats.org/drawingml/2006/chartDrawing">
    <cdr:from>
      <cdr:x>0</cdr:x>
      <cdr:y>0.14281</cdr:y>
    </cdr:from>
    <cdr:to>
      <cdr:x>0.63859</cdr:x>
      <cdr:y>0.20948</cdr:y>
    </cdr:to>
    <cdr:sp macro="" textlink="">
      <cdr:nvSpPr>
        <cdr:cNvPr id="9" name="YAxisLabelBox">
          <a:extLst xmlns:a="http://schemas.openxmlformats.org/drawingml/2006/main">
            <a:ext uri="{FF2B5EF4-FFF2-40B4-BE49-F238E27FC236}">
              <a16:creationId xmlns:a16="http://schemas.microsoft.com/office/drawing/2014/main" id="{54D555F3-F6C1-45A5-A067-5939CBB8A075}"/>
            </a:ext>
          </a:extLst>
        </cdr:cNvPr>
        <cdr:cNvSpPr txBox="1"/>
      </cdr:nvSpPr>
      <cdr:spPr>
        <a:xfrm xmlns:a="http://schemas.openxmlformats.org/drawingml/2006/main">
          <a:off x="0" y="776711"/>
          <a:ext cx="5705475" cy="362604"/>
        </a:xfrm>
        <a:prstGeom xmlns:a="http://schemas.openxmlformats.org/drawingml/2006/main" prst="rect">
          <a:avLst/>
        </a:prstGeom>
      </cdr:spPr>
      <cdr:txBody>
        <a:bodyPr xmlns:a="http://schemas.openxmlformats.org/drawingml/2006/main" vertOverflow="clip" vert="horz" rtlCol="0"/>
        <a:lstStyle xmlns:a="http://schemas.openxmlformats.org/drawingml/2006/main"/>
        <a:p xmlns:a="http://schemas.openxmlformats.org/drawingml/2006/main">
          <a:r>
            <a:rPr lang="en-US" sz="1200" b="0">
              <a:latin typeface="Avenir LT Pro 55 Roman Italic" panose="020B0503020203090204" pitchFamily="34" charset="0"/>
            </a:rPr>
            <a:t>Percent difference (%)</a:t>
          </a:r>
        </a:p>
      </cdr:txBody>
    </cdr:sp>
  </cdr:relSizeAnchor>
</c:userShapes>
</file>

<file path=xl/drawings/drawing22.xml><?xml version="1.0" encoding="utf-8"?>
<xdr:wsDr xmlns:a="http://schemas.openxmlformats.org/drawingml/2006/main" xmlns:xdr="http://schemas.openxmlformats.org/drawingml/2006/spreadsheetDrawing" xmlns:r="http://schemas.openxmlformats.org/officeDocument/2006/relationships">
  <xdr:twoCellAnchor>
    <xdr:from>
      <xdr:col>0</xdr:col>
      <xdr:colOff>161925</xdr:colOff>
      <xdr:row>3</xdr:row>
      <xdr:rowOff>28575</xdr:rowOff>
    </xdr:from>
    <xdr:to>
      <xdr:col>14</xdr:col>
      <xdr:colOff>219075</xdr:colOff>
      <xdr:row>30</xdr:row>
      <xdr:rowOff>123825</xdr:rowOff>
    </xdr:to>
    <xdr:graphicFrame macro="">
      <xdr:nvGraphicFramePr>
        <xdr:cNvPr id="2" name="Chart 1">
          <a:extLst>
            <a:ext uri="{FF2B5EF4-FFF2-40B4-BE49-F238E27FC236}">
              <a16:creationId xmlns:a16="http://schemas.microsoft.com/office/drawing/2014/main" id="{427F349A-17FD-499E-808C-83BE79DC59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161925</xdr:colOff>
      <xdr:row>3</xdr:row>
      <xdr:rowOff>66675</xdr:rowOff>
    </xdr:from>
    <xdr:to>
      <xdr:col>14</xdr:col>
      <xdr:colOff>390525</xdr:colOff>
      <xdr:row>32</xdr:row>
      <xdr:rowOff>28575</xdr:rowOff>
    </xdr:to>
    <xdr:graphicFrame macro="">
      <xdr:nvGraphicFramePr>
        <xdr:cNvPr id="3" name="Chart 2">
          <a:extLst>
            <a:ext uri="{FF2B5EF4-FFF2-40B4-BE49-F238E27FC236}">
              <a16:creationId xmlns:a16="http://schemas.microsoft.com/office/drawing/2014/main" id="{EE44B5B5-1963-4AE1-B7F5-54369C7265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3.xml><?xml version="1.0" encoding="utf-8"?>
<c:userShapes xmlns:c="http://schemas.openxmlformats.org/drawingml/2006/chart">
  <cdr:absSizeAnchor xmlns:cdr="http://schemas.openxmlformats.org/drawingml/2006/chartDrawing">
    <cdr:from>
      <cdr:x>0.58351</cdr:x>
      <cdr:y>0.14545</cdr:y>
    </cdr:from>
    <cdr:ext cx="19051" cy="3781425"/>
    <cdr:cxnSp macro="">
      <cdr:nvCxnSpPr>
        <cdr:cNvPr id="3" name="Straight Connector 2">
          <a:extLst xmlns:a="http://schemas.openxmlformats.org/drawingml/2006/main">
            <a:ext uri="{FF2B5EF4-FFF2-40B4-BE49-F238E27FC236}">
              <a16:creationId xmlns:a16="http://schemas.microsoft.com/office/drawing/2014/main" id="{459FAA7B-8226-4CFF-9ADC-2AEBDE06CCF0}"/>
            </a:ext>
          </a:extLst>
        </cdr:cNvPr>
        <cdr:cNvCxnSpPr/>
      </cdr:nvCxnSpPr>
      <cdr:spPr>
        <a:xfrm xmlns:a="http://schemas.openxmlformats.org/drawingml/2006/main" flipH="1" flipV="1">
          <a:off x="4879843" y="761990"/>
          <a:ext cx="19051" cy="3781425"/>
        </a:xfrm>
        <a:prstGeom xmlns:a="http://schemas.openxmlformats.org/drawingml/2006/main" prst="line">
          <a:avLst/>
        </a:prstGeom>
        <a:ln xmlns:a="http://schemas.openxmlformats.org/drawingml/2006/main" w="12700">
          <a:solidFill>
            <a:schemeClr val="tx1"/>
          </a:solidFill>
          <a:prstDash val="dash"/>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absSizeAnchor>
</c:userShapes>
</file>

<file path=xl/drawings/drawing24.xml><?xml version="1.0" encoding="utf-8"?>
<c:userShapes xmlns:c="http://schemas.openxmlformats.org/drawingml/2006/chart">
  <cdr:absSizeAnchor xmlns:cdr="http://schemas.openxmlformats.org/drawingml/2006/chartDrawing">
    <cdr:from>
      <cdr:x>0.57148</cdr:x>
      <cdr:y>0.20487</cdr:y>
    </cdr:from>
    <cdr:ext cx="17026" cy="3379273"/>
    <cdr:cxnSp macro="">
      <cdr:nvCxnSpPr>
        <cdr:cNvPr id="3" name="Straight Connector 2">
          <a:extLst xmlns:a="http://schemas.openxmlformats.org/drawingml/2006/main">
            <a:ext uri="{FF2B5EF4-FFF2-40B4-BE49-F238E27FC236}">
              <a16:creationId xmlns:a16="http://schemas.microsoft.com/office/drawing/2014/main" id="{459FAA7B-8226-4CFF-9ADC-2AEBDE06CCF0}"/>
            </a:ext>
          </a:extLst>
        </cdr:cNvPr>
        <cdr:cNvCxnSpPr/>
      </cdr:nvCxnSpPr>
      <cdr:spPr>
        <a:xfrm xmlns:a="http://schemas.openxmlformats.org/drawingml/2006/main" flipH="1" flipV="1">
          <a:off x="4877221" y="1123977"/>
          <a:ext cx="17026" cy="3379273"/>
        </a:xfrm>
        <a:prstGeom xmlns:a="http://schemas.openxmlformats.org/drawingml/2006/main" prst="line">
          <a:avLst/>
        </a:prstGeom>
        <a:ln xmlns:a="http://schemas.openxmlformats.org/drawingml/2006/main" w="12700">
          <a:solidFill>
            <a:schemeClr val="tx1"/>
          </a:solidFill>
          <a:prstDash val="dash"/>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absSizeAnchor>
  <cdr:relSizeAnchor xmlns:cdr="http://schemas.openxmlformats.org/drawingml/2006/chartDrawing">
    <cdr:from>
      <cdr:x>0.88222</cdr:x>
      <cdr:y>0</cdr:y>
    </cdr:from>
    <cdr:to>
      <cdr:x>1</cdr:x>
      <cdr:y>0.16902</cdr:y>
    </cdr:to>
    <cdr:pic>
      <cdr:nvPicPr>
        <cdr:cNvPr id="4" name="TPClogo">
          <a:extLst xmlns:a="http://schemas.openxmlformats.org/drawingml/2006/main">
            <a:ext uri="{FF2B5EF4-FFF2-40B4-BE49-F238E27FC236}">
              <a16:creationId xmlns:a16="http://schemas.microsoft.com/office/drawing/2014/main" id="{00000000-0008-0000-0000-00000200000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5651500" y="0"/>
          <a:ext cx="673135" cy="579557"/>
        </a:xfrm>
        <a:prstGeom xmlns:a="http://schemas.openxmlformats.org/drawingml/2006/main" prst="rect">
          <a:avLst/>
        </a:prstGeom>
      </cdr:spPr>
    </cdr:pic>
  </cdr:relSizeAnchor>
  <cdr:relSizeAnchor xmlns:cdr="http://schemas.openxmlformats.org/drawingml/2006/chartDrawing">
    <cdr:from>
      <cdr:x>0</cdr:x>
      <cdr:y>0.87037</cdr:y>
    </cdr:from>
    <cdr:to>
      <cdr:x>0.77455</cdr:x>
      <cdr:y>1</cdr:y>
    </cdr:to>
    <cdr:sp macro="" textlink="">
      <cdr:nvSpPr>
        <cdr:cNvPr id="5" name="SourceBox">
          <a:extLst xmlns:a="http://schemas.openxmlformats.org/drawingml/2006/main">
            <a:ext uri="{FF2B5EF4-FFF2-40B4-BE49-F238E27FC236}">
              <a16:creationId xmlns:a16="http://schemas.microsoft.com/office/drawing/2014/main" id="{4AEBA97A-765A-4F80-8D5A-E575C9476A82}"/>
            </a:ext>
          </a:extLst>
        </cdr:cNvPr>
        <cdr:cNvSpPr txBox="1"/>
      </cdr:nvSpPr>
      <cdr:spPr>
        <a:xfrm xmlns:a="http://schemas.openxmlformats.org/drawingml/2006/main">
          <a:off x="0" y="4775200"/>
          <a:ext cx="6610350" cy="711200"/>
        </a:xfrm>
        <a:prstGeom xmlns:a="http://schemas.openxmlformats.org/drawingml/2006/main" prst="rect">
          <a:avLst/>
        </a:prstGeom>
      </cdr:spPr>
      <cdr:txBody>
        <a:bodyPr xmlns:a="http://schemas.openxmlformats.org/drawingml/2006/main" vertOverflow="clip" vert="horz" rtlCol="0" anchor="b"/>
        <a:lstStyle xmlns:a="http://schemas.openxmlformats.org/drawingml/2006/main"/>
        <a:p xmlns:a="http://schemas.openxmlformats.org/drawingml/2006/main">
          <a:r>
            <a:rPr lang="en-US" sz="1000" b="1">
              <a:latin typeface="Avenir LT Pro 55 Roman" panose="020B0503020203020204" pitchFamily="34" charset="0"/>
            </a:rPr>
            <a:t>Source</a:t>
          </a:r>
          <a:r>
            <a:rPr lang="en-US" sz="1000" b="0">
              <a:latin typeface="Avenir LT Pro 55 Roman" panose="020B0503020203020204" pitchFamily="34" charset="0"/>
            </a:rPr>
            <a:t>: Authors Calculations based on Synthetic Control Methodology</a:t>
          </a:r>
        </a:p>
        <a:p xmlns:a="http://schemas.openxmlformats.org/drawingml/2006/main">
          <a:r>
            <a:rPr lang="en-US" sz="1000" b="1">
              <a:latin typeface="Avenir LT Pro 55 Roman" panose="020B0503020203020204" pitchFamily="34" charset="0"/>
            </a:rPr>
            <a:t>Note:</a:t>
          </a:r>
          <a:r>
            <a:rPr lang="en-US" sz="1000" b="0">
              <a:latin typeface="Avenir LT Pro 55 Roman" panose="020B0503020203020204" pitchFamily="34" charset="0"/>
            </a:rPr>
            <a:t> Red is the actual IL share,</a:t>
          </a:r>
          <a:r>
            <a:rPr lang="en-US" sz="1000" b="0" baseline="0">
              <a:latin typeface="Avenir LT Pro 55 Roman" panose="020B0503020203020204" pitchFamily="34" charset="0"/>
            </a:rPr>
            <a:t> purple is the synthetic IL with an unalterned donor pool</a:t>
          </a:r>
          <a:endParaRPr lang="en-US" sz="1000" b="0">
            <a:latin typeface="Avenir LT Pro 55 Roman" panose="020B0503020203020204" pitchFamily="34" charset="0"/>
          </a:endParaRPr>
        </a:p>
      </cdr:txBody>
    </cdr:sp>
  </cdr:relSizeAnchor>
  <cdr:relSizeAnchor xmlns:cdr="http://schemas.openxmlformats.org/drawingml/2006/chartDrawing">
    <cdr:from>
      <cdr:x>0</cdr:x>
      <cdr:y>0</cdr:y>
    </cdr:from>
    <cdr:to>
      <cdr:x>0.55556</cdr:x>
      <cdr:y>0.05926</cdr:y>
    </cdr:to>
    <cdr:sp macro="" textlink="">
      <cdr:nvSpPr>
        <cdr:cNvPr id="6" name="FigureBox">
          <a:extLst xmlns:a="http://schemas.openxmlformats.org/drawingml/2006/main">
            <a:ext uri="{FF2B5EF4-FFF2-40B4-BE49-F238E27FC236}">
              <a16:creationId xmlns:a16="http://schemas.microsoft.com/office/drawing/2014/main" id="{5B759102-D42F-4C81-B6D8-857FC3442C28}"/>
            </a:ext>
          </a:extLst>
        </cdr:cNvPr>
        <cdr:cNvSpPr txBox="1"/>
      </cdr:nvSpPr>
      <cdr:spPr>
        <a:xfrm xmlns:a="http://schemas.openxmlformats.org/drawingml/2006/main">
          <a:off x="0" y="0"/>
          <a:ext cx="3175000" cy="203200"/>
        </a:xfrm>
        <a:prstGeom xmlns:a="http://schemas.openxmlformats.org/drawingml/2006/main" prst="rect">
          <a:avLst/>
        </a:prstGeom>
      </cdr:spPr>
      <cdr:txBody>
        <a:bodyPr xmlns:a="http://schemas.openxmlformats.org/drawingml/2006/main" vertOverflow="clip" vert="horz" rtlCol="0"/>
        <a:lstStyle xmlns:a="http://schemas.openxmlformats.org/drawingml/2006/main"/>
        <a:p xmlns:a="http://schemas.openxmlformats.org/drawingml/2006/main">
          <a:r>
            <a:rPr lang="en-US" sz="1100" b="0">
              <a:solidFill>
                <a:srgbClr val="F0573E"/>
              </a:solidFill>
              <a:latin typeface="Rockwell" panose="02060603020205020403" pitchFamily="18" charset="0"/>
            </a:rPr>
            <a:t>FIGURE X</a:t>
          </a:r>
        </a:p>
      </cdr:txBody>
    </cdr:sp>
  </cdr:relSizeAnchor>
  <cdr:relSizeAnchor xmlns:cdr="http://schemas.openxmlformats.org/drawingml/2006/chartDrawing">
    <cdr:from>
      <cdr:x>0</cdr:x>
      <cdr:y>0.02801</cdr:y>
    </cdr:from>
    <cdr:to>
      <cdr:x>0.80134</cdr:x>
      <cdr:y>0.10949</cdr:y>
    </cdr:to>
    <cdr:sp macro="" textlink="">
      <cdr:nvSpPr>
        <cdr:cNvPr id="7" name="TitleBox">
          <a:extLst xmlns:a="http://schemas.openxmlformats.org/drawingml/2006/main">
            <a:ext uri="{FF2B5EF4-FFF2-40B4-BE49-F238E27FC236}">
              <a16:creationId xmlns:a16="http://schemas.microsoft.com/office/drawing/2014/main" id="{B3975146-05C5-4965-ACB8-8A17533068C1}"/>
            </a:ext>
          </a:extLst>
        </cdr:cNvPr>
        <cdr:cNvSpPr txBox="1"/>
      </cdr:nvSpPr>
      <cdr:spPr>
        <a:xfrm xmlns:a="http://schemas.openxmlformats.org/drawingml/2006/main">
          <a:off x="0" y="153670"/>
          <a:ext cx="6838950" cy="447040"/>
        </a:xfrm>
        <a:prstGeom xmlns:a="http://schemas.openxmlformats.org/drawingml/2006/main" prst="rect">
          <a:avLst/>
        </a:prstGeom>
      </cdr:spPr>
      <cdr:txBody>
        <a:bodyPr xmlns:a="http://schemas.openxmlformats.org/drawingml/2006/main" vertOverflow="clip" vert="horz" rtlCol="0" anchor="ctr" anchorCtr="0"/>
        <a:lstStyle xmlns:a="http://schemas.openxmlformats.org/drawingml/2006/main"/>
        <a:p xmlns:a="http://schemas.openxmlformats.org/drawingml/2006/main">
          <a:r>
            <a:rPr lang="en-US" sz="1800" b="0">
              <a:latin typeface="Avenir LT Pro 55 Roman" panose="020B0503020203020204" pitchFamily="34" charset="0"/>
            </a:rPr>
            <a:t>Alternative Donor Pool Synthetic Control Test</a:t>
          </a:r>
        </a:p>
      </cdr:txBody>
    </cdr:sp>
  </cdr:relSizeAnchor>
  <cdr:relSizeAnchor xmlns:cdr="http://schemas.openxmlformats.org/drawingml/2006/chartDrawing">
    <cdr:from>
      <cdr:x>0</cdr:x>
      <cdr:y>0.07627</cdr:y>
    </cdr:from>
    <cdr:to>
      <cdr:x>0.55556</cdr:x>
      <cdr:y>0.15035</cdr:y>
    </cdr:to>
    <cdr:sp macro="" textlink="">
      <cdr:nvSpPr>
        <cdr:cNvPr id="8" name="SubTitleBox">
          <a:extLst xmlns:a="http://schemas.openxmlformats.org/drawingml/2006/main">
            <a:ext uri="{FF2B5EF4-FFF2-40B4-BE49-F238E27FC236}">
              <a16:creationId xmlns:a16="http://schemas.microsoft.com/office/drawing/2014/main" id="{53E569E4-0DB4-494B-A68A-C7242A9C8616}"/>
            </a:ext>
          </a:extLst>
        </cdr:cNvPr>
        <cdr:cNvSpPr txBox="1"/>
      </cdr:nvSpPr>
      <cdr:spPr>
        <a:xfrm xmlns:a="http://schemas.openxmlformats.org/drawingml/2006/main">
          <a:off x="0" y="418465"/>
          <a:ext cx="4741333" cy="406400"/>
        </a:xfrm>
        <a:prstGeom xmlns:a="http://schemas.openxmlformats.org/drawingml/2006/main" prst="rect">
          <a:avLst/>
        </a:prstGeom>
      </cdr:spPr>
      <cdr:txBody>
        <a:bodyPr xmlns:a="http://schemas.openxmlformats.org/drawingml/2006/main" vertOverflow="clip" vert="horz" rtlCol="0" anchor="ctr" anchorCtr="0"/>
        <a:lstStyle xmlns:a="http://schemas.openxmlformats.org/drawingml/2006/main"/>
        <a:p xmlns:a="http://schemas.openxmlformats.org/drawingml/2006/main">
          <a:r>
            <a:rPr lang="en-US" sz="1400" b="0">
              <a:latin typeface="Avenir LT Pro 55 Roman" panose="020B0503020203020204" pitchFamily="34" charset="0"/>
            </a:rPr>
            <a:t>Sequentially</a:t>
          </a:r>
          <a:r>
            <a:rPr lang="en-US" sz="1400" b="0" baseline="0">
              <a:latin typeface="Avenir LT Pro 55 Roman" panose="020B0503020203020204" pitchFamily="34" charset="0"/>
            </a:rPr>
            <a:t> leaving out each chosen donor state</a:t>
          </a:r>
          <a:endParaRPr lang="en-US" sz="1400" b="0">
            <a:latin typeface="Avenir LT Pro 55 Roman" panose="020B0503020203020204" pitchFamily="34" charset="0"/>
          </a:endParaRPr>
        </a:p>
      </cdr:txBody>
    </cdr:sp>
  </cdr:relSizeAnchor>
  <cdr:relSizeAnchor xmlns:cdr="http://schemas.openxmlformats.org/drawingml/2006/chartDrawing">
    <cdr:from>
      <cdr:x>0</cdr:x>
      <cdr:y>0.14167</cdr:y>
    </cdr:from>
    <cdr:to>
      <cdr:x>0.80134</cdr:x>
      <cdr:y>0.20833</cdr:y>
    </cdr:to>
    <cdr:sp macro="" textlink="">
      <cdr:nvSpPr>
        <cdr:cNvPr id="9" name="YAxisLabelBox">
          <a:extLst xmlns:a="http://schemas.openxmlformats.org/drawingml/2006/main">
            <a:ext uri="{FF2B5EF4-FFF2-40B4-BE49-F238E27FC236}">
              <a16:creationId xmlns:a16="http://schemas.microsoft.com/office/drawing/2014/main" id="{DA4B36B6-0D71-4EF6-99AB-5F8E68CF0581}"/>
            </a:ext>
          </a:extLst>
        </cdr:cNvPr>
        <cdr:cNvSpPr txBox="1"/>
      </cdr:nvSpPr>
      <cdr:spPr>
        <a:xfrm xmlns:a="http://schemas.openxmlformats.org/drawingml/2006/main">
          <a:off x="0" y="777258"/>
          <a:ext cx="6838950" cy="365724"/>
        </a:xfrm>
        <a:prstGeom xmlns:a="http://schemas.openxmlformats.org/drawingml/2006/main" prst="rect">
          <a:avLst/>
        </a:prstGeom>
      </cdr:spPr>
      <cdr:txBody>
        <a:bodyPr xmlns:a="http://schemas.openxmlformats.org/drawingml/2006/main" vertOverflow="clip" vert="horz" rtlCol="0"/>
        <a:lstStyle xmlns:a="http://schemas.openxmlformats.org/drawingml/2006/main"/>
        <a:p xmlns:a="http://schemas.openxmlformats.org/drawingml/2006/main">
          <a:r>
            <a:rPr lang="en-US" sz="1200" b="0">
              <a:latin typeface="Avenir LT Pro 55 Roman Italic" panose="020B0503020203090204" pitchFamily="34" charset="0"/>
            </a:rPr>
            <a:t>Percent of fatal motor vehicle crashes with BAC values at or above 0.08 (%) </a:t>
          </a:r>
        </a:p>
        <a:p xmlns:a="http://schemas.openxmlformats.org/drawingml/2006/main">
          <a:endParaRPr lang="en-US" sz="1200" b="0">
            <a:latin typeface="Avenir LT Pro 55 Roman Italic" panose="020B0503020203090204" pitchFamily="34" charset="0"/>
          </a:endParaRPr>
        </a:p>
      </cdr:txBody>
    </cdr:sp>
  </cdr:relSizeAnchor>
</c:userShapes>
</file>

<file path=xl/theme/theme1.xml><?xml version="1.0" encoding="utf-8"?>
<a:theme xmlns:a="http://schemas.openxmlformats.org/drawingml/2006/main" name="Office Theme">
  <a:themeElements>
    <a:clrScheme name="TPC">
      <a:dk1>
        <a:sysClr val="windowText" lastClr="000000"/>
      </a:dk1>
      <a:lt1>
        <a:srgbClr val="FFFFFF"/>
      </a:lt1>
      <a:dk2>
        <a:srgbClr val="000000"/>
      </a:dk2>
      <a:lt2>
        <a:srgbClr val="FFFFFF"/>
      </a:lt2>
      <a:accent1>
        <a:srgbClr val="008BB0"/>
      </a:accent1>
      <a:accent2>
        <a:srgbClr val="F0573E"/>
      </a:accent2>
      <a:accent3>
        <a:srgbClr val="FCB64B"/>
      </a:accent3>
      <a:accent4>
        <a:srgbClr val="174A7C"/>
      </a:accent4>
      <a:accent5>
        <a:srgbClr val="BCBEC0"/>
      </a:accent5>
      <a:accent6>
        <a:srgbClr val="3F4F56"/>
      </a:accent6>
      <a:hlink>
        <a:srgbClr val="000000"/>
      </a:hlink>
      <a:folHlink>
        <a:srgbClr val="535353"/>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10.xml.rels><?xml version="1.0" encoding="UTF-8"?><Relationships xmlns="http://schemas.openxmlformats.org/package/2006/relationships"><Relationship Target="../drawings/drawing1.xml" Type="http://schemas.openxmlformats.org/officeDocument/2006/relationships/drawing" Id="rId1"/></Relationships>
</file>

<file path=xl/worksheets/_rels/sheet11.xml.rels><?xml version="1.0" encoding="UTF-8"?><Relationships xmlns="http://schemas.openxmlformats.org/package/2006/relationships"><Relationship Target="../drawings/drawing4.xml" Type="http://schemas.openxmlformats.org/officeDocument/2006/relationships/drawing" Id="rId2"/><Relationship Target="../printerSettings/printerSettings2.bin" Type="http://schemas.openxmlformats.org/officeDocument/2006/relationships/printerSettings" Id="rId1"/></Relationships>
</file>

<file path=xl/worksheets/_rels/sheet12.xml.rels><?xml version="1.0" encoding="UTF-8"?><Relationships xmlns="http://schemas.openxmlformats.org/package/2006/relationships"><Relationship Target="../drawings/drawing8.xml" Type="http://schemas.openxmlformats.org/officeDocument/2006/relationships/drawing" Id="rId2"/><Relationship Target="../printerSettings/printerSettings3.bin" Type="http://schemas.openxmlformats.org/officeDocument/2006/relationships/printerSettings" Id="rId1"/></Relationships>
</file>

<file path=xl/worksheets/_rels/sheet13.xml.rels><?xml version="1.0" encoding="UTF-8"?><Relationships xmlns="http://schemas.openxmlformats.org/package/2006/relationships"><Relationship Target="../drawings/drawing11.xml" Type="http://schemas.openxmlformats.org/officeDocument/2006/relationships/drawing" Id="rId2"/><Relationship Target="../printerSettings/printerSettings4.bin" Type="http://schemas.openxmlformats.org/officeDocument/2006/relationships/printerSettings" Id="rId1"/></Relationships>
</file>

<file path=xl/worksheets/_rels/sheet14.xml.rels><?xml version="1.0" encoding="UTF-8"?><Relationships xmlns="http://schemas.openxmlformats.org/package/2006/relationships"><Relationship Target="../drawings/drawing14.xml" Type="http://schemas.openxmlformats.org/officeDocument/2006/relationships/drawing" Id="rId1"/></Relationships>
</file>

<file path=xl/worksheets/_rels/sheet15.xml.rels><?xml version="1.0" encoding="UTF-8"?><Relationships xmlns="http://schemas.openxmlformats.org/package/2006/relationships"><Relationship Target="../drawings/drawing18.xml" Type="http://schemas.openxmlformats.org/officeDocument/2006/relationships/drawing" Id="rId1"/></Relationships>
</file>

<file path=xl/worksheets/_rels/sheet16.xml.rels><?xml version="1.0" encoding="UTF-8"?><Relationships xmlns="http://schemas.openxmlformats.org/package/2006/relationships"><Relationship Target="../drawings/drawing22.xml" Type="http://schemas.openxmlformats.org/officeDocument/2006/relationships/drawing" Id="rId2"/><Relationship Target="../printerSettings/printerSettings5.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A1:H22"/>
  <sheetViews>
    <sheetView workbookViewId="0">
      <selection activeCell="B5" sqref="B5"/>
    </sheetView>
  </sheetViews>
  <sheetFormatPr defaultColWidth="8.85546875" defaultRowHeight="15"/>
  <cols>
    <col min="1" max="1" width="47" customWidth="true"/>
    <col min="2" max="2" width="100.7109375" customWidth="true"/>
  </cols>
  <sheetData>
    <row r="1">
      <c r="A1" s="8" t="s">
        <v>152</v>
      </c>
    </row>
    <row r="2">
      <c r="A2" t="s">
        <v>153</v>
      </c>
      <c r="B2" t="s">
        <v>277</v>
      </c>
    </row>
    <row r="3">
      <c r="A3" t="s">
        <v>154</v>
      </c>
      <c r="B3" s="7" t="s">
        <v>278</v>
      </c>
    </row>
    <row r="6" ht="31.5" customHeight="true">
      <c r="A6" s="19" t="s">
        <v>243</v>
      </c>
      <c r="B6" s="19"/>
    </row>
    <row r="8">
      <c r="A8" s="8" t="s">
        <v>155</v>
      </c>
      <c r="B8" s="8" t="s">
        <v>157</v>
      </c>
    </row>
    <row r="9">
      <c r="A9" t="s">
        <v>242</v>
      </c>
      <c r="B9" s="9" t="s">
        <v>251</v>
      </c>
      <c r="H9" s="9"/>
    </row>
    <row r="10" ht="30">
      <c r="A10" t="s">
        <v>244</v>
      </c>
      <c r="B10" s="9" t="s">
        <v>252</v>
      </c>
    </row>
    <row r="11" ht="30">
      <c r="A11" t="s">
        <v>245</v>
      </c>
      <c r="B11" s="9" t="s">
        <v>247</v>
      </c>
    </row>
    <row r="12" ht="45">
      <c r="A12" t="s">
        <v>246</v>
      </c>
      <c r="B12" s="9" t="s">
        <v>259</v>
      </c>
      <c r="H12" s="9"/>
    </row>
    <row r="13" ht="45">
      <c r="A13" t="s">
        <v>258</v>
      </c>
      <c r="B13" s="9" t="s">
        <v>260</v>
      </c>
      <c r="H13" s="9"/>
    </row>
    <row r="14" ht="45">
      <c r="A14" t="s">
        <v>248</v>
      </c>
      <c r="B14" s="9" t="s">
        <v>255</v>
      </c>
      <c r="H14" s="9"/>
    </row>
    <row r="15" ht="30">
      <c r="A15" t="s">
        <v>249</v>
      </c>
      <c r="B15" s="10" t="s">
        <v>253</v>
      </c>
    </row>
    <row r="16" ht="45">
      <c r="A16" t="s">
        <v>250</v>
      </c>
      <c r="B16" s="9" t="s">
        <v>254</v>
      </c>
    </row>
    <row r="17">
      <c r="A17" t="s">
        <v>156</v>
      </c>
      <c r="B17" s="9" t="s">
        <v>158</v>
      </c>
    </row>
    <row r="18">
      <c r="G18" s="8"/>
    </row>
    <row r="19">
      <c r="G19" s="9"/>
    </row>
    <row r="20">
      <c r="G20" s="9"/>
    </row>
    <row r="21">
      <c r="G21" s="9"/>
    </row>
    <row r="22">
      <c r="G22" s="9"/>
    </row>
  </sheetData>
  <mergeCells count="1">
    <mergeCell ref="A6:B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E37"/>
  <sheetViews>
    <sheetView workbookViewId="0">
      <selection activeCell="D37" sqref="B2:D37"/>
    </sheetView>
  </sheetViews>
  <sheetFormatPr defaultRowHeight="15"/>
  <sheetData>
    <row r="1">
      <c r="A1" t="s">
        <v>159</v>
      </c>
      <c r="B1" t="s">
        <v>160</v>
      </c>
      <c r="C1" t="s">
        <v>133</v>
      </c>
      <c r="D1" t="s">
        <v>161</v>
      </c>
      <c r="E1" t="s">
        <v>0</v>
      </c>
    </row>
    <row r="2">
      <c r="A2" s="0">
        <v>1</v>
      </c>
      <c r="B2" s="0">
        <v>0.0070000002160668373</v>
      </c>
      <c r="C2" s="0">
        <v>0.45485404133796692</v>
      </c>
      <c r="D2" s="0">
        <v>0.4625970486998558</v>
      </c>
      <c r="E2" s="0">
        <v>1982</v>
      </c>
    </row>
    <row r="3">
      <c r="A3" s="0">
        <v>4</v>
      </c>
      <c r="B3" s="0">
        <v>0</v>
      </c>
      <c r="C3" s="0">
        <v>0.45566859841346741</v>
      </c>
      <c r="D3" s="0">
        <v>0.45318676677346231</v>
      </c>
      <c r="E3" s="0">
        <v>1983</v>
      </c>
    </row>
    <row r="4">
      <c r="A4" s="0">
        <v>5</v>
      </c>
      <c r="B4" s="0">
        <v>0</v>
      </c>
      <c r="C4" s="0">
        <v>0.4263959527015686</v>
      </c>
      <c r="D4" s="0">
        <v>0.42525852939486514</v>
      </c>
      <c r="E4" s="0">
        <v>1984</v>
      </c>
    </row>
    <row r="5">
      <c r="A5" s="0">
        <v>8</v>
      </c>
      <c r="B5" s="0">
        <v>0</v>
      </c>
      <c r="C5" s="0">
        <v>0.38088235259056091</v>
      </c>
      <c r="D5" s="0">
        <v>0.37973456805944444</v>
      </c>
      <c r="E5" s="0">
        <v>1985</v>
      </c>
    </row>
    <row r="6">
      <c r="A6" s="0">
        <v>13</v>
      </c>
      <c r="B6" s="0">
        <v>0</v>
      </c>
      <c r="C6" s="0">
        <v>0.38520056009292603</v>
      </c>
      <c r="D6" s="0">
        <v>0.39113353040814403</v>
      </c>
      <c r="E6" s="0">
        <v>1986</v>
      </c>
    </row>
    <row r="7">
      <c r="A7" s="0">
        <v>16</v>
      </c>
      <c r="B7" s="0">
        <v>0</v>
      </c>
      <c r="C7" s="0">
        <v>0.37112009525299072</v>
      </c>
      <c r="D7" s="0">
        <v>0.37583103525638589</v>
      </c>
      <c r="E7" s="0">
        <v>1987</v>
      </c>
    </row>
    <row r="8">
      <c r="A8" s="0">
        <v>18</v>
      </c>
      <c r="B8" s="0">
        <v>0.079000003635883331</v>
      </c>
      <c r="C8" s="0">
        <v>0.37837839126586914</v>
      </c>
      <c r="D8" s="0">
        <v>0.37541638100147257</v>
      </c>
      <c r="E8" s="0">
        <v>1988</v>
      </c>
    </row>
    <row r="9">
      <c r="A9" s="0">
        <v>20</v>
      </c>
      <c r="B9" s="0">
        <v>0</v>
      </c>
      <c r="C9" s="0">
        <v>0.37176164984703064</v>
      </c>
      <c r="D9" s="0">
        <v>0.36659362503886223</v>
      </c>
      <c r="E9" s="0">
        <v>1989</v>
      </c>
    </row>
    <row r="10">
      <c r="A10" s="0">
        <v>21</v>
      </c>
      <c r="B10" s="0">
        <v>0.064000003039836884</v>
      </c>
      <c r="C10" s="0">
        <v>0.37998601794242859</v>
      </c>
      <c r="D10" s="0">
        <v>0.37925359821319576</v>
      </c>
      <c r="E10" s="0">
        <v>1990</v>
      </c>
    </row>
    <row r="11">
      <c r="A11" s="0">
        <v>22</v>
      </c>
      <c r="B11" s="0">
        <v>0.164000004529953</v>
      </c>
      <c r="C11" s="0">
        <v>0.37684538960456848</v>
      </c>
      <c r="D11" s="0">
        <v>0.37755431619286539</v>
      </c>
      <c r="E11" s="0">
        <v>1991</v>
      </c>
    </row>
    <row r="12">
      <c r="A12" s="0">
        <v>23</v>
      </c>
      <c r="B12" s="0">
        <v>0</v>
      </c>
      <c r="C12" s="0">
        <v>0.35256409645080566</v>
      </c>
      <c r="D12" s="0">
        <v>0.34654245182871818</v>
      </c>
      <c r="E12" s="0">
        <v>1992</v>
      </c>
    </row>
    <row r="13">
      <c r="A13" s="0">
        <v>24</v>
      </c>
      <c r="B13" s="0">
        <v>0</v>
      </c>
      <c r="C13" s="0">
        <v>0.32559999823570251</v>
      </c>
      <c r="D13" s="0">
        <v>0.33030905663967136</v>
      </c>
      <c r="E13" s="0">
        <v>1993</v>
      </c>
    </row>
    <row r="14">
      <c r="A14" s="0">
        <v>25</v>
      </c>
      <c r="B14" s="0">
        <v>0</v>
      </c>
      <c r="C14" s="0">
        <v>0.32926830649375916</v>
      </c>
      <c r="D14" s="0">
        <v>0.33372558212280268</v>
      </c>
      <c r="E14" s="0">
        <v>1994</v>
      </c>
    </row>
    <row r="15">
      <c r="A15" s="0">
        <v>26</v>
      </c>
      <c r="B15" s="0">
        <v>0</v>
      </c>
      <c r="C15" s="0">
        <v>0.32881596684455872</v>
      </c>
      <c r="D15" s="0">
        <v>0.33477285152673719</v>
      </c>
      <c r="E15" s="0">
        <v>1995</v>
      </c>
    </row>
    <row r="16">
      <c r="A16" s="0">
        <v>27</v>
      </c>
      <c r="B16" s="0">
        <v>0.23199999332427979</v>
      </c>
      <c r="C16" s="0">
        <v>0.3287566602230072</v>
      </c>
      <c r="D16" s="0">
        <v>0.31757297414541247</v>
      </c>
      <c r="E16" s="0">
        <v>1996</v>
      </c>
    </row>
    <row r="17">
      <c r="A17" s="0">
        <v>28</v>
      </c>
      <c r="B17" s="0">
        <v>0</v>
      </c>
      <c r="C17" s="0">
        <v>0.29864972829818726</v>
      </c>
      <c r="D17" s="0">
        <v>0.3006314164698124</v>
      </c>
      <c r="E17" s="0">
        <v>1997</v>
      </c>
    </row>
    <row r="18">
      <c r="A18" s="0">
        <v>29</v>
      </c>
      <c r="B18" s="0">
        <v>0.11400000005960464</v>
      </c>
      <c r="C18" s="0">
        <v>0.32145747542381287</v>
      </c>
      <c r="D18" s="0">
        <v>0.31339143607020387</v>
      </c>
      <c r="E18" s="0">
        <v>1998</v>
      </c>
    </row>
    <row r="19">
      <c r="A19" s="0">
        <v>30</v>
      </c>
      <c r="B19" s="0">
        <v>0</v>
      </c>
      <c r="C19" s="0">
        <v>0.30680060386657715</v>
      </c>
      <c r="D19" s="0">
        <v>0.30614895546436316</v>
      </c>
      <c r="E19" s="0">
        <v>1999</v>
      </c>
    </row>
    <row r="20">
      <c r="A20" s="0">
        <v>31</v>
      </c>
      <c r="B20" s="0">
        <v>0</v>
      </c>
      <c r="C20" s="0">
        <v>0.31500393152236938</v>
      </c>
      <c r="D20" s="0">
        <v>0.31593238571286203</v>
      </c>
      <c r="E20" s="0">
        <v>2000</v>
      </c>
    </row>
    <row r="21">
      <c r="A21" s="0">
        <v>33</v>
      </c>
      <c r="B21" s="0">
        <v>0</v>
      </c>
      <c r="C21" s="0">
        <v>0.30393701791763306</v>
      </c>
      <c r="D21" s="0">
        <v>0.29750326713919639</v>
      </c>
      <c r="E21" s="0">
        <v>2001</v>
      </c>
    </row>
    <row r="22">
      <c r="A22" s="0">
        <v>37</v>
      </c>
      <c r="B22" s="0">
        <v>0</v>
      </c>
      <c r="C22" s="0">
        <v>0.31653544306755066</v>
      </c>
      <c r="D22" s="0">
        <v>0.30877688711881646</v>
      </c>
      <c r="E22" s="0">
        <v>2002</v>
      </c>
    </row>
    <row r="23">
      <c r="A23" s="0">
        <v>38</v>
      </c>
      <c r="B23" s="0">
        <v>0.057000000029802322</v>
      </c>
      <c r="C23" s="0">
        <v>0.30581039190292358</v>
      </c>
      <c r="D23" s="0">
        <v>0.30963599100708972</v>
      </c>
      <c r="E23" s="0">
        <v>2003</v>
      </c>
    </row>
    <row r="24">
      <c r="A24" s="0">
        <v>39</v>
      </c>
      <c r="B24" s="0">
        <v>0</v>
      </c>
      <c r="C24" s="0">
        <v>0.31045752763748169</v>
      </c>
      <c r="D24" s="0">
        <v>0.28440865972638135</v>
      </c>
      <c r="E24" s="0">
        <v>2004</v>
      </c>
    </row>
    <row r="25">
      <c r="A25" s="0">
        <v>41</v>
      </c>
      <c r="B25" s="0">
        <v>0.20000000298023224</v>
      </c>
      <c r="C25" s="0">
        <v>0.30706742405891418</v>
      </c>
      <c r="D25" s="0">
        <v>0.28922233329713348</v>
      </c>
      <c r="E25" s="0">
        <v>2005</v>
      </c>
    </row>
    <row r="26">
      <c r="A26" s="0">
        <v>42</v>
      </c>
      <c r="B26" s="0">
        <v>0.018999999389052391</v>
      </c>
      <c r="C26" s="0">
        <v>0.32746478915214539</v>
      </c>
      <c r="D26" s="0">
        <v>0.29927329757809634</v>
      </c>
      <c r="E26" s="0">
        <v>2006</v>
      </c>
    </row>
    <row r="27">
      <c r="A27" s="0">
        <v>45</v>
      </c>
      <c r="B27" s="0">
        <v>0</v>
      </c>
      <c r="C27" s="0">
        <v>0.32060390710830688</v>
      </c>
      <c r="D27" s="0">
        <v>0.30922198905050757</v>
      </c>
      <c r="E27" s="0">
        <v>2007</v>
      </c>
    </row>
    <row r="28">
      <c r="A28" s="0">
        <v>46</v>
      </c>
      <c r="B28" s="0">
        <v>0.046000000089406967</v>
      </c>
      <c r="C28" s="0">
        <v>0.31190726161003113</v>
      </c>
      <c r="D28" s="0">
        <v>0.30075636364519598</v>
      </c>
      <c r="E28" s="0">
        <v>2008</v>
      </c>
    </row>
    <row r="29">
      <c r="A29" s="0">
        <v>47</v>
      </c>
      <c r="B29" s="0">
        <v>0.017999999225139618</v>
      </c>
      <c r="C29" s="0">
        <v>0.29843562841415405</v>
      </c>
      <c r="D29" s="0">
        <v>0.29464921146631246</v>
      </c>
      <c r="E29" s="0">
        <v>2009</v>
      </c>
    </row>
    <row r="30">
      <c r="A30" s="0">
        <v>48</v>
      </c>
      <c r="B30" s="0">
        <v>0</v>
      </c>
      <c r="C30" s="0">
        <v>0.28271028399467468</v>
      </c>
      <c r="D30" s="0">
        <v>0.26349494291841991</v>
      </c>
      <c r="E30" s="0">
        <v>2010</v>
      </c>
    </row>
    <row r="31">
      <c r="A31" s="0">
        <v>49</v>
      </c>
      <c r="B31" s="0">
        <v>0</v>
      </c>
      <c r="C31" s="0">
        <v>0.27611044049263</v>
      </c>
      <c r="D31" s="0">
        <v>0.28433402398228647</v>
      </c>
      <c r="E31" s="0">
        <v>2011</v>
      </c>
    </row>
    <row r="32">
      <c r="A32" s="0">
        <v>50</v>
      </c>
      <c r="B32" s="0">
        <v>0</v>
      </c>
      <c r="C32" s="0">
        <v>0.31108596920967102</v>
      </c>
      <c r="D32" s="0">
        <v>0.2825738282501698</v>
      </c>
      <c r="E32" s="0">
        <v>2012</v>
      </c>
    </row>
    <row r="33">
      <c r="A33" s="0">
        <v>51</v>
      </c>
      <c r="B33" s="0">
        <v>0</v>
      </c>
      <c r="C33" s="0">
        <v>0.30536913871765137</v>
      </c>
      <c r="D33" s="0">
        <v>0.28579771845042706</v>
      </c>
      <c r="E33" s="0">
        <v>2013</v>
      </c>
    </row>
    <row r="34">
      <c r="A34" s="0">
        <v>53</v>
      </c>
      <c r="B34" s="0">
        <v>0</v>
      </c>
      <c r="C34" s="0">
        <v>0.28554502129554749</v>
      </c>
      <c r="D34" s="0">
        <v>0.26748726540803913</v>
      </c>
      <c r="E34" s="0">
        <v>2014</v>
      </c>
    </row>
    <row r="35">
      <c r="A35" s="0">
        <v>54</v>
      </c>
      <c r="B35" s="0">
        <v>0</v>
      </c>
      <c r="C35" s="0">
        <v>0.27521929144859314</v>
      </c>
      <c r="D35" s="0">
        <v>0.27321528843045234</v>
      </c>
      <c r="E35" s="0">
        <v>2015</v>
      </c>
    </row>
    <row r="36">
      <c r="A36" s="0">
        <v>55</v>
      </c>
      <c r="B36" s="0">
        <v>0</v>
      </c>
      <c r="C36" s="0"/>
      <c r="D36" s="0"/>
      <c r="E36" s="0"/>
    </row>
    <row r="37">
      <c r="A37" s="0">
        <v>56</v>
      </c>
      <c r="B37" s="0">
        <v>0</v>
      </c>
      <c r="C37" s="0"/>
      <c r="D37" s="0"/>
      <c r="E37" s="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7"/>
  <sheetViews>
    <sheetView topLeftCell="A22" workbookViewId="0">
      <selection activeCell="I45" sqref="I45"/>
    </sheetView>
  </sheetViews>
  <sheetFormatPr defaultRowHeight="15"/>
  <sheetData>
    <row r="1">
      <c r="A1" t="s">
        <v>159</v>
      </c>
      <c r="B1" t="s">
        <v>160</v>
      </c>
      <c r="C1" t="s">
        <v>133</v>
      </c>
      <c r="D1" t="s">
        <v>161</v>
      </c>
      <c r="E1" t="s">
        <v>0</v>
      </c>
    </row>
    <row r="2">
      <c r="A2" s="0">
        <v>1</v>
      </c>
      <c r="B2" s="0">
        <v>0</v>
      </c>
      <c r="C2" s="0">
        <v>0.45485404133796692</v>
      </c>
      <c r="D2" s="0">
        <v>0.46604047477245336</v>
      </c>
      <c r="E2" s="0">
        <v>1982</v>
      </c>
    </row>
    <row r="3">
      <c r="A3" s="0">
        <v>4</v>
      </c>
      <c r="B3" s="0">
        <v>0</v>
      </c>
      <c r="C3" s="0">
        <v>0.45566859841346741</v>
      </c>
      <c r="D3" s="0">
        <v>0.45558512240648269</v>
      </c>
      <c r="E3" s="0">
        <v>1983</v>
      </c>
    </row>
    <row r="4">
      <c r="A4" s="0">
        <v>5</v>
      </c>
      <c r="B4" s="0">
        <v>0</v>
      </c>
      <c r="C4" s="0">
        <v>0.4263959527015686</v>
      </c>
      <c r="D4" s="0">
        <v>0.43037118008732794</v>
      </c>
      <c r="E4" s="0">
        <v>1984</v>
      </c>
    </row>
    <row r="5">
      <c r="A5" s="0">
        <v>8</v>
      </c>
      <c r="B5" s="0">
        <v>0</v>
      </c>
      <c r="C5" s="0">
        <v>0.38088235259056091</v>
      </c>
      <c r="D5" s="0">
        <v>0.38086708763241767</v>
      </c>
      <c r="E5" s="0">
        <v>1985</v>
      </c>
    </row>
    <row r="6">
      <c r="A6" s="0">
        <v>13</v>
      </c>
      <c r="B6" s="0">
        <v>0</v>
      </c>
      <c r="C6" s="0">
        <v>0.38520056009292603</v>
      </c>
      <c r="D6" s="0">
        <v>0.41153344112634666</v>
      </c>
      <c r="E6" s="0">
        <v>1986</v>
      </c>
    </row>
    <row r="7">
      <c r="A7" s="0">
        <v>16</v>
      </c>
      <c r="B7" s="0">
        <v>0</v>
      </c>
      <c r="C7" s="0">
        <v>0.37112009525299072</v>
      </c>
      <c r="D7" s="0">
        <v>0.39243741881847383</v>
      </c>
      <c r="E7" s="0">
        <v>1987</v>
      </c>
    </row>
    <row r="8">
      <c r="A8" s="0">
        <v>18</v>
      </c>
      <c r="B8" s="0">
        <v>0.075000002980232239</v>
      </c>
      <c r="C8" s="0">
        <v>0.37837839126586914</v>
      </c>
      <c r="D8" s="0">
        <v>0.37428676682710649</v>
      </c>
      <c r="E8" s="0">
        <v>1988</v>
      </c>
    </row>
    <row r="9">
      <c r="A9" s="0">
        <v>20</v>
      </c>
      <c r="B9" s="0">
        <v>0.24500000476837158</v>
      </c>
      <c r="C9" s="0">
        <v>0.37176164984703064</v>
      </c>
      <c r="D9" s="0">
        <v>0.36238018545508383</v>
      </c>
      <c r="E9" s="0">
        <v>1989</v>
      </c>
    </row>
    <row r="10">
      <c r="A10" s="0">
        <v>21</v>
      </c>
      <c r="B10" s="0">
        <v>0</v>
      </c>
      <c r="C10" s="0">
        <v>0.37998601794242859</v>
      </c>
      <c r="D10" s="0">
        <v>0.39980294176936154</v>
      </c>
      <c r="E10" s="0">
        <v>1990</v>
      </c>
    </row>
    <row r="11">
      <c r="A11" s="0">
        <v>22</v>
      </c>
      <c r="B11" s="0">
        <v>0</v>
      </c>
      <c r="C11" s="0">
        <v>0.37684538960456848</v>
      </c>
      <c r="D11" s="0">
        <v>0.37680013597011569</v>
      </c>
      <c r="E11" s="0">
        <v>1991</v>
      </c>
    </row>
    <row r="12">
      <c r="A12" s="0">
        <v>23</v>
      </c>
      <c r="B12" s="0">
        <v>0</v>
      </c>
      <c r="C12" s="0">
        <v>0.35256409645080566</v>
      </c>
      <c r="D12" s="0">
        <v>0.37149569413065908</v>
      </c>
      <c r="E12" s="0">
        <v>1992</v>
      </c>
    </row>
    <row r="13">
      <c r="A13" s="0">
        <v>24</v>
      </c>
      <c r="B13" s="0">
        <v>0.017999999225139618</v>
      </c>
      <c r="C13" s="0">
        <v>0.32559999823570251</v>
      </c>
      <c r="D13" s="0">
        <v>0.325762880474329</v>
      </c>
      <c r="E13" s="0">
        <v>1993</v>
      </c>
    </row>
    <row r="14">
      <c r="A14" s="0">
        <v>25</v>
      </c>
      <c r="B14" s="0">
        <v>0</v>
      </c>
      <c r="C14" s="0">
        <v>0.32926830649375916</v>
      </c>
      <c r="D14" s="0">
        <v>0.34616900977492332</v>
      </c>
      <c r="E14" s="0">
        <v>1994</v>
      </c>
    </row>
    <row r="15">
      <c r="A15" s="0">
        <v>26</v>
      </c>
      <c r="B15" s="0">
        <v>0</v>
      </c>
      <c r="C15" s="0">
        <v>0.32881596684455872</v>
      </c>
      <c r="D15" s="0">
        <v>0.34780828422307974</v>
      </c>
      <c r="E15" s="0">
        <v>1995</v>
      </c>
    </row>
    <row r="16">
      <c r="A16" s="0">
        <v>27</v>
      </c>
      <c r="B16" s="0">
        <v>0.26399999856948853</v>
      </c>
      <c r="C16" s="0">
        <v>0.3287566602230072</v>
      </c>
      <c r="D16" s="0">
        <v>0.31074315851926804</v>
      </c>
      <c r="E16" s="0">
        <v>1996</v>
      </c>
    </row>
    <row r="17">
      <c r="A17" s="0">
        <v>28</v>
      </c>
      <c r="B17" s="0">
        <v>0</v>
      </c>
      <c r="C17" s="0">
        <v>0.29864972829818726</v>
      </c>
      <c r="D17" s="0">
        <v>0.26287703183293343</v>
      </c>
      <c r="E17" s="0">
        <v>1997</v>
      </c>
    </row>
    <row r="18">
      <c r="A18" s="0">
        <v>29</v>
      </c>
      <c r="B18" s="0">
        <v>0</v>
      </c>
      <c r="C18" s="0">
        <v>0.32145747542381287</v>
      </c>
      <c r="D18" s="0">
        <v>0.32110209211707114</v>
      </c>
      <c r="E18" s="0">
        <v>1998</v>
      </c>
    </row>
    <row r="19">
      <c r="A19" s="0">
        <v>30</v>
      </c>
      <c r="B19" s="0">
        <v>0</v>
      </c>
      <c r="C19" s="0">
        <v>0.30680060386657715</v>
      </c>
      <c r="D19" s="0">
        <v>0.28777462059259418</v>
      </c>
      <c r="E19" s="0">
        <v>1999</v>
      </c>
    </row>
    <row r="20">
      <c r="A20" s="0">
        <v>31</v>
      </c>
      <c r="B20" s="0">
        <v>0</v>
      </c>
      <c r="C20" s="0">
        <v>0.31500393152236938</v>
      </c>
      <c r="D20" s="0">
        <v>0.29701864856481558</v>
      </c>
      <c r="E20" s="0">
        <v>2000</v>
      </c>
    </row>
    <row r="21">
      <c r="A21" s="0">
        <v>33</v>
      </c>
      <c r="B21" s="0">
        <v>0</v>
      </c>
      <c r="C21" s="0">
        <v>0.30393701791763306</v>
      </c>
      <c r="D21" s="0">
        <v>0.3124965516924858</v>
      </c>
      <c r="E21" s="0">
        <v>2001</v>
      </c>
    </row>
    <row r="22">
      <c r="A22" s="0">
        <v>37</v>
      </c>
      <c r="B22" s="0">
        <v>0</v>
      </c>
      <c r="C22" s="0">
        <v>0.31653544306755066</v>
      </c>
      <c r="D22" s="0">
        <v>0.3285067844092846</v>
      </c>
      <c r="E22" s="0">
        <v>2002</v>
      </c>
    </row>
    <row r="23">
      <c r="A23" s="0">
        <v>38</v>
      </c>
      <c r="B23" s="0">
        <v>0.1080000028014183</v>
      </c>
      <c r="C23" s="0">
        <v>0.30581039190292358</v>
      </c>
      <c r="D23" s="0">
        <v>0.30563975107669833</v>
      </c>
      <c r="E23" s="0">
        <v>2003</v>
      </c>
    </row>
    <row r="24">
      <c r="A24" s="0">
        <v>39</v>
      </c>
      <c r="B24" s="0">
        <v>0</v>
      </c>
      <c r="C24" s="0">
        <v>0.31045752763748169</v>
      </c>
      <c r="D24" s="0">
        <v>0.27426762437820434</v>
      </c>
      <c r="E24" s="0">
        <v>2004</v>
      </c>
    </row>
    <row r="25">
      <c r="A25" s="0">
        <v>41</v>
      </c>
      <c r="B25" s="0">
        <v>0</v>
      </c>
      <c r="C25" s="0">
        <v>0.30706742405891418</v>
      </c>
      <c r="D25" s="0">
        <v>0.29488003619015218</v>
      </c>
      <c r="E25" s="0">
        <v>2005</v>
      </c>
    </row>
    <row r="26">
      <c r="A26" s="0">
        <v>42</v>
      </c>
      <c r="B26" s="0">
        <v>0</v>
      </c>
      <c r="C26" s="0">
        <v>0.32746478915214539</v>
      </c>
      <c r="D26" s="0">
        <v>0.28599732120335103</v>
      </c>
      <c r="E26" s="0">
        <v>2006</v>
      </c>
    </row>
    <row r="27">
      <c r="A27" s="0">
        <v>45</v>
      </c>
      <c r="B27" s="0">
        <v>0</v>
      </c>
      <c r="C27" s="0">
        <v>0.32060390710830688</v>
      </c>
      <c r="D27" s="0">
        <v>0.30521908393502239</v>
      </c>
      <c r="E27" s="0">
        <v>2007</v>
      </c>
    </row>
    <row r="28">
      <c r="A28" s="0">
        <v>46</v>
      </c>
      <c r="B28" s="0">
        <v>0.037999998778104782</v>
      </c>
      <c r="C28" s="0">
        <v>0.31190726161003113</v>
      </c>
      <c r="D28" s="0">
        <v>0.33047765482962133</v>
      </c>
      <c r="E28" s="0">
        <v>2008</v>
      </c>
    </row>
    <row r="29">
      <c r="A29" s="0">
        <v>47</v>
      </c>
      <c r="B29" s="0">
        <v>0</v>
      </c>
      <c r="C29" s="0">
        <v>0.29843562841415405</v>
      </c>
      <c r="D29" s="0">
        <v>0.30038907340168952</v>
      </c>
      <c r="E29" s="0">
        <v>2009</v>
      </c>
    </row>
    <row r="30">
      <c r="A30" s="0">
        <v>48</v>
      </c>
      <c r="B30" s="0">
        <v>0.019999999552965164</v>
      </c>
      <c r="C30" s="0">
        <v>0.28271028399467468</v>
      </c>
      <c r="D30" s="0">
        <v>0.30693659667670725</v>
      </c>
      <c r="E30" s="0">
        <v>2010</v>
      </c>
    </row>
    <row r="31">
      <c r="A31" s="0">
        <v>49</v>
      </c>
      <c r="B31" s="0">
        <v>0</v>
      </c>
      <c r="C31" s="0">
        <v>0.27611044049263</v>
      </c>
      <c r="D31" s="0">
        <v>0.27900346809625626</v>
      </c>
      <c r="E31" s="0">
        <v>2011</v>
      </c>
    </row>
    <row r="32">
      <c r="A32" s="0">
        <v>50</v>
      </c>
      <c r="B32" s="0">
        <v>0</v>
      </c>
      <c r="C32" s="0">
        <v>0.31108596920967102</v>
      </c>
      <c r="D32" s="0">
        <v>0.30248436036705972</v>
      </c>
      <c r="E32" s="0">
        <v>2012</v>
      </c>
    </row>
    <row r="33">
      <c r="A33" s="0">
        <v>51</v>
      </c>
      <c r="B33" s="0">
        <v>0</v>
      </c>
      <c r="C33" s="0">
        <v>0.30536913871765137</v>
      </c>
      <c r="D33" s="0">
        <v>0.26858992977440355</v>
      </c>
      <c r="E33" s="0">
        <v>2013</v>
      </c>
    </row>
    <row r="34">
      <c r="A34" s="0">
        <v>53</v>
      </c>
      <c r="B34" s="0">
        <v>0</v>
      </c>
      <c r="C34" s="0">
        <v>0.28554502129554749</v>
      </c>
      <c r="D34" s="0">
        <v>0.28383319839835164</v>
      </c>
      <c r="E34" s="0">
        <v>2014</v>
      </c>
    </row>
    <row r="35">
      <c r="A35" s="0">
        <v>54</v>
      </c>
      <c r="B35" s="0">
        <v>0</v>
      </c>
      <c r="C35" s="0">
        <v>0.27521929144859314</v>
      </c>
      <c r="D35" s="0">
        <v>0.27305612659454348</v>
      </c>
      <c r="E35" s="0">
        <v>2015</v>
      </c>
    </row>
    <row r="36">
      <c r="A36" s="0">
        <v>55</v>
      </c>
      <c r="B36" s="0">
        <v>0</v>
      </c>
      <c r="C36" s="0"/>
      <c r="D36" s="0"/>
      <c r="E36" s="0"/>
    </row>
    <row r="37">
      <c r="A37" s="0">
        <v>56</v>
      </c>
      <c r="B37" s="0">
        <v>0.23199999332427979</v>
      </c>
      <c r="C37" s="0"/>
      <c r="D37" s="0"/>
      <c r="E3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election activeCell="H2" sqref="A2:H2"/>
    </sheetView>
  </sheetViews>
  <sheetFormatPr defaultRowHeight="15"/>
  <sheetData>
    <row r="1">
      <c r="A1" t="s">
        <v>163</v>
      </c>
      <c r="B1" t="s">
        <v>164</v>
      </c>
      <c r="C1" t="s">
        <v>165</v>
      </c>
      <c r="D1" t="s">
        <v>166</v>
      </c>
      <c r="E1" t="s">
        <v>167</v>
      </c>
      <c r="F1" t="s">
        <v>168</v>
      </c>
      <c r="G1" t="s">
        <v>169</v>
      </c>
      <c r="H1" t="s">
        <v>261</v>
      </c>
    </row>
    <row r="2">
      <c r="A2" s="0">
        <v>0.035872079432010651</v>
      </c>
      <c r="B2" s="0">
        <v>0.022618656978011131</v>
      </c>
      <c r="C2" s="0">
        <v>0.026674479246139526</v>
      </c>
      <c r="D2" s="0">
        <v>0.2010578066110611</v>
      </c>
      <c r="E2" s="0">
        <v>0.14778003096580505</v>
      </c>
      <c r="F2" s="0">
        <v>0.22344255447387695</v>
      </c>
      <c r="G2" s="0">
        <v>0.21364089846611023</v>
      </c>
      <c r="H2" s="0">
        <v>0.12891347706317902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K35"/>
  <sheetViews>
    <sheetView workbookViewId="0">
      <selection activeCell="B2" sqref="B2:AK35"/>
    </sheetView>
  </sheetViews>
  <sheetFormatPr defaultColWidth="8.85546875" defaultRowHeight="15"/>
  <cols>
    <col min="2" max="2" width="12.7109375" bestFit="true" customWidth="true"/>
  </cols>
  <sheetData>
    <row r="1">
      <c r="A1" t="s">
        <v>0</v>
      </c>
      <c r="B1" t="s">
        <v>170</v>
      </c>
      <c r="C1" t="s">
        <v>1</v>
      </c>
      <c r="D1" t="s">
        <v>2</v>
      </c>
      <c r="E1" t="s">
        <v>3</v>
      </c>
      <c r="F1" t="s">
        <v>6</v>
      </c>
      <c r="G1" t="s">
        <v>7</v>
      </c>
      <c r="H1" t="s">
        <v>8</v>
      </c>
      <c r="I1" t="s">
        <v>9</v>
      </c>
      <c r="J1" t="s">
        <v>10</v>
      </c>
      <c r="K1" t="s">
        <v>11</v>
      </c>
      <c r="L1" t="s">
        <v>177</v>
      </c>
      <c r="M1" t="s">
        <v>12</v>
      </c>
      <c r="N1" t="s">
        <v>13</v>
      </c>
      <c r="O1" t="s">
        <v>178</v>
      </c>
      <c r="P1" t="s">
        <v>14</v>
      </c>
      <c r="Q1" t="s">
        <v>179</v>
      </c>
      <c r="R1" t="s">
        <v>15</v>
      </c>
      <c r="S1" t="s">
        <v>180</v>
      </c>
      <c r="T1" t="s">
        <v>16</v>
      </c>
      <c r="U1" t="s">
        <v>181</v>
      </c>
      <c r="V1" t="s">
        <v>184</v>
      </c>
      <c r="W1" t="s">
        <v>19</v>
      </c>
      <c r="X1" t="s">
        <v>185</v>
      </c>
      <c r="Y1" t="s">
        <v>186</v>
      </c>
      <c r="Z1" t="s">
        <v>187</v>
      </c>
      <c r="AA1" t="s">
        <v>21</v>
      </c>
      <c r="AB1" t="s">
        <v>22</v>
      </c>
      <c r="AC1" t="s">
        <v>23</v>
      </c>
      <c r="AD1" t="s">
        <v>24</v>
      </c>
      <c r="AE1" t="s">
        <v>190</v>
      </c>
      <c r="AF1" t="s">
        <v>191</v>
      </c>
      <c r="AG1" t="s">
        <v>192</v>
      </c>
      <c r="AH1" t="s">
        <v>193</v>
      </c>
      <c r="AI1" t="s">
        <v>25</v>
      </c>
      <c r="AJ1" t="s">
        <v>194</v>
      </c>
      <c r="AK1" t="s">
        <v>26</v>
      </c>
    </row>
    <row r="2">
      <c r="A2" s="0">
        <v>1982</v>
      </c>
      <c r="B2" s="0">
        <v>0.017650030553340912</v>
      </c>
      <c r="C2" s="0">
        <v>0.059368327260017395</v>
      </c>
      <c r="D2" s="0">
        <v>-0.018768971785902977</v>
      </c>
      <c r="E2" s="0">
        <v>0.01254950650036335</v>
      </c>
      <c r="F2" s="0">
        <v>-0.0505833700299263</v>
      </c>
      <c r="G2" s="0">
        <v>0.070770531892776489</v>
      </c>
      <c r="H2" s="0">
        <v>0.052663546055555344</v>
      </c>
      <c r="I2" s="0">
        <v>0.023016462102532387</v>
      </c>
      <c r="J2" s="0">
        <v>0.033710900694131851</v>
      </c>
      <c r="K2" s="0">
        <v>0.059069141745567322</v>
      </c>
      <c r="L2" s="0">
        <v>0.074094079434871674</v>
      </c>
      <c r="M2" s="0">
        <v>-0.0512285977602005</v>
      </c>
      <c r="N2" s="0">
        <v>-0.031459346413612366</v>
      </c>
      <c r="O2" s="0">
        <v>-0.014614222571253777</v>
      </c>
      <c r="P2" s="0">
        <v>-0.00094946124590933323</v>
      </c>
      <c r="Q2" s="0">
        <v>-0.10980419814586639</v>
      </c>
      <c r="R2" s="0">
        <v>0.059295825660228729</v>
      </c>
      <c r="S2" s="0">
        <v>-0.028915880247950554</v>
      </c>
      <c r="T2" s="0">
        <v>0.065357230603694916</v>
      </c>
      <c r="U2" s="0">
        <v>-0.065422490239143372</v>
      </c>
      <c r="V2" s="0">
        <v>-0.041379954665899277</v>
      </c>
      <c r="W2" s="0">
        <v>-0.035939373075962067</v>
      </c>
      <c r="X2" s="0">
        <v>0.014402869157493114</v>
      </c>
      <c r="Y2" s="0">
        <v>-0.032625153660774231</v>
      </c>
      <c r="Z2" s="0">
        <v>0.024115081876516342</v>
      </c>
      <c r="AA2" s="0">
        <v>-0.0082866968587040901</v>
      </c>
      <c r="AB2" s="0">
        <v>-0.016310656443238258</v>
      </c>
      <c r="AC2" s="0">
        <v>-0.016007741913199425</v>
      </c>
      <c r="AD2" s="0">
        <v>0.0028306522872298956</v>
      </c>
      <c r="AE2" s="0">
        <v>0.057006120681762695</v>
      </c>
      <c r="AF2" s="0">
        <v>0.013791694305837154</v>
      </c>
      <c r="AG2" s="0">
        <v>-0.047700546681880951</v>
      </c>
      <c r="AH2" s="0">
        <v>0.034989740699529648</v>
      </c>
      <c r="AI2" s="0">
        <v>-0.035531256347894669</v>
      </c>
      <c r="AJ2" s="0">
        <v>0.060528941452503204</v>
      </c>
      <c r="AK2" s="0">
        <v>0.011186433024704456</v>
      </c>
    </row>
    <row r="3">
      <c r="A3" s="0">
        <v>1983</v>
      </c>
      <c r="B3" s="0">
        <v>-0.013248779810965061</v>
      </c>
      <c r="C3" s="0">
        <v>0.0063442173413932323</v>
      </c>
      <c r="D3" s="0">
        <v>-0.015908325091004372</v>
      </c>
      <c r="E3" s="0">
        <v>-0.0071405568160116673</v>
      </c>
      <c r="F3" s="0">
        <v>-0.00047127387369982898</v>
      </c>
      <c r="G3" s="0">
        <v>0.00228285719640553</v>
      </c>
      <c r="H3" s="0">
        <v>0.012172311544418335</v>
      </c>
      <c r="I3" s="0">
        <v>-0.013052688911557198</v>
      </c>
      <c r="J3" s="0">
        <v>-0.00090440554777160287</v>
      </c>
      <c r="K3" s="0">
        <v>0.0090138111263513565</v>
      </c>
      <c r="L3" s="0">
        <v>-0.023087693378329277</v>
      </c>
      <c r="M3" s="0">
        <v>-0.011857928708195686</v>
      </c>
      <c r="N3" s="0">
        <v>-0.0071020354516804218</v>
      </c>
      <c r="O3" s="0">
        <v>-0.0017272322438657284</v>
      </c>
      <c r="P3" s="0">
        <v>-0.0051660644821822643</v>
      </c>
      <c r="Q3" s="0">
        <v>0.025410130620002747</v>
      </c>
      <c r="R3" s="0">
        <v>0.0034073034767061472</v>
      </c>
      <c r="S3" s="0">
        <v>-0.00057270133402198553</v>
      </c>
      <c r="T3" s="0">
        <v>0.010122362524271011</v>
      </c>
      <c r="U3" s="0">
        <v>0.0019113352755084634</v>
      </c>
      <c r="V3" s="0">
        <v>-0.0024361878167837858</v>
      </c>
      <c r="W3" s="0">
        <v>-0.01401115395128727</v>
      </c>
      <c r="X3" s="0">
        <v>-0.0041805724613368511</v>
      </c>
      <c r="Y3" s="0">
        <v>-0.0025269573088735342</v>
      </c>
      <c r="Z3" s="0">
        <v>0.008864658884704113</v>
      </c>
      <c r="AA3" s="0">
        <v>-0.019523253664374352</v>
      </c>
      <c r="AB3" s="0">
        <v>0.031770952045917511</v>
      </c>
      <c r="AC3" s="0">
        <v>-0.00011424526746850461</v>
      </c>
      <c r="AD3" s="0">
        <v>-0.029471009969711304</v>
      </c>
      <c r="AE3" s="0">
        <v>-0.00029935786733403802</v>
      </c>
      <c r="AF3" s="0">
        <v>-0.00053218263201415539</v>
      </c>
      <c r="AG3" s="0">
        <v>-0.0019627076108008623</v>
      </c>
      <c r="AH3" s="0">
        <v>0.00065843964694067836</v>
      </c>
      <c r="AI3" s="0">
        <v>-0.0099837891757488251</v>
      </c>
      <c r="AJ3" s="0">
        <v>0.012882101349532604</v>
      </c>
      <c r="AK3" s="0">
        <v>-8.3476006693672389e-005</v>
      </c>
    </row>
    <row r="4">
      <c r="A4" s="0">
        <v>1984</v>
      </c>
      <c r="B4" s="0">
        <v>-0.0062890779227018356</v>
      </c>
      <c r="C4" s="0">
        <v>0.019124945625662804</v>
      </c>
      <c r="D4" s="0">
        <v>-0.057984363287687302</v>
      </c>
      <c r="E4" s="0">
        <v>0.0055931531824171543</v>
      </c>
      <c r="F4" s="0">
        <v>-0.0010998591315001249</v>
      </c>
      <c r="G4" s="0">
        <v>0.047144919633865356</v>
      </c>
      <c r="H4" s="0">
        <v>-0.038612730801105499</v>
      </c>
      <c r="I4" s="0">
        <v>0.044567190110683441</v>
      </c>
      <c r="J4" s="0">
        <v>0.041804563254117966</v>
      </c>
      <c r="K4" s="0">
        <v>-0.065311215817928314</v>
      </c>
      <c r="L4" s="0">
        <v>-0.072771161794662476</v>
      </c>
      <c r="M4" s="0">
        <v>0.065503671765327454</v>
      </c>
      <c r="N4" s="0">
        <v>-0.026394331827759743</v>
      </c>
      <c r="O4" s="0">
        <v>-0.017938099801540375</v>
      </c>
      <c r="P4" s="0">
        <v>-0.048246961086988449</v>
      </c>
      <c r="Q4" s="0">
        <v>0.1326332688331604</v>
      </c>
      <c r="R4" s="0">
        <v>0.034350503236055374</v>
      </c>
      <c r="S4" s="0">
        <v>0.0057756402529776096</v>
      </c>
      <c r="T4" s="0">
        <v>0.052650827914476395</v>
      </c>
      <c r="U4" s="0">
        <v>-0.061478666961193085</v>
      </c>
      <c r="V4" s="0">
        <v>-0.00010767465573735535</v>
      </c>
      <c r="W4" s="0">
        <v>0.032287418842315674</v>
      </c>
      <c r="X4" s="0">
        <v>-0.030480310320854187</v>
      </c>
      <c r="Y4" s="0">
        <v>-0.034573916345834732</v>
      </c>
      <c r="Z4" s="0">
        <v>0.026654364541172981</v>
      </c>
      <c r="AA4" s="0">
        <v>-0.00037923731724731624</v>
      </c>
      <c r="AB4" s="0">
        <v>0.017632622271776199</v>
      </c>
      <c r="AC4" s="0">
        <v>-0.030749469995498657</v>
      </c>
      <c r="AD4" s="0">
        <v>-0.050052400678396225</v>
      </c>
      <c r="AE4" s="0">
        <v>-0.0312462467700243</v>
      </c>
      <c r="AF4" s="0">
        <v>-0.013611587695777416</v>
      </c>
      <c r="AG4" s="0">
        <v>0.019877182319760323</v>
      </c>
      <c r="AH4" s="0">
        <v>0.020944597199559212</v>
      </c>
      <c r="AI4" s="0">
        <v>-0.00013637116353493184</v>
      </c>
      <c r="AJ4" s="0">
        <v>-0.083887986838817596</v>
      </c>
      <c r="AK4" s="0">
        <v>0.0039752274751663208</v>
      </c>
    </row>
    <row r="5">
      <c r="A5" s="0">
        <v>1985</v>
      </c>
      <c r="B5" s="0">
        <v>0.027177788317203522</v>
      </c>
      <c r="C5" s="0">
        <v>0.0012726748827844858</v>
      </c>
      <c r="D5" s="0">
        <v>-0.028155088424682617</v>
      </c>
      <c r="E5" s="0">
        <v>0.0016721397405490279</v>
      </c>
      <c r="F5" s="0">
        <v>0.0011258170707151294</v>
      </c>
      <c r="G5" s="0">
        <v>-0.001560793025419116</v>
      </c>
      <c r="H5" s="0">
        <v>0.011593272909522057</v>
      </c>
      <c r="I5" s="0">
        <v>0.031589403748512268</v>
      </c>
      <c r="J5" s="0">
        <v>-0.00088257557945325971</v>
      </c>
      <c r="K5" s="0">
        <v>0.0042159385047852993</v>
      </c>
      <c r="L5" s="0">
        <v>0.0069496552459895611</v>
      </c>
      <c r="M5" s="0">
        <v>-0.015627801418304443</v>
      </c>
      <c r="N5" s="0">
        <v>0.0050316955894231796</v>
      </c>
      <c r="O5" s="0">
        <v>0.0025987084954977036</v>
      </c>
      <c r="P5" s="0">
        <v>0.014162554405629635</v>
      </c>
      <c r="Q5" s="0">
        <v>0.08471381664276123</v>
      </c>
      <c r="R5" s="0">
        <v>0.025563597679138184</v>
      </c>
      <c r="S5" s="0">
        <v>-0.11453729867935181</v>
      </c>
      <c r="T5" s="0">
        <v>0.0055059944279491901</v>
      </c>
      <c r="U5" s="0">
        <v>0.020865855738520622</v>
      </c>
      <c r="V5" s="0">
        <v>0.012152872048318386</v>
      </c>
      <c r="W5" s="0">
        <v>0.0027152339462190866</v>
      </c>
      <c r="X5" s="0">
        <v>-0.0009747446165420115</v>
      </c>
      <c r="Y5" s="0">
        <v>0.0031425184570252895</v>
      </c>
      <c r="Z5" s="0">
        <v>-0.0020395540632307529</v>
      </c>
      <c r="AA5" s="0">
        <v>-0.020521031692624092</v>
      </c>
      <c r="AB5" s="0">
        <v>-0.056230664253234863</v>
      </c>
      <c r="AC5" s="0">
        <v>0.00028267415473237634</v>
      </c>
      <c r="AD5" s="0">
        <v>0.0038568249437958002</v>
      </c>
      <c r="AE5" s="0">
        <v>-0.00025925959926098585</v>
      </c>
      <c r="AF5" s="0">
        <v>0.001971324672922492</v>
      </c>
      <c r="AG5" s="0">
        <v>0.021548110991716385</v>
      </c>
      <c r="AH5" s="0">
        <v>-0.0012917799176648259</v>
      </c>
      <c r="AI5" s="0">
        <v>-0.0092248748987913132</v>
      </c>
      <c r="AJ5" s="0">
        <v>-0.01126510463654995</v>
      </c>
      <c r="AK5" s="0">
        <v>-1.5264957255567424e-005</v>
      </c>
    </row>
    <row r="6">
      <c r="A6" s="0">
        <v>1986</v>
      </c>
      <c r="B6" s="0">
        <v>-0.019690847024321556</v>
      </c>
      <c r="C6" s="0">
        <v>-0.014445779845118523</v>
      </c>
      <c r="D6" s="0">
        <v>-0.073546715080738068</v>
      </c>
      <c r="E6" s="0">
        <v>-0.045190136879682541</v>
      </c>
      <c r="F6" s="0">
        <v>-0.0071392622776329517</v>
      </c>
      <c r="G6" s="0">
        <v>-0.049708079546689987</v>
      </c>
      <c r="H6" s="0">
        <v>-0.030527180060744286</v>
      </c>
      <c r="I6" s="0">
        <v>0.0070427898317575455</v>
      </c>
      <c r="J6" s="0">
        <v>0.012268218211829662</v>
      </c>
      <c r="K6" s="0">
        <v>0.0040664183907210827</v>
      </c>
      <c r="L6" s="0">
        <v>0.039611048996448517</v>
      </c>
      <c r="M6" s="0">
        <v>-0.038391035050153732</v>
      </c>
      <c r="N6" s="0">
        <v>0.047546323388814926</v>
      </c>
      <c r="O6" s="0">
        <v>0.01517760381102562</v>
      </c>
      <c r="P6" s="0">
        <v>0.0092879747971892357</v>
      </c>
      <c r="Q6" s="0">
        <v>0.11627433449029922</v>
      </c>
      <c r="R6" s="0">
        <v>0.0044540059752762318</v>
      </c>
      <c r="S6" s="0">
        <v>0.010874055325984955</v>
      </c>
      <c r="T6" s="0">
        <v>-0.021622877568006516</v>
      </c>
      <c r="U6" s="0">
        <v>-0.028156254440546036</v>
      </c>
      <c r="V6" s="0">
        <v>-0.0012301859678700566</v>
      </c>
      <c r="W6" s="0">
        <v>0.021228229627013206</v>
      </c>
      <c r="X6" s="0">
        <v>-0.025936288759112358</v>
      </c>
      <c r="Y6" s="0">
        <v>0.040332876145839691</v>
      </c>
      <c r="Z6" s="0">
        <v>-0.0030332594178617001</v>
      </c>
      <c r="AA6" s="0">
        <v>-0.046166110783815384</v>
      </c>
      <c r="AB6" s="0">
        <v>0.047456737607717514</v>
      </c>
      <c r="AC6" s="0">
        <v>0.00040533067658543587</v>
      </c>
      <c r="AD6" s="0">
        <v>-0.021717522293329239</v>
      </c>
      <c r="AE6" s="0">
        <v>-0.066070698201656342</v>
      </c>
      <c r="AF6" s="0">
        <v>-0.00076685770181939006</v>
      </c>
      <c r="AG6" s="0">
        <v>-0.015948617830872536</v>
      </c>
      <c r="AH6" s="0">
        <v>-0.044749338179826736</v>
      </c>
      <c r="AI6" s="0">
        <v>-0.047570593655109406</v>
      </c>
      <c r="AJ6" s="0">
        <v>-0.038163933902978897</v>
      </c>
      <c r="AK6" s="0">
        <v>0.026332881301641464</v>
      </c>
    </row>
    <row r="7">
      <c r="A7" s="0">
        <v>1987</v>
      </c>
      <c r="B7" s="0">
        <v>-0.046533092856407166</v>
      </c>
      <c r="C7" s="0">
        <v>-0.035973049700260162</v>
      </c>
      <c r="D7" s="0">
        <v>-0.035008471459150314</v>
      </c>
      <c r="E7" s="0">
        <v>0.041468501091003418</v>
      </c>
      <c r="F7" s="0">
        <v>-0.025780454277992249</v>
      </c>
      <c r="G7" s="0">
        <v>-0.037641588598489761</v>
      </c>
      <c r="H7" s="0">
        <v>0.017313798889517784</v>
      </c>
      <c r="I7" s="0">
        <v>-0.015437688678503036</v>
      </c>
      <c r="J7" s="0">
        <v>0.025944743305444717</v>
      </c>
      <c r="K7" s="0">
        <v>-0.025866897776722908</v>
      </c>
      <c r="L7" s="0">
        <v>0.011419141665101051</v>
      </c>
      <c r="M7" s="0">
        <v>-0.001932684681378305</v>
      </c>
      <c r="N7" s="0">
        <v>0.0050825066864490509</v>
      </c>
      <c r="O7" s="0">
        <v>0.00059238384710624814</v>
      </c>
      <c r="P7" s="0">
        <v>0.014824280515313148</v>
      </c>
      <c r="Q7" s="0">
        <v>0.10155124962329865</v>
      </c>
      <c r="R7" s="0">
        <v>-0.0019683586433529854</v>
      </c>
      <c r="S7" s="0">
        <v>-0.064342662692070007</v>
      </c>
      <c r="T7" s="0">
        <v>0.0064106122590601444</v>
      </c>
      <c r="U7" s="0">
        <v>0.027487205341458321</v>
      </c>
      <c r="V7" s="0">
        <v>-0.015837710350751877</v>
      </c>
      <c r="W7" s="0">
        <v>-0.015036465600132942</v>
      </c>
      <c r="X7" s="0">
        <v>-0.032260093837976456</v>
      </c>
      <c r="Y7" s="0">
        <v>0.0021350276656448841</v>
      </c>
      <c r="Z7" s="0">
        <v>-0.027229325845837593</v>
      </c>
      <c r="AA7" s="0">
        <v>-0.035758662968873978</v>
      </c>
      <c r="AB7" s="0">
        <v>0.016096057370305061</v>
      </c>
      <c r="AC7" s="0">
        <v>0.028863314539194107</v>
      </c>
      <c r="AD7" s="0">
        <v>0.03060188889503479</v>
      </c>
      <c r="AE7" s="0">
        <v>-0.080646336078643799</v>
      </c>
      <c r="AF7" s="0">
        <v>-0.052919588983058929</v>
      </c>
      <c r="AG7" s="0">
        <v>0.010504321195185184</v>
      </c>
      <c r="AH7" s="0">
        <v>0.016477733850479126</v>
      </c>
      <c r="AI7" s="0">
        <v>-0.031354948878288269</v>
      </c>
      <c r="AJ7" s="0">
        <v>-0.04126068577170372</v>
      </c>
      <c r="AK7" s="0">
        <v>0.021317323669791222</v>
      </c>
    </row>
    <row r="8">
      <c r="A8" s="0">
        <v>1988</v>
      </c>
      <c r="B8" s="0">
        <v>0.006105116568505764</v>
      </c>
      <c r="C8" s="0">
        <v>0.0072052865289151669</v>
      </c>
      <c r="D8" s="0">
        <v>-0.10413385182619095</v>
      </c>
      <c r="E8" s="0">
        <v>0.054884698241949081</v>
      </c>
      <c r="F8" s="0">
        <v>0.014846279285848141</v>
      </c>
      <c r="G8" s="0">
        <v>0.0034769009798765182</v>
      </c>
      <c r="H8" s="0">
        <v>-0.048719640821218491</v>
      </c>
      <c r="I8" s="0">
        <v>0.028008833527565002</v>
      </c>
      <c r="J8" s="0">
        <v>0.0064837737008929253</v>
      </c>
      <c r="K8" s="0">
        <v>-0.027768222615122795</v>
      </c>
      <c r="L8" s="0">
        <v>0.069379337131977081</v>
      </c>
      <c r="M8" s="0">
        <v>-0.0073863235302269459</v>
      </c>
      <c r="N8" s="0">
        <v>-0.022695975378155708</v>
      </c>
      <c r="O8" s="0">
        <v>-0.024760236963629723</v>
      </c>
      <c r="P8" s="0">
        <v>0.0063952477648854256</v>
      </c>
      <c r="Q8" s="0">
        <v>0.18228709697723389</v>
      </c>
      <c r="R8" s="0">
        <v>-0.019433330744504929</v>
      </c>
      <c r="S8" s="0">
        <v>-0.025124875828623772</v>
      </c>
      <c r="T8" s="0">
        <v>-0.083467863500118256</v>
      </c>
      <c r="U8" s="0">
        <v>0.0068247998133301735</v>
      </c>
      <c r="V8" s="0">
        <v>-0.0026621301658451557</v>
      </c>
      <c r="W8" s="0">
        <v>0.035476047545671463</v>
      </c>
      <c r="X8" s="0">
        <v>0.01257641613483429</v>
      </c>
      <c r="Y8" s="0">
        <v>0.016981957480311394</v>
      </c>
      <c r="Z8" s="0">
        <v>0.018449572846293449</v>
      </c>
      <c r="AA8" s="0">
        <v>-0.015814827755093575</v>
      </c>
      <c r="AB8" s="0">
        <v>0.050706192851066589</v>
      </c>
      <c r="AC8" s="0">
        <v>0.00074722996214404702</v>
      </c>
      <c r="AD8" s="0">
        <v>-0.013680127449333668</v>
      </c>
      <c r="AE8" s="0">
        <v>-0.068976901471614838</v>
      </c>
      <c r="AF8" s="0">
        <v>-0.0020630948711186647</v>
      </c>
      <c r="AG8" s="0">
        <v>-0.031258884817361832</v>
      </c>
      <c r="AH8" s="0">
        <v>-0.033409144729375839</v>
      </c>
      <c r="AI8" s="0">
        <v>-0.061449892818927765</v>
      </c>
      <c r="AJ8" s="0">
        <v>-0.012869920581579208</v>
      </c>
      <c r="AK8" s="0">
        <v>-0.0040916246362030506</v>
      </c>
    </row>
    <row r="9">
      <c r="A9" s="0">
        <v>1989</v>
      </c>
      <c r="B9" s="0">
        <v>-0.035732991993427277</v>
      </c>
      <c r="C9" s="0">
        <v>0.025659231469035149</v>
      </c>
      <c r="D9" s="0">
        <v>-0.12180627882480621</v>
      </c>
      <c r="E9" s="0">
        <v>0.0094086108729243279</v>
      </c>
      <c r="F9" s="0">
        <v>-0.021436218172311783</v>
      </c>
      <c r="G9" s="0">
        <v>-0.041237957775592804</v>
      </c>
      <c r="H9" s="0">
        <v>-0.016061151400208473</v>
      </c>
      <c r="I9" s="0">
        <v>0.047855358570814133</v>
      </c>
      <c r="J9" s="0">
        <v>0.036163274198770523</v>
      </c>
      <c r="K9" s="0">
        <v>0.0086786812171339989</v>
      </c>
      <c r="L9" s="0">
        <v>0.020962946116924286</v>
      </c>
      <c r="M9" s="0">
        <v>0.012292521074414253</v>
      </c>
      <c r="N9" s="0">
        <v>-0.067093446850776672</v>
      </c>
      <c r="O9" s="0">
        <v>-0.0084537006914615631</v>
      </c>
      <c r="P9" s="0">
        <v>-0.035206370055675507</v>
      </c>
      <c r="Q9" s="0">
        <v>0.085029296576976776</v>
      </c>
      <c r="R9" s="0">
        <v>-0.024493332952260971</v>
      </c>
      <c r="S9" s="0">
        <v>0.04318738728761673</v>
      </c>
      <c r="T9" s="0">
        <v>-0.018445776775479317</v>
      </c>
      <c r="U9" s="0">
        <v>-0.050823155790567398</v>
      </c>
      <c r="V9" s="0">
        <v>0.01212532352656126</v>
      </c>
      <c r="W9" s="0">
        <v>0.085766837000846863</v>
      </c>
      <c r="X9" s="0">
        <v>-0.0017142357537522912</v>
      </c>
      <c r="Y9" s="0">
        <v>0.029651211574673653</v>
      </c>
      <c r="Z9" s="0">
        <v>-0.016585540026426315</v>
      </c>
      <c r="AA9" s="0">
        <v>0.00360141322016716</v>
      </c>
      <c r="AB9" s="0">
        <v>-0.024230789393186569</v>
      </c>
      <c r="AC9" s="0">
        <v>-0.01784663088619709</v>
      </c>
      <c r="AD9" s="0">
        <v>-0.068953916430473328</v>
      </c>
      <c r="AE9" s="0">
        <v>-0.0061994264833629131</v>
      </c>
      <c r="AF9" s="0">
        <v>0.013922848738729954</v>
      </c>
      <c r="AG9" s="0">
        <v>-0.028681270778179169</v>
      </c>
      <c r="AH9" s="0">
        <v>-0.023791780695319176</v>
      </c>
      <c r="AI9" s="0">
        <v>-0.0011238016886636615</v>
      </c>
      <c r="AJ9" s="0">
        <v>-0.010210286825895309</v>
      </c>
      <c r="AK9" s="0">
        <v>-0.0093814646825194359</v>
      </c>
    </row>
    <row r="10">
      <c r="A10" s="0">
        <v>1990</v>
      </c>
      <c r="B10" s="0">
        <v>-0.0137816546484828</v>
      </c>
      <c r="C10" s="0">
        <v>0.0048235938884317875</v>
      </c>
      <c r="D10" s="0">
        <v>-0.036281246691942215</v>
      </c>
      <c r="E10" s="0">
        <v>0.057567425072193146</v>
      </c>
      <c r="F10" s="0">
        <v>-0.031976189464330673</v>
      </c>
      <c r="G10" s="0">
        <v>-0.066809810698032379</v>
      </c>
      <c r="H10" s="0">
        <v>-0.00011857297795359045</v>
      </c>
      <c r="I10" s="0">
        <v>-0.023452702909708023</v>
      </c>
      <c r="J10" s="0">
        <v>0.053507812321186066</v>
      </c>
      <c r="K10" s="0">
        <v>-0.049292668700218201</v>
      </c>
      <c r="L10" s="0">
        <v>0.0027667332906275988</v>
      </c>
      <c r="M10" s="0">
        <v>-0.0022891978733241558</v>
      </c>
      <c r="N10" s="0">
        <v>-0.055362563580274582</v>
      </c>
      <c r="O10" s="0">
        <v>-0.014061804860830307</v>
      </c>
      <c r="P10" s="0">
        <v>0.021261807531118393</v>
      </c>
      <c r="Q10" s="0">
        <v>0.091892972588539124</v>
      </c>
      <c r="R10" s="0">
        <v>-0.0074572199955582619</v>
      </c>
      <c r="S10" s="0">
        <v>-0.012652218341827393</v>
      </c>
      <c r="T10" s="0">
        <v>-0.00390669796615839</v>
      </c>
      <c r="U10" s="0">
        <v>-0.03406699001789093</v>
      </c>
      <c r="V10" s="0">
        <v>-0.012969104573130608</v>
      </c>
      <c r="W10" s="0">
        <v>-0.031058315187692642</v>
      </c>
      <c r="X10" s="0">
        <v>0.03402421623468399</v>
      </c>
      <c r="Y10" s="0">
        <v>-0.0028914532158523798</v>
      </c>
      <c r="Z10" s="0">
        <v>0.0086938869208097458</v>
      </c>
      <c r="AA10" s="0">
        <v>-0.036342930048704147</v>
      </c>
      <c r="AB10" s="0">
        <v>0.014991809614002705</v>
      </c>
      <c r="AC10" s="0">
        <v>0.023448094725608826</v>
      </c>
      <c r="AD10" s="0">
        <v>-0.014384003356099129</v>
      </c>
      <c r="AE10" s="0">
        <v>-0.022952254861593246</v>
      </c>
      <c r="AF10" s="0">
        <v>-0.010574322193861008</v>
      </c>
      <c r="AG10" s="0">
        <v>0.0027595646679401398</v>
      </c>
      <c r="AH10" s="0">
        <v>-0.011121617630124092</v>
      </c>
      <c r="AI10" s="0">
        <v>0.032682139426469803</v>
      </c>
      <c r="AJ10" s="0">
        <v>-0.059357449412345886</v>
      </c>
      <c r="AK10" s="0">
        <v>0.019816923886537552</v>
      </c>
    </row>
    <row r="11">
      <c r="A11" s="0">
        <v>1991</v>
      </c>
      <c r="B11" s="0">
        <v>-0.0057199602015316486</v>
      </c>
      <c r="C11" s="0">
        <v>-0.0054928930476307869</v>
      </c>
      <c r="D11" s="0">
        <v>-0.04205668717622757</v>
      </c>
      <c r="E11" s="0">
        <v>-0.0086968746036291122</v>
      </c>
      <c r="F11" s="0">
        <v>-0.0022255768999457359</v>
      </c>
      <c r="G11" s="0">
        <v>0.002214956795796752</v>
      </c>
      <c r="H11" s="0">
        <v>-0.016679821535944939</v>
      </c>
      <c r="I11" s="0">
        <v>-0.012256341986358166</v>
      </c>
      <c r="J11" s="0">
        <v>-0.00064701098017394543</v>
      </c>
      <c r="K11" s="0">
        <v>-0.01707872562110424</v>
      </c>
      <c r="L11" s="0">
        <v>0.049335543066263199</v>
      </c>
      <c r="M11" s="0">
        <v>0.015740981325507164</v>
      </c>
      <c r="N11" s="0">
        <v>-0.0015854672528803349</v>
      </c>
      <c r="O11" s="0">
        <v>7.0821013650856912e-005</v>
      </c>
      <c r="P11" s="0">
        <v>0.0054154885001480579</v>
      </c>
      <c r="Q11" s="0">
        <v>0.042134471237659454</v>
      </c>
      <c r="R11" s="0">
        <v>-0.013548876158893108</v>
      </c>
      <c r="S11" s="0">
        <v>-0.045450914651155472</v>
      </c>
      <c r="T11" s="0">
        <v>0.0026489337906241417</v>
      </c>
      <c r="U11" s="0">
        <v>-3.1653435144107789e-005</v>
      </c>
      <c r="V11" s="0">
        <v>-0.007746297400444746</v>
      </c>
      <c r="W11" s="0">
        <v>0.010135311633348465</v>
      </c>
      <c r="X11" s="0">
        <v>-0.00078337924787774682</v>
      </c>
      <c r="Y11" s="0">
        <v>-0.00083422218449413776</v>
      </c>
      <c r="Z11" s="0">
        <v>0.0011855451157316566</v>
      </c>
      <c r="AA11" s="0">
        <v>-0.00046574659063480794</v>
      </c>
      <c r="AB11" s="0">
        <v>-0.0073870266787707806</v>
      </c>
      <c r="AC11" s="0">
        <v>-4.1974039049819112e-005</v>
      </c>
      <c r="AD11" s="0">
        <v>-0.009890320710837841</v>
      </c>
      <c r="AE11" s="0">
        <v>-0.00025687177549116313</v>
      </c>
      <c r="AF11" s="0">
        <v>0.0016672764904797077</v>
      </c>
      <c r="AG11" s="0">
        <v>-0.011158565059304237</v>
      </c>
      <c r="AH11" s="0">
        <v>0.0005228624795563519</v>
      </c>
      <c r="AI11" s="0">
        <v>0.0038322466425597668</v>
      </c>
      <c r="AJ11" s="0">
        <v>0.0062197730876505375</v>
      </c>
      <c r="AK11" s="0">
        <v>-4.5253633288666606e-005</v>
      </c>
    </row>
    <row r="12">
      <c r="A12" s="0">
        <v>1992</v>
      </c>
      <c r="B12" s="0">
        <v>-0.022906152531504631</v>
      </c>
      <c r="C12" s="0">
        <v>0.0043399506248533726</v>
      </c>
      <c r="D12" s="0">
        <v>0.034472573548555374</v>
      </c>
      <c r="E12" s="0">
        <v>-0.029614130035042763</v>
      </c>
      <c r="F12" s="0">
        <v>0.017105890437960625</v>
      </c>
      <c r="G12" s="0">
        <v>-0.0071493666619062424</v>
      </c>
      <c r="H12" s="0">
        <v>0.073907606303691864</v>
      </c>
      <c r="I12" s="0">
        <v>-0.036659002304077148</v>
      </c>
      <c r="J12" s="0">
        <v>0.027372237294912338</v>
      </c>
      <c r="K12" s="0">
        <v>-0.0089853489771485329</v>
      </c>
      <c r="L12" s="0">
        <v>-0.015987848863005638</v>
      </c>
      <c r="M12" s="0">
        <v>0.020430507138371468</v>
      </c>
      <c r="N12" s="0">
        <v>-0.030226785689592361</v>
      </c>
      <c r="O12" s="0">
        <v>0.035972200334072113</v>
      </c>
      <c r="P12" s="0">
        <v>-0.017376415431499481</v>
      </c>
      <c r="Q12" s="0">
        <v>-0.050954490900039673</v>
      </c>
      <c r="R12" s="0">
        <v>0.0017525296425446868</v>
      </c>
      <c r="S12" s="0">
        <v>-0.035088628530502319</v>
      </c>
      <c r="T12" s="0">
        <v>0.052154809236526489</v>
      </c>
      <c r="U12" s="0">
        <v>0.060152329504489899</v>
      </c>
      <c r="V12" s="0">
        <v>-0.018753636628389359</v>
      </c>
      <c r="W12" s="0">
        <v>0.031674038618803024</v>
      </c>
      <c r="X12" s="0">
        <v>0.055329255759716034</v>
      </c>
      <c r="Y12" s="0">
        <v>0.014298321679234505</v>
      </c>
      <c r="Z12" s="0">
        <v>0.011580849997699261</v>
      </c>
      <c r="AA12" s="0">
        <v>0.02327120304107666</v>
      </c>
      <c r="AB12" s="0">
        <v>-0.021338710561394691</v>
      </c>
      <c r="AC12" s="0">
        <v>-0.0088363727554678917</v>
      </c>
      <c r="AD12" s="0">
        <v>-0.020294461399316788</v>
      </c>
      <c r="AE12" s="0">
        <v>-0.0043878220021724701</v>
      </c>
      <c r="AF12" s="0">
        <v>-0.0085044912993907928</v>
      </c>
      <c r="AG12" s="0">
        <v>0.034168906509876251</v>
      </c>
      <c r="AH12" s="0">
        <v>-0.001167848939076066</v>
      </c>
      <c r="AI12" s="0">
        <v>0.0024769294541329145</v>
      </c>
      <c r="AJ12" s="0">
        <v>-0.07597687840461731</v>
      </c>
      <c r="AK12" s="0">
        <v>0.018931597471237183</v>
      </c>
    </row>
    <row r="13">
      <c r="A13" s="0">
        <v>1993</v>
      </c>
      <c r="B13" s="0">
        <v>-0.001627307734452188</v>
      </c>
      <c r="C13" s="0">
        <v>-0.0048890244215726852</v>
      </c>
      <c r="D13" s="0">
        <v>0.018370520323514938</v>
      </c>
      <c r="E13" s="0">
        <v>0.0030265124514698982</v>
      </c>
      <c r="F13" s="0">
        <v>-6.9480927777476609e-005</v>
      </c>
      <c r="G13" s="0">
        <v>-0.0031189988367259502</v>
      </c>
      <c r="H13" s="0">
        <v>0.011899841018021107</v>
      </c>
      <c r="I13" s="0">
        <v>0.019837459549307823</v>
      </c>
      <c r="J13" s="0">
        <v>-0.00051786255789920688</v>
      </c>
      <c r="K13" s="0">
        <v>-0.0055039399303495884</v>
      </c>
      <c r="L13" s="0">
        <v>-0.033420879393815994</v>
      </c>
      <c r="M13" s="0">
        <v>0.054012499749660492</v>
      </c>
      <c r="N13" s="0">
        <v>0.0006510269595310092</v>
      </c>
      <c r="O13" s="0">
        <v>0.00070420530391857028</v>
      </c>
      <c r="P13" s="0">
        <v>0.0013998204376548529</v>
      </c>
      <c r="Q13" s="0">
        <v>-0.049483656883239746</v>
      </c>
      <c r="R13" s="0">
        <v>-0.015016235411167145</v>
      </c>
      <c r="S13" s="0">
        <v>-0.052455756813287735</v>
      </c>
      <c r="T13" s="0">
        <v>0.010022818110883236</v>
      </c>
      <c r="U13" s="0">
        <v>-0.006412153597921133</v>
      </c>
      <c r="V13" s="0">
        <v>0.00045721314381808043</v>
      </c>
      <c r="W13" s="0">
        <v>0.00029556089430116117</v>
      </c>
      <c r="X13" s="0">
        <v>0.003810791065916419</v>
      </c>
      <c r="Y13" s="0">
        <v>0.018886439502239227</v>
      </c>
      <c r="Z13" s="0">
        <v>-0.0024964399635791779</v>
      </c>
      <c r="AA13" s="0">
        <v>0.025621175765991211</v>
      </c>
      <c r="AB13" s="0">
        <v>0.022793537005782127</v>
      </c>
      <c r="AC13" s="0">
        <v>8.523654832970351e-005</v>
      </c>
      <c r="AD13" s="0">
        <v>-0.0015619733603671193</v>
      </c>
      <c r="AE13" s="0">
        <v>-0.00023501005489379168</v>
      </c>
      <c r="AF13" s="0">
        <v>-0.0037294661160558462</v>
      </c>
      <c r="AG13" s="0">
        <v>-0.015344102866947651</v>
      </c>
      <c r="AH13" s="0">
        <v>-0.0017002413515001535</v>
      </c>
      <c r="AI13" s="0">
        <v>0.0021756663918495178</v>
      </c>
      <c r="AJ13" s="0">
        <v>0.0038669251371175051</v>
      </c>
      <c r="AK13" s="0">
        <v>0.00016288223559968174</v>
      </c>
    </row>
    <row r="14">
      <c r="A14" s="0">
        <v>1994</v>
      </c>
      <c r="B14" s="0">
        <v>0.037143286317586899</v>
      </c>
      <c r="C14" s="0">
        <v>0.025649446994066238</v>
      </c>
      <c r="D14" s="0">
        <v>0.09169112890958786</v>
      </c>
      <c r="E14" s="0">
        <v>-0.016057366505265236</v>
      </c>
      <c r="F14" s="0">
        <v>0.023971635848283768</v>
      </c>
      <c r="G14" s="0">
        <v>0.045537866652011871</v>
      </c>
      <c r="H14" s="0">
        <v>0.049444898962974548</v>
      </c>
      <c r="I14" s="0">
        <v>-0.032209340482950211</v>
      </c>
      <c r="J14" s="0">
        <v>0.016362562775611877</v>
      </c>
      <c r="K14" s="0">
        <v>-0.0092882001772522926</v>
      </c>
      <c r="L14" s="0">
        <v>0.032934878021478653</v>
      </c>
      <c r="M14" s="0">
        <v>0.015109951607882977</v>
      </c>
      <c r="N14" s="0">
        <v>-0.040329910814762115</v>
      </c>
      <c r="O14" s="0">
        <v>-0.0051497039385139942</v>
      </c>
      <c r="P14" s="0">
        <v>-0.001449921983294189</v>
      </c>
      <c r="Q14" s="0">
        <v>-0.037760797888040543</v>
      </c>
      <c r="R14" s="0">
        <v>-0.063313968479633331</v>
      </c>
      <c r="S14" s="0">
        <v>-0.054596856236457825</v>
      </c>
      <c r="T14" s="0">
        <v>-0.022257490083575249</v>
      </c>
      <c r="U14" s="0">
        <v>-0.063385836780071259</v>
      </c>
      <c r="V14" s="0">
        <v>0.0069442279636859894</v>
      </c>
      <c r="W14" s="0">
        <v>-0.036411236971616745</v>
      </c>
      <c r="X14" s="0">
        <v>0.045247144997119904</v>
      </c>
      <c r="Y14" s="0">
        <v>0.033197231590747833</v>
      </c>
      <c r="Z14" s="0">
        <v>0.048167131841182709</v>
      </c>
      <c r="AA14" s="0">
        <v>0.086275964975357056</v>
      </c>
      <c r="AB14" s="0">
        <v>-0.072203285992145538</v>
      </c>
      <c r="AC14" s="0">
        <v>0.046008292585611343</v>
      </c>
      <c r="AD14" s="0">
        <v>-0.0014624674804508686</v>
      </c>
      <c r="AE14" s="0">
        <v>-0.075730197131633759</v>
      </c>
      <c r="AF14" s="0">
        <v>0.0079785566776990891</v>
      </c>
      <c r="AG14" s="0">
        <v>0.059469979256391525</v>
      </c>
      <c r="AH14" s="0">
        <v>-0.02207658626139164</v>
      </c>
      <c r="AI14" s="0">
        <v>6.9236564741004258e-005</v>
      </c>
      <c r="AJ14" s="0">
        <v>-0.067944534122943878</v>
      </c>
      <c r="AK14" s="0">
        <v>0.016900703310966492</v>
      </c>
    </row>
    <row r="15">
      <c r="A15" s="0">
        <v>1995</v>
      </c>
      <c r="B15" s="0">
        <v>0.021148284897208214</v>
      </c>
      <c r="C15" s="0">
        <v>0.018193220719695091</v>
      </c>
      <c r="D15" s="0">
        <v>0.117927186191082</v>
      </c>
      <c r="E15" s="0">
        <v>-0.022547259926795959</v>
      </c>
      <c r="F15" s="0">
        <v>0.046363059431314468</v>
      </c>
      <c r="G15" s="0">
        <v>0.042185664176940918</v>
      </c>
      <c r="H15" s="0">
        <v>0.077670931816101074</v>
      </c>
      <c r="I15" s="0">
        <v>-0.090655095875263214</v>
      </c>
      <c r="J15" s="0">
        <v>0.027322206646203995</v>
      </c>
      <c r="K15" s="0">
        <v>-0.02621905505657196</v>
      </c>
      <c r="L15" s="0">
        <v>0.0079153981059789658</v>
      </c>
      <c r="M15" s="0">
        <v>0.0089249489828944206</v>
      </c>
      <c r="N15" s="0">
        <v>0.023656262084841728</v>
      </c>
      <c r="O15" s="0">
        <v>0.022453144192695618</v>
      </c>
      <c r="P15" s="0">
        <v>-0.031152153387665749</v>
      </c>
      <c r="Q15" s="0">
        <v>-0.034693829715251923</v>
      </c>
      <c r="R15" s="0">
        <v>-0.039250969886779785</v>
      </c>
      <c r="S15" s="0">
        <v>0.0041527249850332737</v>
      </c>
      <c r="T15" s="0">
        <v>0.0098554743453860283</v>
      </c>
      <c r="U15" s="0">
        <v>0.053026303648948669</v>
      </c>
      <c r="V15" s="0">
        <v>0.038373492658138275</v>
      </c>
      <c r="W15" s="0">
        <v>-0.034245267510414124</v>
      </c>
      <c r="X15" s="0">
        <v>0.035752344876527786</v>
      </c>
      <c r="Y15" s="0">
        <v>0.037703283131122589</v>
      </c>
      <c r="Z15" s="0">
        <v>0.015171355567872524</v>
      </c>
      <c r="AA15" s="0">
        <v>0.043975114822387695</v>
      </c>
      <c r="AB15" s="0">
        <v>-0.092482201755046844</v>
      </c>
      <c r="AC15" s="0">
        <v>0.020061889663338661</v>
      </c>
      <c r="AD15" s="0">
        <v>-0.016566943377256393</v>
      </c>
      <c r="AE15" s="0">
        <v>-0.042764529585838318</v>
      </c>
      <c r="AF15" s="0">
        <v>0.0020494435448199511</v>
      </c>
      <c r="AG15" s="0">
        <v>0.00022958693443797529</v>
      </c>
      <c r="AH15" s="0">
        <v>-0.004446845967322588</v>
      </c>
      <c r="AI15" s="0">
        <v>-0.00011356479080859572</v>
      </c>
      <c r="AJ15" s="0">
        <v>0.0085985930636525154</v>
      </c>
      <c r="AK15" s="0">
        <v>0.018992317840456963</v>
      </c>
    </row>
    <row r="16">
      <c r="A16" s="0">
        <v>1996</v>
      </c>
      <c r="B16" s="0">
        <v>0.028683777898550034</v>
      </c>
      <c r="C16" s="0">
        <v>0.014500298537313938</v>
      </c>
      <c r="D16" s="0">
        <v>0.047735698521137238</v>
      </c>
      <c r="E16" s="0">
        <v>0.001051462022587657</v>
      </c>
      <c r="F16" s="0">
        <v>0.0040874048136174679</v>
      </c>
      <c r="G16" s="0">
        <v>0.031564339995384216</v>
      </c>
      <c r="H16" s="0">
        <v>0.052477002143859863</v>
      </c>
      <c r="I16" s="0">
        <v>-0.055152252316474915</v>
      </c>
      <c r="J16" s="0">
        <v>0.0025537139736115932</v>
      </c>
      <c r="K16" s="0">
        <v>0.0090687423944473267</v>
      </c>
      <c r="L16" s="0">
        <v>-0.043071065098047256</v>
      </c>
      <c r="M16" s="0">
        <v>0.060273796319961548</v>
      </c>
      <c r="N16" s="0">
        <v>0.029696224257349968</v>
      </c>
      <c r="O16" s="0">
        <v>0.023655250668525696</v>
      </c>
      <c r="P16" s="0">
        <v>0.009633086621761322</v>
      </c>
      <c r="Q16" s="0">
        <v>-0.071740239858627319</v>
      </c>
      <c r="R16" s="0">
        <v>-0.039155073463916779</v>
      </c>
      <c r="S16" s="0">
        <v>0.027648612856864929</v>
      </c>
      <c r="T16" s="0">
        <v>0.013551447540521622</v>
      </c>
      <c r="U16" s="0">
        <v>0.043544702231884003</v>
      </c>
      <c r="V16" s="0">
        <v>0.016149764880537987</v>
      </c>
      <c r="W16" s="0">
        <v>-0.13443753123283386</v>
      </c>
      <c r="X16" s="0">
        <v>0.021728374063968658</v>
      </c>
      <c r="Y16" s="0">
        <v>5.308568688633386e-006</v>
      </c>
      <c r="Z16" s="0">
        <v>0.00070499174762517214</v>
      </c>
      <c r="AA16" s="0">
        <v>-0.043584857136011124</v>
      </c>
      <c r="AB16" s="0">
        <v>-0.03232906386256218</v>
      </c>
      <c r="AC16" s="0">
        <v>0.034360919147729874</v>
      </c>
      <c r="AD16" s="0">
        <v>0.021386237815022469</v>
      </c>
      <c r="AE16" s="0">
        <v>0.02961747907102108</v>
      </c>
      <c r="AF16" s="0">
        <v>-0.012272673659026623</v>
      </c>
      <c r="AG16" s="0">
        <v>-0.042862966656684875</v>
      </c>
      <c r="AH16" s="0">
        <v>0.040330268442630768</v>
      </c>
      <c r="AI16" s="0">
        <v>0.022465627640485764</v>
      </c>
      <c r="AJ16" s="0">
        <v>0.077374488115310669</v>
      </c>
      <c r="AK16" s="0">
        <v>-0.018013501539826393</v>
      </c>
    </row>
    <row r="17">
      <c r="A17" s="0">
        <v>1997</v>
      </c>
      <c r="B17" s="0">
        <v>-0.0012311296304687858</v>
      </c>
      <c r="C17" s="0">
        <v>-0.037940423935651779</v>
      </c>
      <c r="D17" s="0">
        <v>0.068476781249046326</v>
      </c>
      <c r="E17" s="0">
        <v>0.05231296643614769</v>
      </c>
      <c r="F17" s="0">
        <v>-0.022580508142709732</v>
      </c>
      <c r="G17" s="0">
        <v>0.026391403749585152</v>
      </c>
      <c r="H17" s="0">
        <v>0.0025479956530034542</v>
      </c>
      <c r="I17" s="0">
        <v>0.018322490155696869</v>
      </c>
      <c r="J17" s="0">
        <v>0.010984255932271481</v>
      </c>
      <c r="K17" s="0">
        <v>-0.0041783577762544155</v>
      </c>
      <c r="L17" s="0">
        <v>0.030082892626523972</v>
      </c>
      <c r="M17" s="0">
        <v>-0.02479962632060051</v>
      </c>
      <c r="N17" s="0">
        <v>-0.015602421946823597</v>
      </c>
      <c r="O17" s="0">
        <v>0.022183408960700035</v>
      </c>
      <c r="P17" s="0">
        <v>0.050962872803211212</v>
      </c>
      <c r="Q17" s="0">
        <v>-0.11364186555147171</v>
      </c>
      <c r="R17" s="0">
        <v>-0.0060681984759867191</v>
      </c>
      <c r="S17" s="0">
        <v>-0.064815841615200043</v>
      </c>
      <c r="T17" s="0">
        <v>0.026043305173516273</v>
      </c>
      <c r="U17" s="0">
        <v>-0.05518830195069313</v>
      </c>
      <c r="V17" s="0">
        <v>-0.0045888577587902546</v>
      </c>
      <c r="W17" s="0">
        <v>-0.047233127057552338</v>
      </c>
      <c r="X17" s="0">
        <v>0.0036931298673152924</v>
      </c>
      <c r="Y17" s="0">
        <v>-0.046602681279182434</v>
      </c>
      <c r="Z17" s="0">
        <v>-0.014365687966346741</v>
      </c>
      <c r="AA17" s="0">
        <v>-0.016617126762866974</v>
      </c>
      <c r="AB17" s="0">
        <v>-0.043895438313484192</v>
      </c>
      <c r="AC17" s="0">
        <v>0.0081093739718198776</v>
      </c>
      <c r="AD17" s="0">
        <v>0.034942179918289185</v>
      </c>
      <c r="AE17" s="0">
        <v>0.0057912315241992474</v>
      </c>
      <c r="AF17" s="0">
        <v>-0.0073318826034665108</v>
      </c>
      <c r="AG17" s="0">
        <v>-0.03098665177822113</v>
      </c>
      <c r="AH17" s="0">
        <v>0.012867565266788006</v>
      </c>
      <c r="AI17" s="0">
        <v>-0.019309200346469879</v>
      </c>
      <c r="AJ17" s="0">
        <v>0.11226822435855865</v>
      </c>
      <c r="AK17" s="0">
        <v>-0.035772696137428284</v>
      </c>
    </row>
    <row r="18">
      <c r="A18" s="0">
        <v>1998</v>
      </c>
      <c r="B18" s="0">
        <v>-0.0049950205720961094</v>
      </c>
      <c r="C18" s="0">
        <v>0.0045890430919826031</v>
      </c>
      <c r="D18" s="0">
        <v>0.055071823298931122</v>
      </c>
      <c r="E18" s="0">
        <v>0.015440837480127811</v>
      </c>
      <c r="F18" s="0">
        <v>0.00070359581150114536</v>
      </c>
      <c r="G18" s="0">
        <v>0.00070869165938347578</v>
      </c>
      <c r="H18" s="0">
        <v>-0.015900563448667526</v>
      </c>
      <c r="I18" s="0">
        <v>0.010014288127422333</v>
      </c>
      <c r="J18" s="0">
        <v>-0.00051005609566345811</v>
      </c>
      <c r="K18" s="0">
        <v>-0.0014961354900151491</v>
      </c>
      <c r="L18" s="0">
        <v>0.023940445855259895</v>
      </c>
      <c r="M18" s="0">
        <v>-0.015594713389873505</v>
      </c>
      <c r="N18" s="0">
        <v>0.0047231782227754593</v>
      </c>
      <c r="O18" s="0">
        <v>-0.00038877641782164574</v>
      </c>
      <c r="P18" s="0">
        <v>-0.012689545750617981</v>
      </c>
      <c r="Q18" s="0">
        <v>-0.052926138043403625</v>
      </c>
      <c r="R18" s="0">
        <v>0.016748640686273575</v>
      </c>
      <c r="S18" s="0">
        <v>0.0036990467924624681</v>
      </c>
      <c r="T18" s="0">
        <v>-0.009800824336707592</v>
      </c>
      <c r="U18" s="0">
        <v>0.0081338817253708839</v>
      </c>
      <c r="V18" s="0">
        <v>0.0061562508344650269</v>
      </c>
      <c r="W18" s="0">
        <v>-0.051902655512094498</v>
      </c>
      <c r="X18" s="0">
        <v>-0.002170623280107975</v>
      </c>
      <c r="Y18" s="0">
        <v>-0.013419760391116142</v>
      </c>
      <c r="Z18" s="0">
        <v>-0.018519118428230286</v>
      </c>
      <c r="AA18" s="0">
        <v>0.01187595073133707</v>
      </c>
      <c r="AB18" s="0">
        <v>-0.036456864327192307</v>
      </c>
      <c r="AC18" s="0">
        <v>6.0749651311198249e-005</v>
      </c>
      <c r="AD18" s="0">
        <v>0.0028509336989372969</v>
      </c>
      <c r="AE18" s="0">
        <v>-0.00022111830185167491</v>
      </c>
      <c r="AF18" s="0">
        <v>0.0021708731073886156</v>
      </c>
      <c r="AG18" s="0">
        <v>-0.0044768089428544044</v>
      </c>
      <c r="AH18" s="0">
        <v>0.0015766057185828686</v>
      </c>
      <c r="AI18" s="0">
        <v>0.0012616821331903338</v>
      </c>
      <c r="AJ18" s="0">
        <v>-0.037381723523139954</v>
      </c>
      <c r="AK18" s="0">
        <v>-0.00035538329393602908</v>
      </c>
    </row>
    <row r="19">
      <c r="A19" s="0">
        <v>1999</v>
      </c>
      <c r="B19" s="0">
        <v>-0.00033908552723005414</v>
      </c>
      <c r="C19" s="0">
        <v>0.035011749714612961</v>
      </c>
      <c r="D19" s="0">
        <v>0.073878884315490723</v>
      </c>
      <c r="E19" s="0">
        <v>0.0454147569835186</v>
      </c>
      <c r="F19" s="0">
        <v>-0.0014700161991640925</v>
      </c>
      <c r="G19" s="0">
        <v>0.072329387068748474</v>
      </c>
      <c r="H19" s="0">
        <v>0.0084681520238518715</v>
      </c>
      <c r="I19" s="0">
        <v>-0.006902619730681181</v>
      </c>
      <c r="J19" s="0">
        <v>-0.0069314180873334408</v>
      </c>
      <c r="K19" s="0">
        <v>-0.046105578541755676</v>
      </c>
      <c r="L19" s="0">
        <v>0.0078421672806143761</v>
      </c>
      <c r="M19" s="0">
        <v>0.011613222770392895</v>
      </c>
      <c r="N19" s="0">
        <v>-0.0043381308205425739</v>
      </c>
      <c r="O19" s="0">
        <v>-0.0039563728496432304</v>
      </c>
      <c r="P19" s="0">
        <v>0.048143845051527023</v>
      </c>
      <c r="Q19" s="0">
        <v>-0.049570806324481964</v>
      </c>
      <c r="R19" s="0">
        <v>0.020887432619929314</v>
      </c>
      <c r="S19" s="0">
        <v>-0.1223398819565773</v>
      </c>
      <c r="T19" s="0">
        <v>-0.038313079625368118</v>
      </c>
      <c r="U19" s="0">
        <v>-0.013068730011582375</v>
      </c>
      <c r="V19" s="0">
        <v>0.0026670238003134727</v>
      </c>
      <c r="W19" s="0">
        <v>-0.068818926811218262</v>
      </c>
      <c r="X19" s="0">
        <v>0.0068247821182012558</v>
      </c>
      <c r="Y19" s="0">
        <v>-0.011856448836624622</v>
      </c>
      <c r="Z19" s="0">
        <v>-0.011508059687912464</v>
      </c>
      <c r="AA19" s="0">
        <v>0.011889214627444744</v>
      </c>
      <c r="AB19" s="0">
        <v>-0.05109826847910881</v>
      </c>
      <c r="AC19" s="0">
        <v>-0.0047585945576429367</v>
      </c>
      <c r="AD19" s="0">
        <v>0.064877599477767944</v>
      </c>
      <c r="AE19" s="0">
        <v>0.033356428146362305</v>
      </c>
      <c r="AF19" s="0">
        <v>-0.0010509827407076955</v>
      </c>
      <c r="AG19" s="0">
        <v>0.0079126637428998947</v>
      </c>
      <c r="AH19" s="0">
        <v>0.04938129335641861</v>
      </c>
      <c r="AI19" s="0">
        <v>-0.0079300347715616226</v>
      </c>
      <c r="AJ19" s="0">
        <v>0.043407712131738663</v>
      </c>
      <c r="AK19" s="0">
        <v>-0.019025983288884163</v>
      </c>
    </row>
    <row r="20">
      <c r="A20" s="0">
        <v>2000</v>
      </c>
      <c r="B20" s="0">
        <v>-0.0080037098377943039</v>
      </c>
      <c r="C20" s="0">
        <v>-0.0098554892465472221</v>
      </c>
      <c r="D20" s="0">
        <v>0.09449952095746994</v>
      </c>
      <c r="E20" s="0">
        <v>0.055022101849317551</v>
      </c>
      <c r="F20" s="0">
        <v>-0.014087590388953686</v>
      </c>
      <c r="G20" s="0">
        <v>0.0068106651306152344</v>
      </c>
      <c r="H20" s="0">
        <v>0.02882712334394455</v>
      </c>
      <c r="I20" s="0">
        <v>-0.020553687587380409</v>
      </c>
      <c r="J20" s="0">
        <v>0.03704654797911644</v>
      </c>
      <c r="K20" s="0">
        <v>-0.047710750252008438</v>
      </c>
      <c r="L20" s="0">
        <v>0.062049578875303268</v>
      </c>
      <c r="M20" s="0">
        <v>-0.02047373540699482</v>
      </c>
      <c r="N20" s="0">
        <v>-0.038519885390996933</v>
      </c>
      <c r="O20" s="0">
        <v>0.038663871586322784</v>
      </c>
      <c r="P20" s="0">
        <v>-0.021272074431180954</v>
      </c>
      <c r="Q20" s="0">
        <v>-0.017486531287431717</v>
      </c>
      <c r="R20" s="0">
        <v>-0.0092418622225522995</v>
      </c>
      <c r="S20" s="0">
        <v>-0.067657470703125</v>
      </c>
      <c r="T20" s="0">
        <v>-0.0028792540542781353</v>
      </c>
      <c r="U20" s="0">
        <v>-0.069413274526596069</v>
      </c>
      <c r="V20" s="0">
        <v>-0.037324592471122742</v>
      </c>
      <c r="W20" s="0">
        <v>-0.062279868870973587</v>
      </c>
      <c r="X20" s="0">
        <v>-0.032597433775663376</v>
      </c>
      <c r="Y20" s="0">
        <v>0.0006772323977202177</v>
      </c>
      <c r="Z20" s="0">
        <v>0.0074988184496760368</v>
      </c>
      <c r="AA20" s="0">
        <v>-0.059906203299760818</v>
      </c>
      <c r="AB20" s="0">
        <v>-0.069747783243656158</v>
      </c>
      <c r="AC20" s="0">
        <v>0.022849356755614281</v>
      </c>
      <c r="AD20" s="0">
        <v>0.034520603716373444</v>
      </c>
      <c r="AE20" s="0">
        <v>-0.029843799769878387</v>
      </c>
      <c r="AF20" s="0">
        <v>0.015295226126909256</v>
      </c>
      <c r="AG20" s="0">
        <v>-0.017652632668614388</v>
      </c>
      <c r="AH20" s="0">
        <v>-0.044132549315690994</v>
      </c>
      <c r="AI20" s="0">
        <v>-0.016459051519632339</v>
      </c>
      <c r="AJ20" s="0">
        <v>0.07436303049325943</v>
      </c>
      <c r="AK20" s="0">
        <v>-0.017985282465815544</v>
      </c>
    </row>
    <row r="21">
      <c r="A21" s="0">
        <v>2001</v>
      </c>
      <c r="B21" s="0">
        <v>0.025599958375096321</v>
      </c>
      <c r="C21" s="0">
        <v>-0.01786825992166996</v>
      </c>
      <c r="D21" s="0">
        <v>0.14674539864063263</v>
      </c>
      <c r="E21" s="0">
        <v>-0.019700311124324799</v>
      </c>
      <c r="F21" s="0">
        <v>0.023406561464071274</v>
      </c>
      <c r="G21" s="0">
        <v>0.040091302245855331</v>
      </c>
      <c r="H21" s="0">
        <v>0.04904482513666153</v>
      </c>
      <c r="I21" s="0">
        <v>-0.066640399396419525</v>
      </c>
      <c r="J21" s="0">
        <v>0.076238088309764862</v>
      </c>
      <c r="K21" s="0">
        <v>-0.020317329093813896</v>
      </c>
      <c r="L21" s="0">
        <v>0.031156470999121666</v>
      </c>
      <c r="M21" s="0">
        <v>-0.026984779164195061</v>
      </c>
      <c r="N21" s="0">
        <v>-0.015570677816867828</v>
      </c>
      <c r="O21" s="0">
        <v>0.02646593376994133</v>
      </c>
      <c r="P21" s="0">
        <v>0.013096303679049015</v>
      </c>
      <c r="Q21" s="0">
        <v>-0.018833575770258904</v>
      </c>
      <c r="R21" s="0">
        <v>-0.045927565544843674</v>
      </c>
      <c r="S21" s="0">
        <v>-0.063737548887729645</v>
      </c>
      <c r="T21" s="0">
        <v>-0.036148775368928909</v>
      </c>
      <c r="U21" s="0">
        <v>-0.022059299051761627</v>
      </c>
      <c r="V21" s="0">
        <v>0.012134835124015808</v>
      </c>
      <c r="W21" s="0">
        <v>-0.056410104036331177</v>
      </c>
      <c r="X21" s="0">
        <v>-0.035381406545639038</v>
      </c>
      <c r="Y21" s="0">
        <v>0.059467863291501999</v>
      </c>
      <c r="Z21" s="0">
        <v>-0.0098777599632740021</v>
      </c>
      <c r="AA21" s="0">
        <v>-0.14171725511550903</v>
      </c>
      <c r="AB21" s="0">
        <v>-0.10720498114824295</v>
      </c>
      <c r="AC21" s="0">
        <v>-0.022145416587591171</v>
      </c>
      <c r="AD21" s="0">
        <v>0.039758253842592239</v>
      </c>
      <c r="AE21" s="0">
        <v>0.0037081239279359579</v>
      </c>
      <c r="AF21" s="0">
        <v>0.0072386269457638264</v>
      </c>
      <c r="AG21" s="0">
        <v>0.04069821909070015</v>
      </c>
      <c r="AH21" s="0">
        <v>0.036513857543468475</v>
      </c>
      <c r="AI21" s="0">
        <v>-0.052962169051170349</v>
      </c>
      <c r="AJ21" s="0">
        <v>-0.015990778803825378</v>
      </c>
      <c r="AK21" s="0">
        <v>0.0085595333948731422</v>
      </c>
    </row>
    <row r="22">
      <c r="A22" s="0">
        <v>2002</v>
      </c>
      <c r="B22" s="0">
        <v>0.010153921321034431</v>
      </c>
      <c r="C22" s="0">
        <v>0.017718743532896042</v>
      </c>
      <c r="D22" s="0">
        <v>0.086438648402690887</v>
      </c>
      <c r="E22" s="0">
        <v>-0.0018399420659989119</v>
      </c>
      <c r="F22" s="0">
        <v>0.031013818457722664</v>
      </c>
      <c r="G22" s="0">
        <v>0.068108685314655304</v>
      </c>
      <c r="H22" s="0">
        <v>0.090629488229751587</v>
      </c>
      <c r="I22" s="0">
        <v>-0.093876823782920837</v>
      </c>
      <c r="J22" s="0">
        <v>0.071683332324028015</v>
      </c>
      <c r="K22" s="0">
        <v>-0.032895352691411972</v>
      </c>
      <c r="L22" s="0">
        <v>0.10403381288051605</v>
      </c>
      <c r="M22" s="0">
        <v>-0.050808873027563095</v>
      </c>
      <c r="N22" s="0">
        <v>-0.045522812753915787</v>
      </c>
      <c r="O22" s="0">
        <v>0.037078857421875</v>
      </c>
      <c r="P22" s="0">
        <v>0.005701832938939333</v>
      </c>
      <c r="Q22" s="0">
        <v>-0.014132101088762283</v>
      </c>
      <c r="R22" s="0">
        <v>0.024474000558257103</v>
      </c>
      <c r="S22" s="0">
        <v>-0.017036586999893188</v>
      </c>
      <c r="T22" s="0">
        <v>-0.012029814533889294</v>
      </c>
      <c r="U22" s="0">
        <v>-0.066028565168380737</v>
      </c>
      <c r="V22" s="0">
        <v>0.018571633845567703</v>
      </c>
      <c r="W22" s="0">
        <v>-0.067691706120967865</v>
      </c>
      <c r="X22" s="0">
        <v>0.0027897062245756388</v>
      </c>
      <c r="Y22" s="0">
        <v>0.014158647507429123</v>
      </c>
      <c r="Z22" s="0">
        <v>0.024328012019395828</v>
      </c>
      <c r="AA22" s="0">
        <v>-0.099946223199367523</v>
      </c>
      <c r="AB22" s="0">
        <v>-0.099355213344097137</v>
      </c>
      <c r="AC22" s="0">
        <v>0.02802262082695961</v>
      </c>
      <c r="AD22" s="0">
        <v>0.028362419456243515</v>
      </c>
      <c r="AE22" s="0">
        <v>0.028102464973926544</v>
      </c>
      <c r="AF22" s="0">
        <v>-0.03525954857468605</v>
      </c>
      <c r="AG22" s="0">
        <v>-0.015331832692027092</v>
      </c>
      <c r="AH22" s="0">
        <v>-0.025724448263645172</v>
      </c>
      <c r="AI22" s="0">
        <v>-0.051710184663534164</v>
      </c>
      <c r="AJ22" s="0">
        <v>0.012607495300471783</v>
      </c>
      <c r="AK22" s="0">
        <v>0.011971341446042061</v>
      </c>
    </row>
    <row r="23">
      <c r="A23" s="0">
        <v>2003</v>
      </c>
      <c r="B23" s="0">
        <v>0.0051459623500704765</v>
      </c>
      <c r="C23" s="0">
        <v>0.00075728836236521602</v>
      </c>
      <c r="D23" s="0">
        <v>0.070001274347305298</v>
      </c>
      <c r="E23" s="0">
        <v>0.00098123238421976566</v>
      </c>
      <c r="F23" s="0">
        <v>0.014926525764167309</v>
      </c>
      <c r="G23" s="0">
        <v>0.029834402725100517</v>
      </c>
      <c r="H23" s="0">
        <v>0.076984800398349762</v>
      </c>
      <c r="I23" s="0">
        <v>-0.065795563161373138</v>
      </c>
      <c r="J23" s="0">
        <v>0.059154931455850601</v>
      </c>
      <c r="K23" s="0">
        <v>-0.071561172604560852</v>
      </c>
      <c r="L23" s="0">
        <v>0.0030149251688271761</v>
      </c>
      <c r="M23" s="0">
        <v>-0.023308437317609787</v>
      </c>
      <c r="N23" s="0">
        <v>-0.0030705456156283617</v>
      </c>
      <c r="O23" s="0">
        <v>0.055593077093362808</v>
      </c>
      <c r="P23" s="0">
        <v>-0.011115914210677147</v>
      </c>
      <c r="Q23" s="0">
        <v>-0.038808610290288925</v>
      </c>
      <c r="R23" s="0">
        <v>0.0001205966473207809</v>
      </c>
      <c r="S23" s="0">
        <v>-0.076211132109165192</v>
      </c>
      <c r="T23" s="0">
        <v>-0.056531418114900589</v>
      </c>
      <c r="U23" s="0">
        <v>0.032602831721305847</v>
      </c>
      <c r="V23" s="0">
        <v>0.0046488312073051929</v>
      </c>
      <c r="W23" s="0">
        <v>-0.077784731984138489</v>
      </c>
      <c r="X23" s="0">
        <v>0.028477244079113007</v>
      </c>
      <c r="Y23" s="0">
        <v>0.031520195305347443</v>
      </c>
      <c r="Z23" s="0">
        <v>0.00013796279381494969</v>
      </c>
      <c r="AA23" s="0">
        <v>-0.084031775593757629</v>
      </c>
      <c r="AB23" s="0">
        <v>-0.082563593983650208</v>
      </c>
      <c r="AC23" s="0">
        <v>0.025939872488379478</v>
      </c>
      <c r="AD23" s="0">
        <v>0.063071206212043762</v>
      </c>
      <c r="AE23" s="0">
        <v>0.026281610131263733</v>
      </c>
      <c r="AF23" s="0">
        <v>-0.040185075253248215</v>
      </c>
      <c r="AG23" s="0">
        <v>0.0094727398827672005</v>
      </c>
      <c r="AH23" s="0">
        <v>0.032714229077100754</v>
      </c>
      <c r="AI23" s="0">
        <v>-0.035751935094594955</v>
      </c>
      <c r="AJ23" s="0">
        <v>0.046240739524364471</v>
      </c>
      <c r="AK23" s="0">
        <v>-0.00017064082203432918</v>
      </c>
    </row>
    <row r="24">
      <c r="A24" s="0">
        <v>2004</v>
      </c>
      <c r="B24" s="0">
        <v>0.0036362265236675739</v>
      </c>
      <c r="C24" s="0">
        <v>0.031099997460842133</v>
      </c>
      <c r="D24" s="0">
        <v>0.0241437628865242</v>
      </c>
      <c r="E24" s="0">
        <v>0.028216380625963211</v>
      </c>
      <c r="F24" s="0">
        <v>0.020179007202386856</v>
      </c>
      <c r="G24" s="0">
        <v>0.06520669162273407</v>
      </c>
      <c r="H24" s="0">
        <v>0.024979092180728912</v>
      </c>
      <c r="I24" s="0">
        <v>0.044102959334850311</v>
      </c>
      <c r="J24" s="0">
        <v>0.050126656889915466</v>
      </c>
      <c r="K24" s="0">
        <v>-0.033779576420783997</v>
      </c>
      <c r="L24" s="0">
        <v>0.044663567095994949</v>
      </c>
      <c r="M24" s="0">
        <v>-0.054017338901758194</v>
      </c>
      <c r="N24" s="0">
        <v>-0.041014637798070908</v>
      </c>
      <c r="O24" s="0">
        <v>0.014580969698727131</v>
      </c>
      <c r="P24" s="0">
        <v>0.038696750998497009</v>
      </c>
      <c r="Q24" s="0">
        <v>-0.025229420512914658</v>
      </c>
      <c r="R24" s="0">
        <v>-0.011016059666872025</v>
      </c>
      <c r="S24" s="0">
        <v>-0.10055883973836899</v>
      </c>
      <c r="T24" s="0">
        <v>-0.0050460346974432468</v>
      </c>
      <c r="U24" s="0">
        <v>0.0065130889415740967</v>
      </c>
      <c r="V24" s="0">
        <v>0.0067618112079799175</v>
      </c>
      <c r="W24" s="0">
        <v>-0.010284764692187309</v>
      </c>
      <c r="X24" s="0">
        <v>0.012015506625175476</v>
      </c>
      <c r="Y24" s="0">
        <v>0.0055105625651776791</v>
      </c>
      <c r="Z24" s="0">
        <v>-0.045310534536838531</v>
      </c>
      <c r="AA24" s="0">
        <v>-0.071412570774555206</v>
      </c>
      <c r="AB24" s="0">
        <v>-0.020167851820588112</v>
      </c>
      <c r="AC24" s="0">
        <v>-0.0034853755496442318</v>
      </c>
      <c r="AD24" s="0">
        <v>0.040970522910356522</v>
      </c>
      <c r="AE24" s="0">
        <v>0.080216862261295319</v>
      </c>
      <c r="AF24" s="0">
        <v>-0.018433146178722382</v>
      </c>
      <c r="AG24" s="0">
        <v>0.034673046320676804</v>
      </c>
      <c r="AH24" s="0">
        <v>0.070666640996932983</v>
      </c>
      <c r="AI24" s="0">
        <v>-0.034571755677461624</v>
      </c>
      <c r="AJ24" s="0">
        <v>-0.018799798563122749</v>
      </c>
      <c r="AK24" s="0">
        <v>-0.036189902573823929</v>
      </c>
    </row>
    <row r="25">
      <c r="A25" s="0">
        <v>2005</v>
      </c>
      <c r="B25" s="0">
        <v>0.016898129135370255</v>
      </c>
      <c r="C25" s="0">
        <v>-0.0041587799787521362</v>
      </c>
      <c r="D25" s="0">
        <v>0.056263074278831482</v>
      </c>
      <c r="E25" s="0">
        <v>-0.047264382243156433</v>
      </c>
      <c r="F25" s="0">
        <v>-0.0011604835744947195</v>
      </c>
      <c r="G25" s="0">
        <v>0.042562980204820633</v>
      </c>
      <c r="H25" s="0">
        <v>0.020183229818940163</v>
      </c>
      <c r="I25" s="0">
        <v>0.02002287469804287</v>
      </c>
      <c r="J25" s="0">
        <v>0.029760899022221565</v>
      </c>
      <c r="K25" s="0">
        <v>-0.028843842446804047</v>
      </c>
      <c r="L25" s="0">
        <v>0.010642030276358128</v>
      </c>
      <c r="M25" s="0">
        <v>-0.024360703304409981</v>
      </c>
      <c r="N25" s="0">
        <v>-0.013027518056333065</v>
      </c>
      <c r="O25" s="0">
        <v>0.047251634299755096</v>
      </c>
      <c r="P25" s="0">
        <v>0.0099147045984864235</v>
      </c>
      <c r="Q25" s="0">
        <v>-0.053522076457738876</v>
      </c>
      <c r="R25" s="0">
        <v>0.001760498620569706</v>
      </c>
      <c r="S25" s="0">
        <v>-0.056801587343215942</v>
      </c>
      <c r="T25" s="0">
        <v>-0.024993075057864189</v>
      </c>
      <c r="U25" s="0">
        <v>-0.003258989192545414</v>
      </c>
      <c r="V25" s="0">
        <v>-0.045075379312038422</v>
      </c>
      <c r="W25" s="0">
        <v>-0.067874222993850708</v>
      </c>
      <c r="X25" s="0">
        <v>-0.0002090059278998524</v>
      </c>
      <c r="Y25" s="0">
        <v>0.067883439362049103</v>
      </c>
      <c r="Z25" s="0">
        <v>-0.0084396675229072571</v>
      </c>
      <c r="AA25" s="0">
        <v>-0.098056070506572723</v>
      </c>
      <c r="AB25" s="0">
        <v>-0.077374659478664398</v>
      </c>
      <c r="AC25" s="0">
        <v>0.039236277341842651</v>
      </c>
      <c r="AD25" s="0">
        <v>0.051916025578975677</v>
      </c>
      <c r="AE25" s="0">
        <v>-0.08506348729133606</v>
      </c>
      <c r="AF25" s="0">
        <v>-0.02221822552382946</v>
      </c>
      <c r="AG25" s="0">
        <v>-0.0033151255920529366</v>
      </c>
      <c r="AH25" s="0">
        <v>0.047770723700523376</v>
      </c>
      <c r="AI25" s="0">
        <v>-0.046537797898054123</v>
      </c>
      <c r="AJ25" s="0">
        <v>-0.0066124866716563702</v>
      </c>
      <c r="AK25" s="0">
        <v>-0.01218738779425621</v>
      </c>
    </row>
    <row r="26">
      <c r="A26" s="0">
        <v>2006</v>
      </c>
      <c r="B26" s="0">
        <v>0.043241217732429504</v>
      </c>
      <c r="C26" s="0">
        <v>0.040749385952949524</v>
      </c>
      <c r="D26" s="0">
        <v>0.048586461693048477</v>
      </c>
      <c r="E26" s="0">
        <v>-0.021867375820875168</v>
      </c>
      <c r="F26" s="0">
        <v>0.013650898821651936</v>
      </c>
      <c r="G26" s="0">
        <v>-0.0076040071435272694</v>
      </c>
      <c r="H26" s="0">
        <v>0.021951701492071152</v>
      </c>
      <c r="I26" s="0">
        <v>0.012443634681403637</v>
      </c>
      <c r="J26" s="0">
        <v>0.05529843270778656</v>
      </c>
      <c r="K26" s="0">
        <v>-0.034116294234991074</v>
      </c>
      <c r="L26" s="0">
        <v>0.064915552735328674</v>
      </c>
      <c r="M26" s="0">
        <v>-0.038745850324630737</v>
      </c>
      <c r="N26" s="0">
        <v>0.010895720683038235</v>
      </c>
      <c r="O26" s="0">
        <v>0.012016628868877888</v>
      </c>
      <c r="P26" s="0">
        <v>0.0026482415851205587</v>
      </c>
      <c r="Q26" s="0">
        <v>-0.060046233236789703</v>
      </c>
      <c r="R26" s="0">
        <v>-0.028243120759725571</v>
      </c>
      <c r="S26" s="0">
        <v>-0.050583161413669586</v>
      </c>
      <c r="T26" s="0">
        <v>-0.0010252755600959063</v>
      </c>
      <c r="U26" s="0">
        <v>-0.065640084445476532</v>
      </c>
      <c r="V26" s="0">
        <v>-0.016152679920196533</v>
      </c>
      <c r="W26" s="0">
        <v>-0.00708767119795084</v>
      </c>
      <c r="X26" s="0">
        <v>-0.0010413650888949633</v>
      </c>
      <c r="Y26" s="0">
        <v>0.021336929872632027</v>
      </c>
      <c r="Z26" s="0">
        <v>-0.028463438153266907</v>
      </c>
      <c r="AA26" s="0">
        <v>-0.07001078873872757</v>
      </c>
      <c r="AB26" s="0">
        <v>-0.071863144636154175</v>
      </c>
      <c r="AC26" s="0">
        <v>0.0039444197900593281</v>
      </c>
      <c r="AD26" s="0">
        <v>0.022877970710396767</v>
      </c>
      <c r="AE26" s="0">
        <v>0.024589886888861656</v>
      </c>
      <c r="AF26" s="0">
        <v>0.0065457168966531754</v>
      </c>
      <c r="AG26" s="0">
        <v>0.0070812199264764786</v>
      </c>
      <c r="AH26" s="0">
        <v>0.075234457850456238</v>
      </c>
      <c r="AI26" s="0">
        <v>-0.086431384086608887</v>
      </c>
      <c r="AJ26" s="0">
        <v>0.026218574494123459</v>
      </c>
      <c r="AK26" s="0">
        <v>-0.041467469185590744</v>
      </c>
    </row>
    <row r="27">
      <c r="A27" s="0">
        <v>2007</v>
      </c>
      <c r="B27" s="0">
        <v>0.027816798537969589</v>
      </c>
      <c r="C27" s="0">
        <v>-0.0051588574424386024</v>
      </c>
      <c r="D27" s="0">
        <v>0.021677287295460701</v>
      </c>
      <c r="E27" s="0">
        <v>0.014460538513958454</v>
      </c>
      <c r="F27" s="0">
        <v>-0.0049429144710302353</v>
      </c>
      <c r="G27" s="0">
        <v>0.01147176418453455</v>
      </c>
      <c r="H27" s="0">
        <v>0.043181348592042923</v>
      </c>
      <c r="I27" s="0">
        <v>0.0023904209956526756</v>
      </c>
      <c r="J27" s="0">
        <v>0.046655122190713882</v>
      </c>
      <c r="K27" s="0">
        <v>-0.037587884813547134</v>
      </c>
      <c r="L27" s="0">
        <v>-0.0404927097260952</v>
      </c>
      <c r="M27" s="0">
        <v>0.017023509368300438</v>
      </c>
      <c r="N27" s="0">
        <v>0.019116543233394623</v>
      </c>
      <c r="O27" s="0">
        <v>0.056352850049734116</v>
      </c>
      <c r="P27" s="0">
        <v>-0.0078368950635194778</v>
      </c>
      <c r="Q27" s="0">
        <v>-0.048056825995445251</v>
      </c>
      <c r="R27" s="0">
        <v>-0.011965793557465076</v>
      </c>
      <c r="S27" s="0">
        <v>-0.043933544307947159</v>
      </c>
      <c r="T27" s="0">
        <v>-0.024361025542020798</v>
      </c>
      <c r="U27" s="0">
        <v>0.085299789905548096</v>
      </c>
      <c r="V27" s="0">
        <v>-0.025635652244091034</v>
      </c>
      <c r="W27" s="0">
        <v>-0.12217433005571365</v>
      </c>
      <c r="X27" s="0">
        <v>0.0212416872382164</v>
      </c>
      <c r="Y27" s="0">
        <v>-0.0019697064999490976</v>
      </c>
      <c r="Z27" s="0">
        <v>-0.01841479167342186</v>
      </c>
      <c r="AA27" s="0">
        <v>-0.111772820353508</v>
      </c>
      <c r="AB27" s="0">
        <v>-0.0031113121658563614</v>
      </c>
      <c r="AC27" s="0">
        <v>0.017674315720796585</v>
      </c>
      <c r="AD27" s="0">
        <v>0.066247507929801941</v>
      </c>
      <c r="AE27" s="0">
        <v>0.026124920696020126</v>
      </c>
      <c r="AF27" s="0">
        <v>0.012018698267638683</v>
      </c>
      <c r="AG27" s="0">
        <v>0.019672397524118423</v>
      </c>
      <c r="AH27" s="0">
        <v>0.067245915532112122</v>
      </c>
      <c r="AI27" s="0">
        <v>-0.028803601861000061</v>
      </c>
      <c r="AJ27" s="0">
        <v>-0.004692962858825922</v>
      </c>
      <c r="AK27" s="0">
        <v>-0.015384823083877563</v>
      </c>
    </row>
    <row r="28">
      <c r="A28" s="0">
        <v>2008</v>
      </c>
      <c r="B28" s="0">
        <v>0.017968710511922836</v>
      </c>
      <c r="C28" s="0">
        <v>0.04632394015789032</v>
      </c>
      <c r="D28" s="0">
        <v>0.076955884695053101</v>
      </c>
      <c r="E28" s="0">
        <v>-0.010918190702795982</v>
      </c>
      <c r="F28" s="0">
        <v>0.0025990877766162157</v>
      </c>
      <c r="G28" s="0">
        <v>-0.050718251615762711</v>
      </c>
      <c r="H28" s="0">
        <v>0.083771832287311554</v>
      </c>
      <c r="I28" s="0">
        <v>-0.092623583972454071</v>
      </c>
      <c r="J28" s="0">
        <v>0.073334701359272003</v>
      </c>
      <c r="K28" s="0">
        <v>-0.062097210437059402</v>
      </c>
      <c r="L28" s="0">
        <v>0.012479948811233044</v>
      </c>
      <c r="M28" s="0">
        <v>0.0020796493627130985</v>
      </c>
      <c r="N28" s="0">
        <v>0.0039577381685376167</v>
      </c>
      <c r="O28" s="0">
        <v>0.046359110623598099</v>
      </c>
      <c r="P28" s="0">
        <v>0.015123704448342323</v>
      </c>
      <c r="Q28" s="0">
        <v>-0.0035494586918503046</v>
      </c>
      <c r="R28" s="0">
        <v>0.004112068098038435</v>
      </c>
      <c r="S28" s="0">
        <v>-0.041485052555799484</v>
      </c>
      <c r="T28" s="0">
        <v>-0.0022748075425624847</v>
      </c>
      <c r="U28" s="0">
        <v>-0.033113401383161545</v>
      </c>
      <c r="V28" s="0">
        <v>-0.023703021928668022</v>
      </c>
      <c r="W28" s="0">
        <v>-0.1008361279964447</v>
      </c>
      <c r="X28" s="0">
        <v>0.0076844855211675167</v>
      </c>
      <c r="Y28" s="0">
        <v>-0.0032902115490287542</v>
      </c>
      <c r="Z28" s="0">
        <v>-0.0062350924126803875</v>
      </c>
      <c r="AA28" s="0">
        <v>-0.12949648499488831</v>
      </c>
      <c r="AB28" s="0">
        <v>-0.017359005287289619</v>
      </c>
      <c r="AC28" s="0">
        <v>0.046267222613096237</v>
      </c>
      <c r="AD28" s="0">
        <v>0.042190186679363251</v>
      </c>
      <c r="AE28" s="0">
        <v>0.18658155202865601</v>
      </c>
      <c r="AF28" s="0">
        <v>-0.005347798578441143</v>
      </c>
      <c r="AG28" s="0">
        <v>0.033822674304246902</v>
      </c>
      <c r="AH28" s="0">
        <v>0.0079734930768609047</v>
      </c>
      <c r="AI28" s="0">
        <v>0.0052694119513034821</v>
      </c>
      <c r="AJ28" s="0">
        <v>-0.072091169655323029</v>
      </c>
      <c r="AK28" s="0">
        <v>0.018570393323898315</v>
      </c>
    </row>
    <row r="29">
      <c r="A29" s="0">
        <v>2009</v>
      </c>
      <c r="B29" s="0">
        <v>0.028566062450408936</v>
      </c>
      <c r="C29" s="0">
        <v>0.07963445782661438</v>
      </c>
      <c r="D29" s="0">
        <v>0.065281428396701813</v>
      </c>
      <c r="E29" s="0">
        <v>-0.022431295365095139</v>
      </c>
      <c r="F29" s="0">
        <v>0.023803133517503738</v>
      </c>
      <c r="G29" s="0">
        <v>0.031248424202203751</v>
      </c>
      <c r="H29" s="0">
        <v>-0.00094642746262252331</v>
      </c>
      <c r="I29" s="0">
        <v>-0.0032014807220548391</v>
      </c>
      <c r="J29" s="0">
        <v>0.040972582995891571</v>
      </c>
      <c r="K29" s="0">
        <v>-0.00071763532469049096</v>
      </c>
      <c r="L29" s="0">
        <v>0.031003827229142189</v>
      </c>
      <c r="M29" s="0">
        <v>-0.028575524687767029</v>
      </c>
      <c r="N29" s="0">
        <v>0.028795348480343819</v>
      </c>
      <c r="O29" s="0">
        <v>0.05085001140832901</v>
      </c>
      <c r="P29" s="0">
        <v>0.050710976123809814</v>
      </c>
      <c r="Q29" s="0">
        <v>-0.031067125499248505</v>
      </c>
      <c r="R29" s="0">
        <v>0.0058980425819754601</v>
      </c>
      <c r="S29" s="0">
        <v>0.0082919755950570107</v>
      </c>
      <c r="T29" s="0">
        <v>-0.010965194553136826</v>
      </c>
      <c r="U29" s="0">
        <v>0.036366164684295654</v>
      </c>
      <c r="V29" s="0">
        <v>0.010425283573567867</v>
      </c>
      <c r="W29" s="0">
        <v>-0.023008516058325768</v>
      </c>
      <c r="X29" s="0">
        <v>-0.0010478149633854628</v>
      </c>
      <c r="Y29" s="0">
        <v>0.019159350544214249</v>
      </c>
      <c r="Z29" s="0">
        <v>0.026631973683834076</v>
      </c>
      <c r="AA29" s="0">
        <v>-0.084093645215034485</v>
      </c>
      <c r="AB29" s="0">
        <v>-0.083653755486011505</v>
      </c>
      <c r="AC29" s="0">
        <v>0.028014261275529861</v>
      </c>
      <c r="AD29" s="0">
        <v>-0.0023984664585441351</v>
      </c>
      <c r="AE29" s="0">
        <v>0.008770565502345562</v>
      </c>
      <c r="AF29" s="0">
        <v>-0.025156134739518166</v>
      </c>
      <c r="AG29" s="0">
        <v>-0.042454823851585388</v>
      </c>
      <c r="AH29" s="0">
        <v>-0.00015052109665703028</v>
      </c>
      <c r="AI29" s="0">
        <v>-0.033238891512155533</v>
      </c>
      <c r="AJ29" s="0">
        <v>0.011598537676036358</v>
      </c>
      <c r="AK29" s="0">
        <v>0.0019534449093043804</v>
      </c>
    </row>
    <row r="30">
      <c r="A30" s="0">
        <v>2010</v>
      </c>
      <c r="B30" s="0">
        <v>0.033724259585142136</v>
      </c>
      <c r="C30" s="0">
        <v>0.034870252013206482</v>
      </c>
      <c r="D30" s="0">
        <v>-0.0058242408558726311</v>
      </c>
      <c r="E30" s="0">
        <v>0.033562146127223969</v>
      </c>
      <c r="F30" s="0">
        <v>0.021985158324241638</v>
      </c>
      <c r="G30" s="0">
        <v>-0.022818699479103088</v>
      </c>
      <c r="H30" s="0">
        <v>0.039841365069150925</v>
      </c>
      <c r="I30" s="0">
        <v>-0.031163718551397324</v>
      </c>
      <c r="J30" s="0">
        <v>0.07194693386554718</v>
      </c>
      <c r="K30" s="0">
        <v>0.0022579578217118979</v>
      </c>
      <c r="L30" s="0">
        <v>0.047805063426494598</v>
      </c>
      <c r="M30" s="0">
        <v>-0.049081213772296906</v>
      </c>
      <c r="N30" s="0">
        <v>-0.0028396931011229753</v>
      </c>
      <c r="O30" s="0">
        <v>0.047360777854919434</v>
      </c>
      <c r="P30" s="0">
        <v>-0.0031770896166563034</v>
      </c>
      <c r="Q30" s="0">
        <v>0.021197635680437088</v>
      </c>
      <c r="R30" s="0">
        <v>0.018439449369907379</v>
      </c>
      <c r="S30" s="0">
        <v>-0.021212058141827583</v>
      </c>
      <c r="T30" s="0">
        <v>-0.017049551010131836</v>
      </c>
      <c r="U30" s="0">
        <v>-0.022232647985219955</v>
      </c>
      <c r="V30" s="0">
        <v>-0.034262556582689285</v>
      </c>
      <c r="W30" s="0">
        <v>-0.053005468100309372</v>
      </c>
      <c r="X30" s="0">
        <v>0.013790851458907127</v>
      </c>
      <c r="Y30" s="0">
        <v>0.056107725948095322</v>
      </c>
      <c r="Z30" s="0">
        <v>-0.015329898335039616</v>
      </c>
      <c r="AA30" s="0">
        <v>-0.1189466193318367</v>
      </c>
      <c r="AB30" s="0">
        <v>0.044816918671131134</v>
      </c>
      <c r="AC30" s="0">
        <v>0.024110538884997368</v>
      </c>
      <c r="AD30" s="0">
        <v>-0.0060582547448575497</v>
      </c>
      <c r="AE30" s="0">
        <v>0.092912040650844574</v>
      </c>
      <c r="AF30" s="0">
        <v>0.023720413446426392</v>
      </c>
      <c r="AG30" s="0">
        <v>-0.0027022405993193388</v>
      </c>
      <c r="AH30" s="0">
        <v>0.024586251005530357</v>
      </c>
      <c r="AI30" s="0">
        <v>-0.0078868884593248367</v>
      </c>
      <c r="AJ30" s="0">
        <v>-0.039314620196819305</v>
      </c>
      <c r="AK30" s="0">
        <v>0.024226313456892967</v>
      </c>
    </row>
    <row r="31">
      <c r="A31" s="0">
        <v>2011</v>
      </c>
      <c r="B31" s="0">
        <v>0.040107212960720062</v>
      </c>
      <c r="C31" s="0">
        <v>0.042089153081178665</v>
      </c>
      <c r="D31" s="0">
        <v>0.011383557692170143</v>
      </c>
      <c r="E31" s="0">
        <v>-0.034625597298145294</v>
      </c>
      <c r="F31" s="0">
        <v>0.056730829179286957</v>
      </c>
      <c r="G31" s="0">
        <v>0.014459113590419292</v>
      </c>
      <c r="H31" s="0">
        <v>-0.027666613459587097</v>
      </c>
      <c r="I31" s="0">
        <v>0.016434099525213242</v>
      </c>
      <c r="J31" s="0">
        <v>0.048946745693683624</v>
      </c>
      <c r="K31" s="0">
        <v>-0.0030312850140035152</v>
      </c>
      <c r="L31" s="0">
        <v>0.11347608268260956</v>
      </c>
      <c r="M31" s="0">
        <v>-0.092132888734340668</v>
      </c>
      <c r="N31" s="0">
        <v>-0.034854136407375336</v>
      </c>
      <c r="O31" s="0">
        <v>0.032199867069721222</v>
      </c>
      <c r="P31" s="0">
        <v>-0.014273130334913731</v>
      </c>
      <c r="Q31" s="0">
        <v>0.030873095616698265</v>
      </c>
      <c r="R31" s="0">
        <v>-0.026806160807609558</v>
      </c>
      <c r="S31" s="0">
        <v>-0.029046311974525452</v>
      </c>
      <c r="T31" s="0">
        <v>0.0075293071568012238</v>
      </c>
      <c r="U31" s="0">
        <v>-0.028408808633685112</v>
      </c>
      <c r="V31" s="0">
        <v>-0.030098527669906616</v>
      </c>
      <c r="W31" s="0">
        <v>-0.039554622024297714</v>
      </c>
      <c r="X31" s="0">
        <v>0.0053631234914064407</v>
      </c>
      <c r="Y31" s="0">
        <v>-0.0012954703997820616</v>
      </c>
      <c r="Z31" s="0">
        <v>-0.033434756100177765</v>
      </c>
      <c r="AA31" s="0">
        <v>-0.051381342113018036</v>
      </c>
      <c r="AB31" s="0">
        <v>0.024136960506439209</v>
      </c>
      <c r="AC31" s="0">
        <v>0.059882059693336487</v>
      </c>
      <c r="AD31" s="0">
        <v>-0.01245546992868185</v>
      </c>
      <c r="AE31" s="0">
        <v>-0.093854986131191254</v>
      </c>
      <c r="AF31" s="0">
        <v>0.010951042175292969</v>
      </c>
      <c r="AG31" s="0">
        <v>-0.0093896463513374329</v>
      </c>
      <c r="AH31" s="0">
        <v>0.031326383352279663</v>
      </c>
      <c r="AI31" s="0">
        <v>-0.011575913056731224</v>
      </c>
      <c r="AJ31" s="0">
        <v>0.028679590672254562</v>
      </c>
      <c r="AK31" s="0">
        <v>0.0028930276166647673</v>
      </c>
    </row>
    <row r="32">
      <c r="A32" s="0">
        <v>2012</v>
      </c>
      <c r="B32" s="0">
        <v>0.067361950874328613</v>
      </c>
      <c r="C32" s="0">
        <v>0.02668454498052597</v>
      </c>
      <c r="D32" s="0">
        <v>0.061738807708024979</v>
      </c>
      <c r="E32" s="0">
        <v>0.022697074338793755</v>
      </c>
      <c r="F32" s="0">
        <v>0.0057084965519607067</v>
      </c>
      <c r="G32" s="0">
        <v>0.043893508613109589</v>
      </c>
      <c r="H32" s="0">
        <v>0.0064363470301032066</v>
      </c>
      <c r="I32" s="0">
        <v>0.012180257588624954</v>
      </c>
      <c r="J32" s="0">
        <v>0.039556078612804413</v>
      </c>
      <c r="K32" s="0">
        <v>0.02235063910484314</v>
      </c>
      <c r="L32" s="0">
        <v>0.00588990468531847</v>
      </c>
      <c r="M32" s="0">
        <v>-0.041566953063011169</v>
      </c>
      <c r="N32" s="0">
        <v>0.044405009597539902</v>
      </c>
      <c r="O32" s="0">
        <v>0.022904125973582268</v>
      </c>
      <c r="P32" s="0">
        <v>0.0027549231890588999</v>
      </c>
      <c r="Q32" s="0">
        <v>-0.056692842394113541</v>
      </c>
      <c r="R32" s="0">
        <v>-0.047297436743974686</v>
      </c>
      <c r="S32" s="0">
        <v>-0.10887732356786728</v>
      </c>
      <c r="T32" s="0">
        <v>-0.088951662182807922</v>
      </c>
      <c r="U32" s="0">
        <v>0.032477926462888718</v>
      </c>
      <c r="V32" s="0">
        <v>-0.025739002972841263</v>
      </c>
      <c r="W32" s="0">
        <v>-0.083863601088523865</v>
      </c>
      <c r="X32" s="0">
        <v>-0.035320822149515152</v>
      </c>
      <c r="Y32" s="0">
        <v>0.070780239999294281</v>
      </c>
      <c r="Z32" s="0">
        <v>-0.0058941664174199104</v>
      </c>
      <c r="AA32" s="0">
        <v>-0.089246369898319244</v>
      </c>
      <c r="AB32" s="0">
        <v>-0.037775617092847824</v>
      </c>
      <c r="AC32" s="0">
        <v>0.022761732339859009</v>
      </c>
      <c r="AD32" s="0">
        <v>0.052064117044210434</v>
      </c>
      <c r="AE32" s="0">
        <v>0.01032559759914875</v>
      </c>
      <c r="AF32" s="0">
        <v>0.026809100061655045</v>
      </c>
      <c r="AG32" s="0">
        <v>0.053389009088277817</v>
      </c>
      <c r="AH32" s="0">
        <v>0.070896461606025696</v>
      </c>
      <c r="AI32" s="0">
        <v>0.010968600399792194</v>
      </c>
      <c r="AJ32" s="0">
        <v>-0.035334911197423935</v>
      </c>
      <c r="AK32" s="0">
        <v>-0.0086016086861491203</v>
      </c>
    </row>
    <row r="33">
      <c r="A33" s="0">
        <v>2013</v>
      </c>
      <c r="B33" s="0">
        <v>0.037824288010597229</v>
      </c>
      <c r="C33" s="0">
        <v>0.051541339606046677</v>
      </c>
      <c r="D33" s="0">
        <v>0.063484251499176025</v>
      </c>
      <c r="E33" s="0">
        <v>0.03026307001709938</v>
      </c>
      <c r="F33" s="0">
        <v>0.023949926719069481</v>
      </c>
      <c r="G33" s="0">
        <v>0.029151707887649536</v>
      </c>
      <c r="H33" s="0">
        <v>0.042951934039592743</v>
      </c>
      <c r="I33" s="0">
        <v>-0.038631081581115723</v>
      </c>
      <c r="J33" s="0">
        <v>0.028437269851565361</v>
      </c>
      <c r="K33" s="0">
        <v>-0.0023696161806583405</v>
      </c>
      <c r="L33" s="0">
        <v>0.014830679632723331</v>
      </c>
      <c r="M33" s="0">
        <v>-0.019248727709054947</v>
      </c>
      <c r="N33" s="0">
        <v>-0.020871112123131752</v>
      </c>
      <c r="O33" s="0">
        <v>0.06162676215171814</v>
      </c>
      <c r="P33" s="0">
        <v>0.059662982821464539</v>
      </c>
      <c r="Q33" s="0">
        <v>-0.092141799628734589</v>
      </c>
      <c r="R33" s="0">
        <v>-0.0066144033335149288</v>
      </c>
      <c r="S33" s="0">
        <v>-0.047890469431877136</v>
      </c>
      <c r="T33" s="0">
        <v>-0.0058777462691068649</v>
      </c>
      <c r="U33" s="0">
        <v>-0.03986005112528801</v>
      </c>
      <c r="V33" s="0">
        <v>0.015481956303119659</v>
      </c>
      <c r="W33" s="0">
        <v>-0.071341000497341156</v>
      </c>
      <c r="X33" s="0">
        <v>0.048195444047451019</v>
      </c>
      <c r="Y33" s="0">
        <v>-0.043863516300916672</v>
      </c>
      <c r="Z33" s="0">
        <v>-0.031399674713611603</v>
      </c>
      <c r="AA33" s="0">
        <v>-0.121124267578125</v>
      </c>
      <c r="AB33" s="0">
        <v>-0.0026046349667012691</v>
      </c>
      <c r="AC33" s="0">
        <v>0.049633681774139404</v>
      </c>
      <c r="AD33" s="0">
        <v>0.02104153111577034</v>
      </c>
      <c r="AE33" s="0">
        <v>0.028993751853704453</v>
      </c>
      <c r="AF33" s="0">
        <v>-0.049023665487766266</v>
      </c>
      <c r="AG33" s="0">
        <v>-0.013700221665203571</v>
      </c>
      <c r="AH33" s="0">
        <v>0.060882065445184708</v>
      </c>
      <c r="AI33" s="0">
        <v>0.01427617110311985</v>
      </c>
      <c r="AJ33" s="0">
        <v>0.072449229657649994</v>
      </c>
      <c r="AK33" s="0">
        <v>-0.036779209971427917</v>
      </c>
    </row>
    <row r="34">
      <c r="A34" s="0">
        <v>2014</v>
      </c>
      <c r="B34" s="0">
        <v>-0.0075237439014017582</v>
      </c>
      <c r="C34" s="0">
        <v>0.034485284239053726</v>
      </c>
      <c r="D34" s="0">
        <v>0.020172135904431343</v>
      </c>
      <c r="E34" s="0">
        <v>0.0019923700019717216</v>
      </c>
      <c r="F34" s="0">
        <v>0.030748648568987846</v>
      </c>
      <c r="G34" s="0">
        <v>0.021283483132719994</v>
      </c>
      <c r="H34" s="0">
        <v>0.07208087295293808</v>
      </c>
      <c r="I34" s="0">
        <v>-0.011129343882203102</v>
      </c>
      <c r="J34" s="0">
        <v>0.068198725581169128</v>
      </c>
      <c r="K34" s="0">
        <v>-0.043206728994846344</v>
      </c>
      <c r="L34" s="0">
        <v>-0.0020822898950427771</v>
      </c>
      <c r="M34" s="0">
        <v>-0.002191376406699419</v>
      </c>
      <c r="N34" s="0">
        <v>-0.088401235640048981</v>
      </c>
      <c r="O34" s="0">
        <v>0.082615315914154053</v>
      </c>
      <c r="P34" s="0">
        <v>0.031350906938314438</v>
      </c>
      <c r="Q34" s="0">
        <v>0.012103455141186714</v>
      </c>
      <c r="R34" s="0">
        <v>0.015871338546276093</v>
      </c>
      <c r="S34" s="0">
        <v>-0.087410338222980499</v>
      </c>
      <c r="T34" s="0">
        <v>-0.0484965480864048</v>
      </c>
      <c r="U34" s="0">
        <v>-0.029719475656747818</v>
      </c>
      <c r="V34" s="0">
        <v>-0.010838943533599377</v>
      </c>
      <c r="W34" s="0">
        <v>-0.045573566108942032</v>
      </c>
      <c r="X34" s="0">
        <v>-0.0014909617602825165</v>
      </c>
      <c r="Y34" s="0">
        <v>0.047014482319355011</v>
      </c>
      <c r="Z34" s="0">
        <v>0.01483438815921545</v>
      </c>
      <c r="AA34" s="0">
        <v>-0.08229856938123703</v>
      </c>
      <c r="AB34" s="0">
        <v>-0.044313888996839523</v>
      </c>
      <c r="AC34" s="0">
        <v>0.042591191828250885</v>
      </c>
      <c r="AD34" s="0">
        <v>0.019561374559998512</v>
      </c>
      <c r="AE34" s="0">
        <v>0.14207954704761505</v>
      </c>
      <c r="AF34" s="0">
        <v>-0.0059174960479140282</v>
      </c>
      <c r="AG34" s="0">
        <v>0.073797799646854401</v>
      </c>
      <c r="AH34" s="0">
        <v>0.024238459765911102</v>
      </c>
      <c r="AI34" s="0">
        <v>0.018750166520476341</v>
      </c>
      <c r="AJ34" s="0">
        <v>-0.071990832686424255</v>
      </c>
      <c r="AK34" s="0">
        <v>-0.0017118229297921062</v>
      </c>
    </row>
    <row r="35">
      <c r="A35" s="0">
        <v>2015</v>
      </c>
      <c r="B35" s="0">
        <v>0.026443025097250938</v>
      </c>
      <c r="C35" s="0">
        <v>-0.029990723356604576</v>
      </c>
      <c r="D35" s="0">
        <v>0.046541158109903336</v>
      </c>
      <c r="E35" s="0">
        <v>0.055254105478525162</v>
      </c>
      <c r="F35" s="0">
        <v>-0.017884515225887299</v>
      </c>
      <c r="G35" s="0">
        <v>-0.026741789653897285</v>
      </c>
      <c r="H35" s="0">
        <v>0.062175512313842773</v>
      </c>
      <c r="I35" s="0">
        <v>-0.0026359993498772383</v>
      </c>
      <c r="J35" s="0">
        <v>-0.0067960186861455441</v>
      </c>
      <c r="K35" s="0">
        <v>-0.061629485338926315</v>
      </c>
      <c r="L35" s="0">
        <v>-0.047162339091300964</v>
      </c>
      <c r="M35" s="0">
        <v>0.00021381970145739615</v>
      </c>
      <c r="N35" s="0">
        <v>0.033982459455728531</v>
      </c>
      <c r="O35" s="0">
        <v>0.035671912133693695</v>
      </c>
      <c r="P35" s="0">
        <v>0.033820886164903641</v>
      </c>
      <c r="Q35" s="0">
        <v>0.014751069247722626</v>
      </c>
      <c r="R35" s="0">
        <v>-0.0050873593427240849</v>
      </c>
      <c r="S35" s="0">
        <v>-0.056172125041484833</v>
      </c>
      <c r="T35" s="0">
        <v>-0.005094500258564949</v>
      </c>
      <c r="U35" s="0">
        <v>-0.019290730357170105</v>
      </c>
      <c r="V35" s="0">
        <v>-0.03095606341958046</v>
      </c>
      <c r="W35" s="0">
        <v>-0.062957540154457092</v>
      </c>
      <c r="X35" s="0">
        <v>0.017180724069476128</v>
      </c>
      <c r="Y35" s="0">
        <v>-0.063458345830440521</v>
      </c>
      <c r="Z35" s="0">
        <v>0.0014109087642282248</v>
      </c>
      <c r="AA35" s="0">
        <v>-0.026357103139162064</v>
      </c>
      <c r="AB35" s="0">
        <v>-0.04505595937371254</v>
      </c>
      <c r="AC35" s="0">
        <v>0.018899092450737953</v>
      </c>
      <c r="AD35" s="0">
        <v>0.017895054072141647</v>
      </c>
      <c r="AE35" s="0">
        <v>0.032665565609931946</v>
      </c>
      <c r="AF35" s="0">
        <v>0.0011813398450613022</v>
      </c>
      <c r="AG35" s="0">
        <v>0.08296610414981842</v>
      </c>
      <c r="AH35" s="0">
        <v>0.049191128462553024</v>
      </c>
      <c r="AI35" s="0">
        <v>0.023104432970285416</v>
      </c>
      <c r="AJ35" s="0">
        <v>-0.11099303513765335</v>
      </c>
      <c r="AK35" s="0">
        <v>-0.0021631647832691669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K35"/>
  <sheetViews>
    <sheetView topLeftCell="P1" workbookViewId="0">
      <selection activeCell="AG23" sqref="AG23"/>
    </sheetView>
  </sheetViews>
  <sheetFormatPr defaultColWidth="8.85546875" defaultRowHeight="15"/>
  <sheetData>
    <row r="1">
      <c r="A1" t="s">
        <v>0</v>
      </c>
      <c r="B1" t="s">
        <v>170</v>
      </c>
      <c r="C1" t="s">
        <v>1</v>
      </c>
      <c r="D1" t="s">
        <v>2</v>
      </c>
      <c r="E1" t="s">
        <v>3</v>
      </c>
      <c r="F1" t="s">
        <v>6</v>
      </c>
      <c r="G1" t="s">
        <v>7</v>
      </c>
      <c r="H1" t="s">
        <v>8</v>
      </c>
      <c r="I1" t="s">
        <v>9</v>
      </c>
      <c r="J1" t="s">
        <v>10</v>
      </c>
      <c r="K1" t="s">
        <v>11</v>
      </c>
      <c r="L1" t="s">
        <v>177</v>
      </c>
      <c r="M1" t="s">
        <v>12</v>
      </c>
      <c r="N1" t="s">
        <v>13</v>
      </c>
      <c r="O1" t="s">
        <v>178</v>
      </c>
      <c r="P1" t="s">
        <v>14</v>
      </c>
      <c r="Q1" t="s">
        <v>179</v>
      </c>
      <c r="R1" t="s">
        <v>15</v>
      </c>
      <c r="S1" t="s">
        <v>180</v>
      </c>
      <c r="T1" t="s">
        <v>16</v>
      </c>
      <c r="U1" t="s">
        <v>181</v>
      </c>
      <c r="V1" t="s">
        <v>184</v>
      </c>
      <c r="W1" t="s">
        <v>19</v>
      </c>
      <c r="X1" t="s">
        <v>185</v>
      </c>
      <c r="Y1" t="s">
        <v>186</v>
      </c>
      <c r="Z1" t="s">
        <v>187</v>
      </c>
      <c r="AA1" t="s">
        <v>21</v>
      </c>
      <c r="AB1" t="s">
        <v>22</v>
      </c>
      <c r="AC1" t="s">
        <v>23</v>
      </c>
      <c r="AD1" t="s">
        <v>24</v>
      </c>
      <c r="AE1" t="s">
        <v>190</v>
      </c>
      <c r="AF1" t="s">
        <v>191</v>
      </c>
      <c r="AG1" t="s">
        <v>192</v>
      </c>
      <c r="AH1" t="s">
        <v>193</v>
      </c>
      <c r="AI1" t="s">
        <v>25</v>
      </c>
      <c r="AJ1" t="s">
        <v>194</v>
      </c>
      <c r="AK1" t="s">
        <v>26</v>
      </c>
    </row>
    <row r="2">
      <c r="A2" s="0">
        <v>1982</v>
      </c>
      <c r="B2" s="0">
        <v>0.0052682776004076004</v>
      </c>
      <c r="C2" s="0">
        <v>0.016182824969291687</v>
      </c>
      <c r="D2" s="0">
        <v>-0.0057167080231010914</v>
      </c>
      <c r="E2" s="0">
        <v>-0.0051243486814200878</v>
      </c>
      <c r="F2" s="0">
        <v>-0.009042154997587204</v>
      </c>
      <c r="G2" s="0">
        <v>0.02111797034740448</v>
      </c>
      <c r="H2" s="0">
        <v>0.01758108101785183</v>
      </c>
      <c r="I2" s="0">
        <v>0.013194800354540348</v>
      </c>
      <c r="J2" s="0">
        <v>0.0093489168211817741</v>
      </c>
      <c r="K2" s="0">
        <v>0.032436985522508621</v>
      </c>
      <c r="L2" s="0">
        <v>0.04320107027888298</v>
      </c>
      <c r="M2" s="0">
        <v>-0.03745877742767334</v>
      </c>
      <c r="N2" s="0">
        <v>-0.0058778529055416584</v>
      </c>
      <c r="O2" s="0">
        <v>-0.008314153179526329</v>
      </c>
      <c r="P2" s="0">
        <v>-0.00033312258892692626</v>
      </c>
      <c r="Q2" s="0">
        <v>-0.073644809424877167</v>
      </c>
      <c r="R2" s="0">
        <v>0.042641587555408478</v>
      </c>
      <c r="S2" s="0">
        <v>-0.021007195115089417</v>
      </c>
      <c r="T2" s="0">
        <v>0.012436040677130222</v>
      </c>
      <c r="U2" s="0">
        <v>-0.042579486966133118</v>
      </c>
      <c r="V2" s="0">
        <v>-0.012066302821040154</v>
      </c>
      <c r="W2" s="0">
        <v>-0.02366972528398037</v>
      </c>
      <c r="X2" s="0">
        <v>0.0058189700357615948</v>
      </c>
      <c r="Y2" s="0">
        <v>-0.0028546527028083801</v>
      </c>
      <c r="Z2" s="0">
        <v>0.013585959561169147</v>
      </c>
      <c r="AA2" s="0">
        <v>0.00057697150623425841</v>
      </c>
      <c r="AB2" s="0">
        <v>-0.0037672636099159718</v>
      </c>
      <c r="AC2" s="0">
        <v>0.0014174315147101879</v>
      </c>
      <c r="AD2" s="0">
        <v>-0.0032677063718438148</v>
      </c>
      <c r="AE2" s="0">
        <v>0.033236362040042877</v>
      </c>
      <c r="AF2" s="0">
        <v>0.0015597951132804155</v>
      </c>
      <c r="AG2" s="0">
        <v>-0.033961884677410126</v>
      </c>
      <c r="AH2" s="0">
        <v>0.010011684149503708</v>
      </c>
      <c r="AI2" s="0">
        <v>-0.018856218084692955</v>
      </c>
      <c r="AJ2" s="0">
        <v>-0.0024769355077296495</v>
      </c>
      <c r="AK2" s="0">
        <v>0.0077430075034499168</v>
      </c>
    </row>
    <row r="3">
      <c r="A3" s="0">
        <v>1983</v>
      </c>
      <c r="B3" s="0">
        <v>-0.012405744753777981</v>
      </c>
      <c r="C3" s="0">
        <v>0.01654803566634655</v>
      </c>
      <c r="D3" s="0">
        <v>-0.0054213190451264381</v>
      </c>
      <c r="E3" s="0">
        <v>-0.0085626989603042603</v>
      </c>
      <c r="F3" s="0">
        <v>0.0030219701584428549</v>
      </c>
      <c r="G3" s="0">
        <v>0.0019523740047588944</v>
      </c>
      <c r="H3" s="0">
        <v>0.0080947717651724815</v>
      </c>
      <c r="I3" s="0">
        <v>-0.017757503315806389</v>
      </c>
      <c r="J3" s="0">
        <v>-0.02187764085829258</v>
      </c>
      <c r="K3" s="0">
        <v>0.010520354844629765</v>
      </c>
      <c r="L3" s="0">
        <v>-0.04321114718914032</v>
      </c>
      <c r="M3" s="0">
        <v>-0.030780378729104996</v>
      </c>
      <c r="N3" s="0">
        <v>-0.026365272700786591</v>
      </c>
      <c r="O3" s="0">
        <v>-0.0098012136295437813</v>
      </c>
      <c r="P3" s="0">
        <v>-0.014427999034523964</v>
      </c>
      <c r="Q3" s="0">
        <v>0.03741864487528801</v>
      </c>
      <c r="R3" s="0">
        <v>0.0039848829619586468</v>
      </c>
      <c r="S3" s="0">
        <v>0.030578166246414185</v>
      </c>
      <c r="T3" s="0">
        <v>-0.0076600192114710808</v>
      </c>
      <c r="U3" s="0">
        <v>0.012916550971567631</v>
      </c>
      <c r="V3" s="0">
        <v>-0.00010737711272668093</v>
      </c>
      <c r="W3" s="0">
        <v>-0.025038333609700203</v>
      </c>
      <c r="X3" s="0">
        <v>-0.0097973067313432693</v>
      </c>
      <c r="Y3" s="0">
        <v>-0.0073600574396550655</v>
      </c>
      <c r="Z3" s="0">
        <v>0.0024556382559239864</v>
      </c>
      <c r="AA3" s="0">
        <v>0.0077329869382083416</v>
      </c>
      <c r="AB3" s="0">
        <v>0.036121536046266556</v>
      </c>
      <c r="AC3" s="0">
        <v>-0.0048249447718262672</v>
      </c>
      <c r="AD3" s="0">
        <v>-0.043505944311618805</v>
      </c>
      <c r="AE3" s="0">
        <v>0.015546629205346107</v>
      </c>
      <c r="AF3" s="0">
        <v>0.006005607545375824</v>
      </c>
      <c r="AG3" s="0">
        <v>0.028662677854299545</v>
      </c>
      <c r="AH3" s="0">
        <v>-0.004089724738150835</v>
      </c>
      <c r="AI3" s="0">
        <v>-0.014940765686333179</v>
      </c>
      <c r="AJ3" s="0">
        <v>0.038178510963916779</v>
      </c>
      <c r="AK3" s="0">
        <v>-0.0024818317033350468</v>
      </c>
    </row>
    <row r="4">
      <c r="A4" s="0">
        <v>1984</v>
      </c>
      <c r="B4" s="0">
        <v>0.0047262017615139484</v>
      </c>
      <c r="C4" s="0">
        <v>0.0040903161279857159</v>
      </c>
      <c r="D4" s="0">
        <v>-0.02540658600628376</v>
      </c>
      <c r="E4" s="0">
        <v>-0.0017566867172718048</v>
      </c>
      <c r="F4" s="0">
        <v>0.0091066798195242882</v>
      </c>
      <c r="G4" s="0">
        <v>0.030299350619316101</v>
      </c>
      <c r="H4" s="0">
        <v>-0.017310841009020805</v>
      </c>
      <c r="I4" s="0">
        <v>0.019033566117286682</v>
      </c>
      <c r="J4" s="0">
        <v>0.009909946471452713</v>
      </c>
      <c r="K4" s="0">
        <v>-0.046219930052757263</v>
      </c>
      <c r="L4" s="0">
        <v>-0.088497437536716461</v>
      </c>
      <c r="M4" s="0">
        <v>0.031218061223626137</v>
      </c>
      <c r="N4" s="0">
        <v>-0.00089778105029836297</v>
      </c>
      <c r="O4" s="0">
        <v>-0.00018824460858013481</v>
      </c>
      <c r="P4" s="0">
        <v>-0.010280958376824856</v>
      </c>
      <c r="Q4" s="0">
        <v>0.11139955371618271</v>
      </c>
      <c r="R4" s="0">
        <v>0.042531836777925491</v>
      </c>
      <c r="S4" s="0">
        <v>0.02717791311442852</v>
      </c>
      <c r="T4" s="0">
        <v>0.059608358889818192</v>
      </c>
      <c r="U4" s="0">
        <v>-0.05415310338139534</v>
      </c>
      <c r="V4" s="0">
        <v>0.0015441997675225139</v>
      </c>
      <c r="W4" s="0">
        <v>0.019764073193073273</v>
      </c>
      <c r="X4" s="0">
        <v>-0.023488530889153481</v>
      </c>
      <c r="Y4" s="0">
        <v>-0.013004126958549023</v>
      </c>
      <c r="Z4" s="0">
        <v>0.010512427426874638</v>
      </c>
      <c r="AA4" s="0">
        <v>0.017974972724914551</v>
      </c>
      <c r="AB4" s="0">
        <v>-0.0055298078805208206</v>
      </c>
      <c r="AC4" s="0">
        <v>-0.010019225068390369</v>
      </c>
      <c r="AD4" s="0">
        <v>-0.044354043900966644</v>
      </c>
      <c r="AE4" s="0">
        <v>-0.0079941470175981522</v>
      </c>
      <c r="AF4" s="0">
        <v>-0.0064772381447255611</v>
      </c>
      <c r="AG4" s="0">
        <v>0.0096005070954561234</v>
      </c>
      <c r="AH4" s="0">
        <v>0.013073078356683254</v>
      </c>
      <c r="AI4" s="0">
        <v>-0.01019398495554924</v>
      </c>
      <c r="AJ4" s="0">
        <v>-0.023144619539380074</v>
      </c>
      <c r="AK4" s="0">
        <v>-0.0011374233290553093</v>
      </c>
    </row>
    <row r="5">
      <c r="A5" s="0">
        <v>1985</v>
      </c>
      <c r="B5" s="0">
        <v>0.034235376864671707</v>
      </c>
      <c r="C5" s="0">
        <v>0.0054358779452741146</v>
      </c>
      <c r="D5" s="0">
        <v>-0.033856678754091263</v>
      </c>
      <c r="E5" s="0">
        <v>-0.020536851137876511</v>
      </c>
      <c r="F5" s="0">
        <v>0.010101484134793282</v>
      </c>
      <c r="G5" s="0">
        <v>-0.0040502874180674553</v>
      </c>
      <c r="H5" s="0">
        <v>0.029994538053870201</v>
      </c>
      <c r="I5" s="0">
        <v>0.014570455066859722</v>
      </c>
      <c r="J5" s="0">
        <v>-0.0031050322577357292</v>
      </c>
      <c r="K5" s="0">
        <v>0.014286333695054054</v>
      </c>
      <c r="L5" s="0">
        <v>-0.018183119595050812</v>
      </c>
      <c r="M5" s="0">
        <v>-0.012237814255058765</v>
      </c>
      <c r="N5" s="0">
        <v>0.0092252343893051147</v>
      </c>
      <c r="O5" s="0">
        <v>0.0048450129106640816</v>
      </c>
      <c r="P5" s="0">
        <v>0.024131815880537033</v>
      </c>
      <c r="Q5" s="0">
        <v>0.097392626106739044</v>
      </c>
      <c r="R5" s="0">
        <v>0.021853012964129448</v>
      </c>
      <c r="S5" s="0">
        <v>-0.097145363688468933</v>
      </c>
      <c r="T5" s="0">
        <v>0.0017936035292223096</v>
      </c>
      <c r="U5" s="0">
        <v>0.029822122305631638</v>
      </c>
      <c r="V5" s="0">
        <v>0.01447296142578125</v>
      </c>
      <c r="W5" s="0">
        <v>0.010290741920471191</v>
      </c>
      <c r="X5" s="0">
        <v>0.0050891540013253689</v>
      </c>
      <c r="Y5" s="0">
        <v>-0.014222527854144573</v>
      </c>
      <c r="Z5" s="0">
        <v>0.001087994547560811</v>
      </c>
      <c r="AA5" s="0">
        <v>-0.016219848766922951</v>
      </c>
      <c r="AB5" s="0">
        <v>-0.055423397570848465</v>
      </c>
      <c r="AC5" s="0">
        <v>0.009577503427863121</v>
      </c>
      <c r="AD5" s="0">
        <v>0.014546602964401245</v>
      </c>
      <c r="AE5" s="0">
        <v>0.015571373514831066</v>
      </c>
      <c r="AF5" s="0">
        <v>0.0037565270904451609</v>
      </c>
      <c r="AG5" s="0">
        <v>0.020172035321593285</v>
      </c>
      <c r="AH5" s="0">
        <v>-0.0041967513971030712</v>
      </c>
      <c r="AI5" s="0">
        <v>0.0035241737496107817</v>
      </c>
      <c r="AJ5" s="0">
        <v>0.003584457328543067</v>
      </c>
      <c r="AK5" s="0">
        <v>-0.0011477845255285501</v>
      </c>
    </row>
    <row r="6">
      <c r="A6" s="0">
        <v>1986</v>
      </c>
      <c r="B6" s="0">
        <v>-0.00043023738544434309</v>
      </c>
      <c r="C6" s="0">
        <v>0.0019789813086390495</v>
      </c>
      <c r="D6" s="0">
        <v>-0.044945262372493744</v>
      </c>
      <c r="E6" s="0">
        <v>-0.044859439134597778</v>
      </c>
      <c r="F6" s="0">
        <v>-0.0048117875121533871</v>
      </c>
      <c r="G6" s="0">
        <v>-0.0039917523972690105</v>
      </c>
      <c r="H6" s="0">
        <v>-0.013855750672519207</v>
      </c>
      <c r="I6" s="0">
        <v>-0.008540215902030468</v>
      </c>
      <c r="J6" s="0">
        <v>0.011257903650403023</v>
      </c>
      <c r="K6" s="0">
        <v>0.023695079609751701</v>
      </c>
      <c r="L6" s="0">
        <v>0.013874986208975315</v>
      </c>
      <c r="M6" s="0">
        <v>-0.022460445761680603</v>
      </c>
      <c r="N6" s="0">
        <v>0.038739815354347229</v>
      </c>
      <c r="O6" s="0">
        <v>0.0066867657005786896</v>
      </c>
      <c r="P6" s="0">
        <v>0.002014257712289691</v>
      </c>
      <c r="Q6" s="0">
        <v>0.10881414264440536</v>
      </c>
      <c r="R6" s="0">
        <v>0.0081988656893372536</v>
      </c>
      <c r="S6" s="0">
        <v>0.012786508537828922</v>
      </c>
      <c r="T6" s="0">
        <v>0.00017089188622776419</v>
      </c>
      <c r="U6" s="0">
        <v>-0.022604959085583687</v>
      </c>
      <c r="V6" s="0">
        <v>0.005578299518674612</v>
      </c>
      <c r="W6" s="0">
        <v>-0.00073898484697565436</v>
      </c>
      <c r="X6" s="0">
        <v>-0.015782257542014122</v>
      </c>
      <c r="Y6" s="0">
        <v>0.022758385166525841</v>
      </c>
      <c r="Z6" s="0">
        <v>-0.0082114320248365402</v>
      </c>
      <c r="AA6" s="0">
        <v>-0.014436929486691952</v>
      </c>
      <c r="AB6" s="0">
        <v>0.029009219259023666</v>
      </c>
      <c r="AC6" s="0">
        <v>-0.0019019769970327616</v>
      </c>
      <c r="AD6" s="0">
        <v>-0.020458955317735672</v>
      </c>
      <c r="AE6" s="0">
        <v>-0.028201410546898842</v>
      </c>
      <c r="AF6" s="0">
        <v>0.0071477298624813557</v>
      </c>
      <c r="AG6" s="0">
        <v>-0.0094828689470887184</v>
      </c>
      <c r="AH6" s="0">
        <v>-0.016675814986228943</v>
      </c>
      <c r="AI6" s="0">
        <v>-0.024894116446375847</v>
      </c>
      <c r="AJ6" s="0">
        <v>-0.0042710159905254841</v>
      </c>
      <c r="AK6" s="0">
        <v>0.0059329704381525517</v>
      </c>
    </row>
    <row r="7">
      <c r="A7" s="0">
        <v>1987</v>
      </c>
      <c r="B7" s="0">
        <v>-0.035505399107933044</v>
      </c>
      <c r="C7" s="0">
        <v>-0.018802594393491745</v>
      </c>
      <c r="D7" s="0">
        <v>-0.02302473783493042</v>
      </c>
      <c r="E7" s="0">
        <v>0.036849666386842728</v>
      </c>
      <c r="F7" s="0">
        <v>-0.010079921223223209</v>
      </c>
      <c r="G7" s="0">
        <v>-0.016101088374853134</v>
      </c>
      <c r="H7" s="0">
        <v>0.016771603375673294</v>
      </c>
      <c r="I7" s="0">
        <v>-0.0080697005614638329</v>
      </c>
      <c r="J7" s="0">
        <v>-0.0010790386004373431</v>
      </c>
      <c r="K7" s="0">
        <v>0.012220665812492371</v>
      </c>
      <c r="L7" s="0">
        <v>0.005299870390444994</v>
      </c>
      <c r="M7" s="0">
        <v>0.0020221055019646883</v>
      </c>
      <c r="N7" s="0">
        <v>-0.0052244765684008598</v>
      </c>
      <c r="O7" s="0">
        <v>0.00034160705399699509</v>
      </c>
      <c r="P7" s="0">
        <v>-0.0026400815695524216</v>
      </c>
      <c r="Q7" s="0">
        <v>0.08891412615776062</v>
      </c>
      <c r="R7" s="0">
        <v>0.0063801002688705921</v>
      </c>
      <c r="S7" s="0">
        <v>-0.060338173061609268</v>
      </c>
      <c r="T7" s="0">
        <v>0.014912408776581287</v>
      </c>
      <c r="U7" s="0">
        <v>0.040589123964309692</v>
      </c>
      <c r="V7" s="0">
        <v>-0.015925835818052292</v>
      </c>
      <c r="W7" s="0">
        <v>-0.029210075736045837</v>
      </c>
      <c r="X7" s="0">
        <v>-0.03129962831735611</v>
      </c>
      <c r="Y7" s="0">
        <v>0.0093373954296112061</v>
      </c>
      <c r="Z7" s="0">
        <v>-0.010473613627254963</v>
      </c>
      <c r="AA7" s="0">
        <v>1.0844320058822632e-005</v>
      </c>
      <c r="AB7" s="0">
        <v>0.017933188006281853</v>
      </c>
      <c r="AC7" s="0">
        <v>0.018193937838077545</v>
      </c>
      <c r="AD7" s="0">
        <v>0.024020487442612648</v>
      </c>
      <c r="AE7" s="0">
        <v>-0.050174906849861145</v>
      </c>
      <c r="AF7" s="0">
        <v>-0.018306877464056015</v>
      </c>
      <c r="AG7" s="0">
        <v>0.0085756182670593262</v>
      </c>
      <c r="AH7" s="0">
        <v>0.02141287736594677</v>
      </c>
      <c r="AI7" s="0">
        <v>-0.011207832954823971</v>
      </c>
      <c r="AJ7" s="0">
        <v>0.0024111843667924404</v>
      </c>
      <c r="AK7" s="0">
        <v>0.0047109401784837246</v>
      </c>
    </row>
    <row r="8">
      <c r="A8" s="0">
        <v>1988</v>
      </c>
      <c r="B8" s="0">
        <v>0.020540278404951096</v>
      </c>
      <c r="C8" s="0">
        <v>-0.0050451676361262798</v>
      </c>
      <c r="D8" s="0">
        <v>-0.096772082149982452</v>
      </c>
      <c r="E8" s="0">
        <v>0.03469650074839592</v>
      </c>
      <c r="F8" s="0">
        <v>0.016076210886240005</v>
      </c>
      <c r="G8" s="0">
        <v>0.021661518141627312</v>
      </c>
      <c r="H8" s="0">
        <v>0.01241195946931839</v>
      </c>
      <c r="I8" s="0">
        <v>0.015730384737253189</v>
      </c>
      <c r="J8" s="0">
        <v>-0.00210808333940804</v>
      </c>
      <c r="K8" s="0">
        <v>-0.0087210331112146378</v>
      </c>
      <c r="L8" s="0">
        <v>0.047250285744667053</v>
      </c>
      <c r="M8" s="0">
        <v>0.018027832731604576</v>
      </c>
      <c r="N8" s="0">
        <v>-0.013592000119388103</v>
      </c>
      <c r="O8" s="0">
        <v>-0.0033734261523932219</v>
      </c>
      <c r="P8" s="0">
        <v>0.0067927166819572449</v>
      </c>
      <c r="Q8" s="0">
        <v>0.16640463471412659</v>
      </c>
      <c r="R8" s="0">
        <v>-0.011559697799384594</v>
      </c>
      <c r="S8" s="0">
        <v>-0.037989474833011627</v>
      </c>
      <c r="T8" s="0">
        <v>-0.038428403437137604</v>
      </c>
      <c r="U8" s="0">
        <v>0.023357417434453964</v>
      </c>
      <c r="V8" s="0">
        <v>-0.014071550220251083</v>
      </c>
      <c r="W8" s="0">
        <v>0.018280113115906715</v>
      </c>
      <c r="X8" s="0">
        <v>0.010986180044710636</v>
      </c>
      <c r="Y8" s="0">
        <v>-0.01197971124202013</v>
      </c>
      <c r="Z8" s="0">
        <v>0.0028097028844058514</v>
      </c>
      <c r="AA8" s="0">
        <v>0.0063969218172132969</v>
      </c>
      <c r="AB8" s="0">
        <v>0.024774506688117981</v>
      </c>
      <c r="AC8" s="0">
        <v>-0.0027166304644197226</v>
      </c>
      <c r="AD8" s="0">
        <v>-0.0027827497106045485</v>
      </c>
      <c r="AE8" s="0">
        <v>-0.024232488125562668</v>
      </c>
      <c r="AF8" s="0">
        <v>-0.00012021634029224515</v>
      </c>
      <c r="AG8" s="0">
        <v>-0.024398297071456909</v>
      </c>
      <c r="AH8" s="0">
        <v>0.0017051988979801536</v>
      </c>
      <c r="AI8" s="0">
        <v>-0.034352771937847137</v>
      </c>
      <c r="AJ8" s="0">
        <v>0.013733762316405773</v>
      </c>
      <c r="AK8" s="0">
        <v>-0.0029620102141052485</v>
      </c>
    </row>
    <row r="9">
      <c r="A9" s="0">
        <v>1989</v>
      </c>
      <c r="B9" s="0">
        <v>-0.01600397564470768</v>
      </c>
      <c r="C9" s="0">
        <v>0.0093254446983337402</v>
      </c>
      <c r="D9" s="0">
        <v>-0.10534802079200745</v>
      </c>
      <c r="E9" s="0">
        <v>0.0035283251199871302</v>
      </c>
      <c r="F9" s="0">
        <v>-0.0066669224761426449</v>
      </c>
      <c r="G9" s="0">
        <v>0.011161249130964279</v>
      </c>
      <c r="H9" s="0">
        <v>0.00090031366562470794</v>
      </c>
      <c r="I9" s="0">
        <v>0.029266409575939178</v>
      </c>
      <c r="J9" s="0">
        <v>0.0022579641081392765</v>
      </c>
      <c r="K9" s="0">
        <v>0.01447509229183197</v>
      </c>
      <c r="L9" s="0">
        <v>0.02269710972905159</v>
      </c>
      <c r="M9" s="0">
        <v>0.027228545397520065</v>
      </c>
      <c r="N9" s="0">
        <v>-0.018976703286170959</v>
      </c>
      <c r="O9" s="0">
        <v>0.0043730731122195721</v>
      </c>
      <c r="P9" s="0">
        <v>-0.026194754987955093</v>
      </c>
      <c r="Q9" s="0">
        <v>0.045858155936002731</v>
      </c>
      <c r="R9" s="0">
        <v>-0.038736168295145035</v>
      </c>
      <c r="S9" s="0">
        <v>0.028681386262178421</v>
      </c>
      <c r="T9" s="0">
        <v>0.0032774170394986868</v>
      </c>
      <c r="U9" s="0">
        <v>-0.027928179129958153</v>
      </c>
      <c r="V9" s="0">
        <v>0.021741237491369247</v>
      </c>
      <c r="W9" s="0">
        <v>0.075271710753440857</v>
      </c>
      <c r="X9" s="0">
        <v>0.0019593690522015095</v>
      </c>
      <c r="Y9" s="0">
        <v>0.010557581670582294</v>
      </c>
      <c r="Z9" s="0">
        <v>-0.0225505530834198</v>
      </c>
      <c r="AA9" s="0">
        <v>0.010523166507482529</v>
      </c>
      <c r="AB9" s="0">
        <v>-0.054028525948524475</v>
      </c>
      <c r="AC9" s="0">
        <v>-0.0069779707118868828</v>
      </c>
      <c r="AD9" s="0">
        <v>-0.049639645963907242</v>
      </c>
      <c r="AE9" s="0">
        <v>0.023411912843585014</v>
      </c>
      <c r="AF9" s="0">
        <v>0.00035661613219417632</v>
      </c>
      <c r="AG9" s="0">
        <v>-0.01356176845729351</v>
      </c>
      <c r="AH9" s="0">
        <v>0.0013322035083547235</v>
      </c>
      <c r="AI9" s="0">
        <v>0.018316075205802917</v>
      </c>
      <c r="AJ9" s="0">
        <v>-0.015145245008170605</v>
      </c>
      <c r="AK9" s="0">
        <v>-0.0051680249162018299</v>
      </c>
    </row>
    <row r="10">
      <c r="A10" s="0">
        <v>1990</v>
      </c>
      <c r="B10" s="0">
        <v>-0.0071393093094229698</v>
      </c>
      <c r="C10" s="0">
        <v>0.010268009267747402</v>
      </c>
      <c r="D10" s="0">
        <v>-0.065999560058116913</v>
      </c>
      <c r="E10" s="0">
        <v>0.048588462173938751</v>
      </c>
      <c r="F10" s="0">
        <v>-0.0057904617860913277</v>
      </c>
      <c r="G10" s="0">
        <v>-0.043909754604101181</v>
      </c>
      <c r="H10" s="0">
        <v>-0.011482485570013523</v>
      </c>
      <c r="I10" s="0">
        <v>-0.031447507441043854</v>
      </c>
      <c r="J10" s="0">
        <v>0.011126996949315071</v>
      </c>
      <c r="K10" s="0">
        <v>-0.017716143280267715</v>
      </c>
      <c r="L10" s="0">
        <v>0.0044747614301741123</v>
      </c>
      <c r="M10" s="0">
        <v>0.0046210088767111301</v>
      </c>
      <c r="N10" s="0">
        <v>-0.034477870911359787</v>
      </c>
      <c r="O10" s="0">
        <v>-0.0056216120719909668</v>
      </c>
      <c r="P10" s="0">
        <v>0.013010625727474689</v>
      </c>
      <c r="Q10" s="0">
        <v>0.072911135852336884</v>
      </c>
      <c r="R10" s="0">
        <v>-0.00039707258110865951</v>
      </c>
      <c r="S10" s="0">
        <v>-0.0071605760604143143</v>
      </c>
      <c r="T10" s="0">
        <v>0.0061494745314121246</v>
      </c>
      <c r="U10" s="0">
        <v>-0.0078805508092045784</v>
      </c>
      <c r="V10" s="0">
        <v>-0.0020456158090382814</v>
      </c>
      <c r="W10" s="0">
        <v>-0.034396953880786896</v>
      </c>
      <c r="X10" s="0">
        <v>0.026082197204232216</v>
      </c>
      <c r="Y10" s="0">
        <v>0.01289107371121645</v>
      </c>
      <c r="Z10" s="0">
        <v>0.0099676689133048058</v>
      </c>
      <c r="AA10" s="0">
        <v>-0.020611904561519623</v>
      </c>
      <c r="AB10" s="0">
        <v>0.0066185905598104</v>
      </c>
      <c r="AC10" s="0">
        <v>0.0080893803387880325</v>
      </c>
      <c r="AD10" s="0">
        <v>-0.012818804942071438</v>
      </c>
      <c r="AE10" s="0">
        <v>-0.0011303547071292996</v>
      </c>
      <c r="AF10" s="0">
        <v>-0.0063386117108166218</v>
      </c>
      <c r="AG10" s="0">
        <v>-0.0044564963318407536</v>
      </c>
      <c r="AH10" s="0">
        <v>-0.0029293566476553679</v>
      </c>
      <c r="AI10" s="0">
        <v>0.032252836972475052</v>
      </c>
      <c r="AJ10" s="0">
        <v>-0.034104879945516586</v>
      </c>
      <c r="AK10" s="0">
        <v>-0.0007324197213165462</v>
      </c>
    </row>
    <row r="11">
      <c r="A11" s="0">
        <v>1991</v>
      </c>
      <c r="B11" s="0">
        <v>0.0007354823756031692</v>
      </c>
      <c r="C11" s="0">
        <v>-0.016758348792791367</v>
      </c>
      <c r="D11" s="0">
        <v>-0.068777404725551605</v>
      </c>
      <c r="E11" s="0">
        <v>-0.02645610086619854</v>
      </c>
      <c r="F11" s="0">
        <v>-0.0035306408535689116</v>
      </c>
      <c r="G11" s="0">
        <v>0.0071793003007769585</v>
      </c>
      <c r="H11" s="0">
        <v>-0.036156117916107178</v>
      </c>
      <c r="I11" s="0">
        <v>-0.025775270536541939</v>
      </c>
      <c r="J11" s="0">
        <v>-0.015563189052045345</v>
      </c>
      <c r="K11" s="0">
        <v>-0.014567921869456768</v>
      </c>
      <c r="L11" s="0">
        <v>0.051448732614517212</v>
      </c>
      <c r="M11" s="0">
        <v>0.038487870246171951</v>
      </c>
      <c r="N11" s="0">
        <v>0.023241018876433372</v>
      </c>
      <c r="O11" s="0">
        <v>-0.0027426450978964567</v>
      </c>
      <c r="P11" s="0">
        <v>0.014912503771483898</v>
      </c>
      <c r="Q11" s="0">
        <v>0.018430104479193687</v>
      </c>
      <c r="R11" s="0">
        <v>-0.015998110175132751</v>
      </c>
      <c r="S11" s="0">
        <v>-0.052943918853998184</v>
      </c>
      <c r="T11" s="0">
        <v>0.015453528612852097</v>
      </c>
      <c r="U11" s="0">
        <v>0.025430148467421532</v>
      </c>
      <c r="V11" s="0">
        <v>-0.0099500818178057671</v>
      </c>
      <c r="W11" s="0">
        <v>0.017030097544193268</v>
      </c>
      <c r="X11" s="0">
        <v>-0.011176325380802155</v>
      </c>
      <c r="Y11" s="0">
        <v>-0.014495241455733776</v>
      </c>
      <c r="Z11" s="0">
        <v>0.0032243288587778807</v>
      </c>
      <c r="AA11" s="0">
        <v>-0.0007111199083738029</v>
      </c>
      <c r="AB11" s="0">
        <v>-0.013432055711746216</v>
      </c>
      <c r="AC11" s="0">
        <v>-0.011521149426698685</v>
      </c>
      <c r="AD11" s="0">
        <v>0.0033080934081226587</v>
      </c>
      <c r="AE11" s="0">
        <v>0.0090289423242211342</v>
      </c>
      <c r="AF11" s="0">
        <v>4.8603715185890906e-006</v>
      </c>
      <c r="AG11" s="0">
        <v>-0.0039766239933669567</v>
      </c>
      <c r="AH11" s="0">
        <v>0.014505771920084953</v>
      </c>
      <c r="AI11" s="0">
        <v>0.035301525145769119</v>
      </c>
      <c r="AJ11" s="0">
        <v>-0.0018746022833511233</v>
      </c>
      <c r="AK11" s="0">
        <v>0.00070892658550292253</v>
      </c>
    </row>
    <row r="12">
      <c r="A12" s="0">
        <v>1992</v>
      </c>
      <c r="B12" s="0">
        <v>-0.02257646806538105</v>
      </c>
      <c r="C12" s="0">
        <v>0.0023101496044546366</v>
      </c>
      <c r="D12" s="0">
        <v>-0.018112502992153168</v>
      </c>
      <c r="E12" s="0">
        <v>-0.017634229734539986</v>
      </c>
      <c r="F12" s="0">
        <v>0.0088744238018989563</v>
      </c>
      <c r="G12" s="0">
        <v>-0.022199681028723717</v>
      </c>
      <c r="H12" s="0">
        <v>0.0067902281880378723</v>
      </c>
      <c r="I12" s="0">
        <v>-0.016288852319121361</v>
      </c>
      <c r="J12" s="0">
        <v>-0.0033254805020987988</v>
      </c>
      <c r="K12" s="0">
        <v>0.00058132299454882741</v>
      </c>
      <c r="L12" s="0">
        <v>-0.011130094528198242</v>
      </c>
      <c r="M12" s="0">
        <v>0.0061336252838373184</v>
      </c>
      <c r="N12" s="0">
        <v>-0.023119485005736351</v>
      </c>
      <c r="O12" s="0">
        <v>0.010105491615831852</v>
      </c>
      <c r="P12" s="0">
        <v>0.013844694010913372</v>
      </c>
      <c r="Q12" s="0">
        <v>-0.1112816333770752</v>
      </c>
      <c r="R12" s="0">
        <v>0.0034359053242951632</v>
      </c>
      <c r="S12" s="0">
        <v>-0.032568950206041336</v>
      </c>
      <c r="T12" s="0">
        <v>0.034834083169698715</v>
      </c>
      <c r="U12" s="0">
        <v>0.059556342661380768</v>
      </c>
      <c r="V12" s="0">
        <v>-0.019907433539628983</v>
      </c>
      <c r="W12" s="0">
        <v>0.0451662577688694</v>
      </c>
      <c r="X12" s="0">
        <v>0.043062593787908554</v>
      </c>
      <c r="Y12" s="0">
        <v>0.0058647962287068367</v>
      </c>
      <c r="Z12" s="0">
        <v>0.0057868990115821362</v>
      </c>
      <c r="AA12" s="0">
        <v>-0.0017297976883128285</v>
      </c>
      <c r="AB12" s="0">
        <v>0.0058981734327971935</v>
      </c>
      <c r="AC12" s="0">
        <v>-0.015548636205494404</v>
      </c>
      <c r="AD12" s="0">
        <v>-0.014530173502862453</v>
      </c>
      <c r="AE12" s="0">
        <v>0.018344826996326447</v>
      </c>
      <c r="AF12" s="0">
        <v>0.0033531473018229008</v>
      </c>
      <c r="AG12" s="0">
        <v>-0.00021076048142276704</v>
      </c>
      <c r="AH12" s="0">
        <v>-0.0053209722973406315</v>
      </c>
      <c r="AI12" s="0">
        <v>-0.0080810533836483955</v>
      </c>
      <c r="AJ12" s="0">
        <v>-0.081747777760028839</v>
      </c>
      <c r="AK12" s="0">
        <v>-0.0060216444544494152</v>
      </c>
    </row>
    <row r="13">
      <c r="A13" s="0">
        <v>1993</v>
      </c>
      <c r="B13" s="0">
        <v>-0.010850313119590282</v>
      </c>
      <c r="C13" s="0">
        <v>-0.00050060782814398408</v>
      </c>
      <c r="D13" s="0">
        <v>0.022741686552762985</v>
      </c>
      <c r="E13" s="0">
        <v>0.0022674596402794123</v>
      </c>
      <c r="F13" s="0">
        <v>-0.0032931396272033453</v>
      </c>
      <c r="G13" s="0">
        <v>-0.031770206987857819</v>
      </c>
      <c r="H13" s="0">
        <v>9.0352448751218617e-005</v>
      </c>
      <c r="I13" s="0">
        <v>0.047359757125377655</v>
      </c>
      <c r="J13" s="0">
        <v>-0.0049063633196055889</v>
      </c>
      <c r="K13" s="0">
        <v>-0.010550189763307571</v>
      </c>
      <c r="L13" s="0">
        <v>-0.038695055991411209</v>
      </c>
      <c r="M13" s="0">
        <v>0.037736613303422928</v>
      </c>
      <c r="N13" s="0">
        <v>0.024287283420562744</v>
      </c>
      <c r="O13" s="0">
        <v>-0.0090596890076994896</v>
      </c>
      <c r="P13" s="0">
        <v>0.014696485362946987</v>
      </c>
      <c r="Q13" s="0">
        <v>-0.065985128283500671</v>
      </c>
      <c r="R13" s="0">
        <v>-0.0058779339306056499</v>
      </c>
      <c r="S13" s="0">
        <v>-0.056839380413293839</v>
      </c>
      <c r="T13" s="0">
        <v>0.011945327743887901</v>
      </c>
      <c r="U13" s="0">
        <v>-0.02401290088891983</v>
      </c>
      <c r="V13" s="0">
        <v>0.0074790269136428833</v>
      </c>
      <c r="W13" s="0">
        <v>0.016883371397852898</v>
      </c>
      <c r="X13" s="0">
        <v>-0.0078335767611861229</v>
      </c>
      <c r="Y13" s="0">
        <v>0.016468165442347527</v>
      </c>
      <c r="Z13" s="0">
        <v>-6.4690411818446591e-006</v>
      </c>
      <c r="AA13" s="0">
        <v>0.023342708125710487</v>
      </c>
      <c r="AB13" s="0">
        <v>0.068817012012004852</v>
      </c>
      <c r="AC13" s="0">
        <v>-0.0084031717851758003</v>
      </c>
      <c r="AD13" s="0">
        <v>-0.0052335821092128754</v>
      </c>
      <c r="AE13" s="0">
        <v>0.015514099039137363</v>
      </c>
      <c r="AF13" s="0">
        <v>-0.0071405647322535515</v>
      </c>
      <c r="AG13" s="0">
        <v>-0.029028208926320076</v>
      </c>
      <c r="AH13" s="0">
        <v>-0.0096321152523159981</v>
      </c>
      <c r="AI13" s="0">
        <v>-0.0022290581837296486</v>
      </c>
      <c r="AJ13" s="0">
        <v>-0.0247349813580513</v>
      </c>
      <c r="AK13" s="0">
        <v>0.004709058441221714</v>
      </c>
    </row>
    <row r="14">
      <c r="A14" s="0">
        <v>1994</v>
      </c>
      <c r="B14" s="0">
        <v>0.0085160946473479271</v>
      </c>
      <c r="C14" s="0">
        <v>0.016046749427914619</v>
      </c>
      <c r="D14" s="0">
        <v>0.037275135517120361</v>
      </c>
      <c r="E14" s="0">
        <v>-0.016225649043917656</v>
      </c>
      <c r="F14" s="0">
        <v>0.00085720856441184878</v>
      </c>
      <c r="G14" s="0">
        <v>0.0076073468662798405</v>
      </c>
      <c r="H14" s="0">
        <v>0.023203663527965546</v>
      </c>
      <c r="I14" s="0">
        <v>0.010430523194372654</v>
      </c>
      <c r="J14" s="0">
        <v>0.0066823512315750122</v>
      </c>
      <c r="K14" s="0">
        <v>0.0029162836726754904</v>
      </c>
      <c r="L14" s="0">
        <v>0.028010845184326172</v>
      </c>
      <c r="M14" s="0">
        <v>0.0074431928806006908</v>
      </c>
      <c r="N14" s="0">
        <v>-0.012119303457438946</v>
      </c>
      <c r="O14" s="0">
        <v>0.00032271980307996273</v>
      </c>
      <c r="P14" s="0">
        <v>-0.0037304756697267294</v>
      </c>
      <c r="Q14" s="0">
        <v>-0.046204801648855209</v>
      </c>
      <c r="R14" s="0">
        <v>-0.044880975037813187</v>
      </c>
      <c r="S14" s="0">
        <v>-0.036959178745746613</v>
      </c>
      <c r="T14" s="0">
        <v>-0.024315360933542252</v>
      </c>
      <c r="U14" s="0">
        <v>-0.052223730832338333</v>
      </c>
      <c r="V14" s="0">
        <v>0.0068928701803088188</v>
      </c>
      <c r="W14" s="0">
        <v>-0.017034342512488365</v>
      </c>
      <c r="X14" s="0">
        <v>0.0085222003981471062</v>
      </c>
      <c r="Y14" s="0">
        <v>0.0083826780319213867</v>
      </c>
      <c r="Z14" s="0">
        <v>0.014899211004376411</v>
      </c>
      <c r="AA14" s="0">
        <v>0.050782691687345505</v>
      </c>
      <c r="AB14" s="0">
        <v>-0.032265286892652512</v>
      </c>
      <c r="AC14" s="0">
        <v>0.020328233018517494</v>
      </c>
      <c r="AD14" s="0">
        <v>-0.0082063600420951843</v>
      </c>
      <c r="AE14" s="0">
        <v>-0.039613921195268631</v>
      </c>
      <c r="AF14" s="0">
        <v>9.8039316071663052e-005</v>
      </c>
      <c r="AG14" s="0">
        <v>0.023091899231076241</v>
      </c>
      <c r="AH14" s="0">
        <v>-0.014788609929382801</v>
      </c>
      <c r="AI14" s="0">
        <v>0.00067397818202152848</v>
      </c>
      <c r="AJ14" s="0">
        <v>-0.041962526738643646</v>
      </c>
      <c r="AK14" s="0">
        <v>0.0044572758488357067</v>
      </c>
    </row>
    <row r="15">
      <c r="A15" s="0">
        <v>1995</v>
      </c>
      <c r="B15" s="0">
        <v>-0.00045187369687482715</v>
      </c>
      <c r="C15" s="0">
        <v>0.00058875296963378787</v>
      </c>
      <c r="D15" s="0">
        <v>0.062038861215114594</v>
      </c>
      <c r="E15" s="0">
        <v>-0.0015607603127136827</v>
      </c>
      <c r="F15" s="0">
        <v>0.0040681962855160236</v>
      </c>
      <c r="G15" s="0">
        <v>0.027570471167564392</v>
      </c>
      <c r="H15" s="0">
        <v>0.017706392332911491</v>
      </c>
      <c r="I15" s="0">
        <v>-0.044718917459249496</v>
      </c>
      <c r="J15" s="0">
        <v>0.010286969132721424</v>
      </c>
      <c r="K15" s="0">
        <v>-0.030626537278294563</v>
      </c>
      <c r="L15" s="0">
        <v>0.014518901705741882</v>
      </c>
      <c r="M15" s="0">
        <v>-0.0018143861088901758</v>
      </c>
      <c r="N15" s="0">
        <v>0.0023072201292961836</v>
      </c>
      <c r="O15" s="0">
        <v>0.002480474766343832</v>
      </c>
      <c r="P15" s="0">
        <v>-0.026006743311882019</v>
      </c>
      <c r="Q15" s="0">
        <v>-0.05993720144033432</v>
      </c>
      <c r="R15" s="0">
        <v>-0.020747676491737366</v>
      </c>
      <c r="S15" s="0">
        <v>0.016708547249436378</v>
      </c>
      <c r="T15" s="0">
        <v>0.002406013198196888</v>
      </c>
      <c r="U15" s="0">
        <v>0.04084613174200058</v>
      </c>
      <c r="V15" s="0">
        <v>0.019532725214958191</v>
      </c>
      <c r="W15" s="0">
        <v>-0.025462502613663673</v>
      </c>
      <c r="X15" s="0">
        <v>0.0086613493040204048</v>
      </c>
      <c r="Y15" s="0">
        <v>0.018803713843226433</v>
      </c>
      <c r="Z15" s="0">
        <v>-0.0036713068839162588</v>
      </c>
      <c r="AA15" s="0">
        <v>0.015904100611805916</v>
      </c>
      <c r="AB15" s="0">
        <v>-0.053351748734712601</v>
      </c>
      <c r="AC15" s="0">
        <v>-0.00033535849070176482</v>
      </c>
      <c r="AD15" s="0">
        <v>-0.030120287090539932</v>
      </c>
      <c r="AE15" s="0">
        <v>-0.016091426834464073</v>
      </c>
      <c r="AF15" s="0">
        <v>0.0063754655420780182</v>
      </c>
      <c r="AG15" s="0">
        <v>-0.0010225494625046849</v>
      </c>
      <c r="AH15" s="0">
        <v>-0.0065644406713545322</v>
      </c>
      <c r="AI15" s="0">
        <v>-0.0044407090172171593</v>
      </c>
      <c r="AJ15" s="0">
        <v>0.019841993227601051</v>
      </c>
      <c r="AK15" s="0">
        <v>0.0059568844735622406</v>
      </c>
    </row>
    <row r="16">
      <c r="A16" s="0">
        <v>1996</v>
      </c>
      <c r="B16" s="0">
        <v>0.0032735015265643597</v>
      </c>
      <c r="C16" s="0">
        <v>-0.0066082472912967205</v>
      </c>
      <c r="D16" s="0">
        <v>0.031023750081658363</v>
      </c>
      <c r="E16" s="0">
        <v>-0.0044253915548324585</v>
      </c>
      <c r="F16" s="0">
        <v>-0.0039619766175746918</v>
      </c>
      <c r="G16" s="0">
        <v>0.017111016437411308</v>
      </c>
      <c r="H16" s="0">
        <v>0.01132536493241787</v>
      </c>
      <c r="I16" s="0">
        <v>-0.0042691598646342754</v>
      </c>
      <c r="J16" s="0">
        <v>-0.0070609296672046185</v>
      </c>
      <c r="K16" s="0">
        <v>0.004578618798404932</v>
      </c>
      <c r="L16" s="0">
        <v>-0.038998570293188095</v>
      </c>
      <c r="M16" s="0">
        <v>0.06133820116519928</v>
      </c>
      <c r="N16" s="0">
        <v>0.01323119830340147</v>
      </c>
      <c r="O16" s="0">
        <v>0.0030803231056779623</v>
      </c>
      <c r="P16" s="0">
        <v>0.0038513571489602327</v>
      </c>
      <c r="Q16" s="0">
        <v>-0.032521359622478485</v>
      </c>
      <c r="R16" s="0">
        <v>-0.034611973911523819</v>
      </c>
      <c r="S16" s="0">
        <v>0.045721989125013351</v>
      </c>
      <c r="T16" s="0">
        <v>-0.002340107224881649</v>
      </c>
      <c r="U16" s="0">
        <v>0.032845456153154373</v>
      </c>
      <c r="V16" s="0">
        <v>0.0061510559171438217</v>
      </c>
      <c r="W16" s="0">
        <v>-0.13245843350887299</v>
      </c>
      <c r="X16" s="0">
        <v>0.017521791160106659</v>
      </c>
      <c r="Y16" s="0">
        <v>-0.0020847651176154613</v>
      </c>
      <c r="Z16" s="0">
        <v>-0.0012953305849805474</v>
      </c>
      <c r="AA16" s="0">
        <v>-0.055296342819929123</v>
      </c>
      <c r="AB16" s="0">
        <v>-0.0065425941720604897</v>
      </c>
      <c r="AC16" s="0">
        <v>0.0081010647118091583</v>
      </c>
      <c r="AD16" s="0">
        <v>-0.0078258020803332329</v>
      </c>
      <c r="AE16" s="0">
        <v>0.020522661507129669</v>
      </c>
      <c r="AF16" s="0">
        <v>-0.0082207676023244858</v>
      </c>
      <c r="AG16" s="0">
        <v>-0.0078060631640255451</v>
      </c>
      <c r="AH16" s="0">
        <v>0.010573896579444408</v>
      </c>
      <c r="AI16" s="0">
        <v>2.6478634026716463e-005</v>
      </c>
      <c r="AJ16" s="0">
        <v>0.044134113937616348</v>
      </c>
      <c r="AK16" s="0">
        <v>-0.011183685623109341</v>
      </c>
    </row>
    <row r="17">
      <c r="A17" s="0">
        <v>1997</v>
      </c>
      <c r="B17" s="0">
        <v>-0.018815021961927414</v>
      </c>
      <c r="C17" s="0">
        <v>-0.037032436579465866</v>
      </c>
      <c r="D17" s="0">
        <v>0.067468553781509399</v>
      </c>
      <c r="E17" s="0">
        <v>0.033414408564567566</v>
      </c>
      <c r="F17" s="0">
        <v>0.0083932355046272278</v>
      </c>
      <c r="G17" s="0">
        <v>0.0019414883572608232</v>
      </c>
      <c r="H17" s="0">
        <v>-0.0013955775648355484</v>
      </c>
      <c r="I17" s="0">
        <v>0.035651590675115585</v>
      </c>
      <c r="J17" s="0">
        <v>0.0051084961742162704</v>
      </c>
      <c r="K17" s="0">
        <v>-0.027451405301690102</v>
      </c>
      <c r="L17" s="0">
        <v>0.0066217216663062572</v>
      </c>
      <c r="M17" s="0">
        <v>-0.022581854835152626</v>
      </c>
      <c r="N17" s="0">
        <v>-0.0057889246381819248</v>
      </c>
      <c r="O17" s="0">
        <v>0.014592656865715981</v>
      </c>
      <c r="P17" s="0">
        <v>0.016700610518455505</v>
      </c>
      <c r="Q17" s="0">
        <v>-0.075484350323677063</v>
      </c>
      <c r="R17" s="0">
        <v>0.0041790078394114971</v>
      </c>
      <c r="S17" s="0">
        <v>-0.053577110171318054</v>
      </c>
      <c r="T17" s="0">
        <v>-0.013842682354152203</v>
      </c>
      <c r="U17" s="0">
        <v>-0.047892220318317413</v>
      </c>
      <c r="V17" s="0">
        <v>-0.003358928021043539</v>
      </c>
      <c r="W17" s="0">
        <v>-0.03736497089266777</v>
      </c>
      <c r="X17" s="0">
        <v>-0.0019635714124888182</v>
      </c>
      <c r="Y17" s="0">
        <v>-0.01703244261443615</v>
      </c>
      <c r="Z17" s="0">
        <v>0.003593923058360815</v>
      </c>
      <c r="AA17" s="0">
        <v>-0.010541833937168121</v>
      </c>
      <c r="AB17" s="0">
        <v>-0.00026639783754944801</v>
      </c>
      <c r="AC17" s="0">
        <v>-0.011702029034495354</v>
      </c>
      <c r="AD17" s="0">
        <v>0.014368611387908459</v>
      </c>
      <c r="AE17" s="0">
        <v>-0.012923620641231537</v>
      </c>
      <c r="AF17" s="0">
        <v>-0.00094253208953887224</v>
      </c>
      <c r="AG17" s="0">
        <v>0.00041706010233610868</v>
      </c>
      <c r="AH17" s="0">
        <v>-0.0073935915715992451</v>
      </c>
      <c r="AI17" s="0">
        <v>-0.014273853041231632</v>
      </c>
      <c r="AJ17" s="0">
        <v>0.089784733951091766</v>
      </c>
      <c r="AK17" s="0">
        <v>0.0019816881977021694</v>
      </c>
    </row>
    <row r="18">
      <c r="A18" s="0">
        <v>1998</v>
      </c>
      <c r="B18" s="0">
        <v>-0.011337141506373882</v>
      </c>
      <c r="C18" s="0">
        <v>0.0056052813306450844</v>
      </c>
      <c r="D18" s="0">
        <v>0.054641291499137878</v>
      </c>
      <c r="E18" s="0">
        <v>0.016339508816599846</v>
      </c>
      <c r="F18" s="0">
        <v>0.0087912771850824356</v>
      </c>
      <c r="G18" s="0">
        <v>0.023305350914597511</v>
      </c>
      <c r="H18" s="0">
        <v>-0.031929519027471542</v>
      </c>
      <c r="I18" s="0">
        <v>0.0048465016297996044</v>
      </c>
      <c r="J18" s="0">
        <v>-7.031804125290364e-005</v>
      </c>
      <c r="K18" s="0">
        <v>0.0027808281593024731</v>
      </c>
      <c r="L18" s="0">
        <v>0.026343144476413727</v>
      </c>
      <c r="M18" s="0">
        <v>-0.013356110081076622</v>
      </c>
      <c r="N18" s="0">
        <v>0.019196342676877975</v>
      </c>
      <c r="O18" s="0">
        <v>-0.003668834688141942</v>
      </c>
      <c r="P18" s="0">
        <v>-0.017292454838752747</v>
      </c>
      <c r="Q18" s="0">
        <v>-0.074886955320835114</v>
      </c>
      <c r="R18" s="0">
        <v>0.02610856294631958</v>
      </c>
      <c r="S18" s="0">
        <v>0.010690201073884964</v>
      </c>
      <c r="T18" s="0">
        <v>-0.035137303173542023</v>
      </c>
      <c r="U18" s="0">
        <v>0.015839675441384315</v>
      </c>
      <c r="V18" s="0">
        <v>-0.00033254764275625348</v>
      </c>
      <c r="W18" s="0">
        <v>-0.046978563070297241</v>
      </c>
      <c r="X18" s="0">
        <v>-0.019562050700187683</v>
      </c>
      <c r="Y18" s="0">
        <v>-0.017229478806257248</v>
      </c>
      <c r="Z18" s="0">
        <v>-0.033776991069316864</v>
      </c>
      <c r="AA18" s="0">
        <v>0.013198987580835819</v>
      </c>
      <c r="AB18" s="0">
        <v>-0.01450350321829319</v>
      </c>
      <c r="AC18" s="0">
        <v>-0.00038007553666830063</v>
      </c>
      <c r="AD18" s="0">
        <v>-0.006824134849011898</v>
      </c>
      <c r="AE18" s="0">
        <v>0.0091880690306425095</v>
      </c>
      <c r="AF18" s="0">
        <v>0.0097845075652003288</v>
      </c>
      <c r="AG18" s="0">
        <v>-0.026274412870407104</v>
      </c>
      <c r="AH18" s="0">
        <v>0.00031887376098893583</v>
      </c>
      <c r="AI18" s="0">
        <v>0.0094801103696227074</v>
      </c>
      <c r="AJ18" s="0">
        <v>-0.052796393632888794</v>
      </c>
      <c r="AK18" s="0">
        <v>-0.0080660395324230194</v>
      </c>
    </row>
    <row r="19">
      <c r="A19" s="0">
        <v>1999</v>
      </c>
      <c r="B19" s="0">
        <v>-0.0090089654549956322</v>
      </c>
      <c r="C19" s="0">
        <v>0.035275589674711227</v>
      </c>
      <c r="D19" s="0">
        <v>0.044169999659061432</v>
      </c>
      <c r="E19" s="0">
        <v>0.030537378042936325</v>
      </c>
      <c r="F19" s="0">
        <v>0.01494675874710083</v>
      </c>
      <c r="G19" s="0">
        <v>0.038969837129116058</v>
      </c>
      <c r="H19" s="0">
        <v>0.017184479162096977</v>
      </c>
      <c r="I19" s="0">
        <v>-0.0082298256456851959</v>
      </c>
      <c r="J19" s="0">
        <v>-0.0041706119664013386</v>
      </c>
      <c r="K19" s="0">
        <v>-0.046052537858486176</v>
      </c>
      <c r="L19" s="0">
        <v>-0.010819919407367706</v>
      </c>
      <c r="M19" s="0">
        <v>0.010336711071431637</v>
      </c>
      <c r="N19" s="0">
        <v>-0.0026585252489894629</v>
      </c>
      <c r="O19" s="0">
        <v>-0.0052663790993392467</v>
      </c>
      <c r="P19" s="0">
        <v>0.031021954491734505</v>
      </c>
      <c r="Q19" s="0">
        <v>-0.029475066810846329</v>
      </c>
      <c r="R19" s="0">
        <v>0.028552932664752007</v>
      </c>
      <c r="S19" s="0">
        <v>-0.10795112699270248</v>
      </c>
      <c r="T19" s="0">
        <v>-0.068305402994155884</v>
      </c>
      <c r="U19" s="0">
        <v>-0.0025307280011475086</v>
      </c>
      <c r="V19" s="0">
        <v>-0.0061272657476365566</v>
      </c>
      <c r="W19" s="0">
        <v>-0.054785948246717453</v>
      </c>
      <c r="X19" s="0">
        <v>-0.0082705114036798477</v>
      </c>
      <c r="Y19" s="0">
        <v>-0.020806724205613136</v>
      </c>
      <c r="Z19" s="0">
        <v>-0.025004718452692032</v>
      </c>
      <c r="AA19" s="0">
        <v>0.0098389731720089912</v>
      </c>
      <c r="AB19" s="0">
        <v>-0.012748894281685352</v>
      </c>
      <c r="AC19" s="0">
        <v>-0.018099352717399597</v>
      </c>
      <c r="AD19" s="0">
        <v>0.053949862718582153</v>
      </c>
      <c r="AE19" s="0">
        <v>0.027277804911136627</v>
      </c>
      <c r="AF19" s="0">
        <v>0.011946666054427624</v>
      </c>
      <c r="AG19" s="0">
        <v>0.014060921035706997</v>
      </c>
      <c r="AH19" s="0">
        <v>0.025792881846427917</v>
      </c>
      <c r="AI19" s="0">
        <v>-0.0052054370753467083</v>
      </c>
      <c r="AJ19" s="0">
        <v>0.032111968845129013</v>
      </c>
      <c r="AK19" s="0">
        <v>-0.00065164838451892138</v>
      </c>
    </row>
    <row r="20">
      <c r="A20" s="0">
        <v>2000</v>
      </c>
      <c r="B20" s="0">
        <v>-0.023511938750743866</v>
      </c>
      <c r="C20" s="0">
        <v>-0.00085802475223317742</v>
      </c>
      <c r="D20" s="0">
        <v>0.096901826560497284</v>
      </c>
      <c r="E20" s="0">
        <v>0.046426992863416672</v>
      </c>
      <c r="F20" s="0">
        <v>0.014562169089913368</v>
      </c>
      <c r="G20" s="0">
        <v>0.00061125331558287144</v>
      </c>
      <c r="H20" s="0">
        <v>0.037948776036500931</v>
      </c>
      <c r="I20" s="0">
        <v>0.027684694156050682</v>
      </c>
      <c r="J20" s="0">
        <v>0.016743749380111694</v>
      </c>
      <c r="K20" s="0">
        <v>-0.054528187960386276</v>
      </c>
      <c r="L20" s="0">
        <v>0.05762583389878273</v>
      </c>
      <c r="M20" s="0">
        <v>0.012982198037207127</v>
      </c>
      <c r="N20" s="0">
        <v>-0.017189314588904381</v>
      </c>
      <c r="O20" s="0">
        <v>0.049978792667388916</v>
      </c>
      <c r="P20" s="0">
        <v>-0.060738034546375275</v>
      </c>
      <c r="Q20" s="0">
        <v>0.0055104461498558521</v>
      </c>
      <c r="R20" s="0">
        <v>0.012073421850800514</v>
      </c>
      <c r="S20" s="0">
        <v>-0.052512094378471375</v>
      </c>
      <c r="T20" s="0">
        <v>-0.0011341194622218609</v>
      </c>
      <c r="U20" s="0">
        <v>-0.056259673088788986</v>
      </c>
      <c r="V20" s="0">
        <v>-0.039391070604324341</v>
      </c>
      <c r="W20" s="0">
        <v>-0.054203208535909653</v>
      </c>
      <c r="X20" s="0">
        <v>-0.027959829196333885</v>
      </c>
      <c r="Y20" s="0">
        <v>0.025665340945124626</v>
      </c>
      <c r="Z20" s="0">
        <v>0.011041946709156036</v>
      </c>
      <c r="AA20" s="0">
        <v>-0.051815275102853775</v>
      </c>
      <c r="AB20" s="0">
        <v>-0.020835252478718758</v>
      </c>
      <c r="AC20" s="0">
        <v>0.013797753490507603</v>
      </c>
      <c r="AD20" s="0">
        <v>0.012268444523215294</v>
      </c>
      <c r="AE20" s="0">
        <v>-0.052763458341360092</v>
      </c>
      <c r="AF20" s="0">
        <v>0.015089912340044975</v>
      </c>
      <c r="AG20" s="0">
        <v>0.0043680770322680473</v>
      </c>
      <c r="AH20" s="0">
        <v>-0.047039832919836044</v>
      </c>
      <c r="AI20" s="0">
        <v>0.011033705435693264</v>
      </c>
      <c r="AJ20" s="0">
        <v>0.099654920399188995</v>
      </c>
      <c r="AK20" s="0">
        <v>0.00092845421750098467</v>
      </c>
    </row>
    <row r="21">
      <c r="A21" s="0">
        <v>2001</v>
      </c>
      <c r="B21" s="0">
        <v>0.029034005478024483</v>
      </c>
      <c r="C21" s="0">
        <v>-0.00015801703557372093</v>
      </c>
      <c r="D21" s="0">
        <v>0.13048072159290314</v>
      </c>
      <c r="E21" s="0">
        <v>-0.0021680535282939672</v>
      </c>
      <c r="F21" s="0">
        <v>0.028855903074145317</v>
      </c>
      <c r="G21" s="0">
        <v>0.0335368812084198</v>
      </c>
      <c r="H21" s="0">
        <v>0.031046610325574875</v>
      </c>
      <c r="I21" s="0">
        <v>0.00055093225091695786</v>
      </c>
      <c r="J21" s="0">
        <v>0.062278088182210922</v>
      </c>
      <c r="K21" s="0">
        <v>-0.0058011882938444614</v>
      </c>
      <c r="L21" s="0">
        <v>0.0041475403122603893</v>
      </c>
      <c r="M21" s="0">
        <v>0.015818610787391663</v>
      </c>
      <c r="N21" s="0">
        <v>-0.047632358968257904</v>
      </c>
      <c r="O21" s="0">
        <v>0.023646783083677292</v>
      </c>
      <c r="P21" s="0">
        <v>0.019107885658740997</v>
      </c>
      <c r="Q21" s="0">
        <v>-0.009725707583129406</v>
      </c>
      <c r="R21" s="0">
        <v>-0.025440072640776634</v>
      </c>
      <c r="S21" s="0">
        <v>-0.041344091296195984</v>
      </c>
      <c r="T21" s="0">
        <v>-0.056145843118429184</v>
      </c>
      <c r="U21" s="0">
        <v>-0.017703032121062279</v>
      </c>
      <c r="V21" s="0">
        <v>0.0076900976710021496</v>
      </c>
      <c r="W21" s="0">
        <v>-0.056063883006572723</v>
      </c>
      <c r="X21" s="0">
        <v>0.0022231508046388626</v>
      </c>
      <c r="Y21" s="0">
        <v>0.055714711546897888</v>
      </c>
      <c r="Z21" s="0">
        <v>-0.019384561106562614</v>
      </c>
      <c r="AA21" s="0">
        <v>-0.14010033011436462</v>
      </c>
      <c r="AB21" s="0">
        <v>-0.059092480689287186</v>
      </c>
      <c r="AC21" s="0">
        <v>-0.055326860398054123</v>
      </c>
      <c r="AD21" s="0">
        <v>0.026442503556609154</v>
      </c>
      <c r="AE21" s="0">
        <v>0.032155785709619522</v>
      </c>
      <c r="AF21" s="0">
        <v>0.012307463213801384</v>
      </c>
      <c r="AG21" s="0">
        <v>0.034464430063962936</v>
      </c>
      <c r="AH21" s="0">
        <v>0.030175471678376198</v>
      </c>
      <c r="AI21" s="0">
        <v>-0.037926632910966873</v>
      </c>
      <c r="AJ21" s="0">
        <v>0.00076491123763844371</v>
      </c>
      <c r="AK21" s="0">
        <v>-0.006433750968426466</v>
      </c>
    </row>
    <row r="22">
      <c r="A22" s="0">
        <v>2002</v>
      </c>
      <c r="B22" s="0">
        <v>-0.0048013892956078053</v>
      </c>
      <c r="C22" s="0">
        <v>-0.0066476687788963318</v>
      </c>
      <c r="D22" s="0">
        <v>0.050925903022289276</v>
      </c>
      <c r="E22" s="0">
        <v>0.002637011930346489</v>
      </c>
      <c r="F22" s="0">
        <v>0.050766400992870331</v>
      </c>
      <c r="G22" s="0">
        <v>0.063093103468418121</v>
      </c>
      <c r="H22" s="0">
        <v>0.052255507558584213</v>
      </c>
      <c r="I22" s="0">
        <v>-0.06179339811205864</v>
      </c>
      <c r="J22" s="0">
        <v>0.027409607544541359</v>
      </c>
      <c r="K22" s="0">
        <v>-0.027491327375173569</v>
      </c>
      <c r="L22" s="0">
        <v>0.089876964688301086</v>
      </c>
      <c r="M22" s="0">
        <v>0.0050263404846191406</v>
      </c>
      <c r="N22" s="0">
        <v>-0.055835571140050888</v>
      </c>
      <c r="O22" s="0">
        <v>0.049230065196752548</v>
      </c>
      <c r="P22" s="0">
        <v>-0.020761089399456978</v>
      </c>
      <c r="Q22" s="0">
        <v>0.00029717880534008145</v>
      </c>
      <c r="R22" s="0">
        <v>0.031321372836828232</v>
      </c>
      <c r="S22" s="0">
        <v>-0.0067645851522684097</v>
      </c>
      <c r="T22" s="0">
        <v>-0.03269466757774353</v>
      </c>
      <c r="U22" s="0">
        <v>-0.040356263518333435</v>
      </c>
      <c r="V22" s="0">
        <v>-0.0027606289368122816</v>
      </c>
      <c r="W22" s="0">
        <v>-0.070379547774791718</v>
      </c>
      <c r="X22" s="0">
        <v>0.017886951565742493</v>
      </c>
      <c r="Y22" s="0">
        <v>0.016717962920665741</v>
      </c>
      <c r="Z22" s="0">
        <v>-0.0017257829895243049</v>
      </c>
      <c r="AA22" s="0">
        <v>-0.10501547157764435</v>
      </c>
      <c r="AB22" s="0">
        <v>-0.084873944520950317</v>
      </c>
      <c r="AC22" s="0">
        <v>0.014522513374686241</v>
      </c>
      <c r="AD22" s="0">
        <v>0.012625643983483315</v>
      </c>
      <c r="AE22" s="0">
        <v>0.037825357168912888</v>
      </c>
      <c r="AF22" s="0">
        <v>-0.038507126271724701</v>
      </c>
      <c r="AG22" s="0">
        <v>-0.014756456948816776</v>
      </c>
      <c r="AH22" s="0">
        <v>-0.030252575874328613</v>
      </c>
      <c r="AI22" s="0">
        <v>-0.024154230952262878</v>
      </c>
      <c r="AJ22" s="0">
        <v>0.00026904908008873463</v>
      </c>
      <c r="AK22" s="0">
        <v>-0.0077585559338331223</v>
      </c>
    </row>
    <row r="23">
      <c r="A23" s="0">
        <v>2003</v>
      </c>
      <c r="B23" s="0">
        <v>-0.0085645569488406181</v>
      </c>
      <c r="C23" s="0">
        <v>0.0029423034284263849</v>
      </c>
      <c r="D23" s="0">
        <v>0.023293072357773781</v>
      </c>
      <c r="E23" s="0">
        <v>0.0022291888017207384</v>
      </c>
      <c r="F23" s="0">
        <v>0.039070669561624527</v>
      </c>
      <c r="G23" s="0">
        <v>0.022417550906538963</v>
      </c>
      <c r="H23" s="0">
        <v>0.06433945894241333</v>
      </c>
      <c r="I23" s="0">
        <v>-0.04428461566567421</v>
      </c>
      <c r="J23" s="0">
        <v>0.052867259830236435</v>
      </c>
      <c r="K23" s="0">
        <v>-0.061669290065765381</v>
      </c>
      <c r="L23" s="0">
        <v>-0.0060509941540658474</v>
      </c>
      <c r="M23" s="0">
        <v>-0.0046443818137049675</v>
      </c>
      <c r="N23" s="0">
        <v>-0.036743033677339554</v>
      </c>
      <c r="O23" s="0">
        <v>0.039840690791606903</v>
      </c>
      <c r="P23" s="0">
        <v>-0.044498734176158905</v>
      </c>
      <c r="Q23" s="0">
        <v>-0.046381104737520218</v>
      </c>
      <c r="R23" s="0">
        <v>0.0082651795819401741</v>
      </c>
      <c r="S23" s="0">
        <v>-0.055919177830219269</v>
      </c>
      <c r="T23" s="0">
        <v>-0.10170489549636841</v>
      </c>
      <c r="U23" s="0">
        <v>0.039139088243246078</v>
      </c>
      <c r="V23" s="0">
        <v>-0.010335514321923256</v>
      </c>
      <c r="W23" s="0">
        <v>-0.079919673502445221</v>
      </c>
      <c r="X23" s="0">
        <v>0.042333502322435379</v>
      </c>
      <c r="Y23" s="0">
        <v>0.0012534448178485036</v>
      </c>
      <c r="Z23" s="0">
        <v>-0.0065458077006042004</v>
      </c>
      <c r="AA23" s="0">
        <v>-0.084356307983398438</v>
      </c>
      <c r="AB23" s="0">
        <v>-0.058047417551279068</v>
      </c>
      <c r="AC23" s="0">
        <v>0.018338747322559357</v>
      </c>
      <c r="AD23" s="0">
        <v>0.042915415018796921</v>
      </c>
      <c r="AE23" s="0">
        <v>0.039664939045906067</v>
      </c>
      <c r="AF23" s="0">
        <v>-0.010515072382986546</v>
      </c>
      <c r="AG23" s="0">
        <v>0.029952403157949448</v>
      </c>
      <c r="AH23" s="0">
        <v>0.012774392031133175</v>
      </c>
      <c r="AI23" s="0">
        <v>-0.044865336269140244</v>
      </c>
      <c r="AJ23" s="0">
        <v>0.063077181577682495</v>
      </c>
      <c r="AK23" s="0">
        <v>0.0038255990948528051</v>
      </c>
    </row>
    <row r="24">
      <c r="A24" s="0">
        <v>2004</v>
      </c>
      <c r="B24" s="0">
        <v>-0.0032753725536167622</v>
      </c>
      <c r="C24" s="0">
        <v>0.04802081361413002</v>
      </c>
      <c r="D24" s="0">
        <v>0.030017487704753876</v>
      </c>
      <c r="E24" s="0">
        <v>0.023408787325024605</v>
      </c>
      <c r="F24" s="0">
        <v>0.044321347028017044</v>
      </c>
      <c r="G24" s="0">
        <v>0.044697698205709457</v>
      </c>
      <c r="H24" s="0">
        <v>0.045929644256830215</v>
      </c>
      <c r="I24" s="0">
        <v>0.067817091941833496</v>
      </c>
      <c r="J24" s="0">
        <v>0.041593644767999649</v>
      </c>
      <c r="K24" s="0">
        <v>-0.02520177885890007</v>
      </c>
      <c r="L24" s="0">
        <v>0.024643629789352417</v>
      </c>
      <c r="M24" s="0">
        <v>-0.026331642642617226</v>
      </c>
      <c r="N24" s="0">
        <v>-0.027704294770956039</v>
      </c>
      <c r="O24" s="0">
        <v>0.0076378472149372101</v>
      </c>
      <c r="P24" s="0">
        <v>0.02976318821310997</v>
      </c>
      <c r="Q24" s="0">
        <v>-0.031951531767845154</v>
      </c>
      <c r="R24" s="0">
        <v>-0.011551673524081707</v>
      </c>
      <c r="S24" s="0">
        <v>-0.093322202563285828</v>
      </c>
      <c r="T24" s="0">
        <v>-0.040561653673648834</v>
      </c>
      <c r="U24" s="0">
        <v>0.0045526758767664433</v>
      </c>
      <c r="V24" s="0">
        <v>-0.0032996549271047115</v>
      </c>
      <c r="W24" s="0">
        <v>-0.00038981056422926486</v>
      </c>
      <c r="X24" s="0">
        <v>0.032098665833473206</v>
      </c>
      <c r="Y24" s="0">
        <v>0.015057799406349659</v>
      </c>
      <c r="Z24" s="0">
        <v>-0.057111825793981552</v>
      </c>
      <c r="AA24" s="0">
        <v>-0.067324437201023102</v>
      </c>
      <c r="AB24" s="0">
        <v>0.013965423218905926</v>
      </c>
      <c r="AC24" s="0">
        <v>-0.011501497589051723</v>
      </c>
      <c r="AD24" s="0">
        <v>0.038482729345560074</v>
      </c>
      <c r="AE24" s="0">
        <v>0.094197072088718414</v>
      </c>
      <c r="AF24" s="0">
        <v>-0.022882983088493347</v>
      </c>
      <c r="AG24" s="0">
        <v>0.017335774376988411</v>
      </c>
      <c r="AH24" s="0">
        <v>0.049530647695064545</v>
      </c>
      <c r="AI24" s="0">
        <v>-0.025606362149119377</v>
      </c>
      <c r="AJ24" s="0">
        <v>-0.044016212224960327</v>
      </c>
      <c r="AK24" s="0">
        <v>-0.026048867031931877</v>
      </c>
    </row>
    <row r="25">
      <c r="A25" s="0">
        <v>2005</v>
      </c>
      <c r="B25" s="0">
        <v>-0.0051036770455539227</v>
      </c>
      <c r="C25" s="0">
        <v>-0.0078902952373027802</v>
      </c>
      <c r="D25" s="0">
        <v>0.062427930533885956</v>
      </c>
      <c r="E25" s="0">
        <v>-0.042955376207828522</v>
      </c>
      <c r="F25" s="0">
        <v>0.02866799384355545</v>
      </c>
      <c r="G25" s="0">
        <v>0.037160392850637436</v>
      </c>
      <c r="H25" s="0">
        <v>0.019371164962649345</v>
      </c>
      <c r="I25" s="0">
        <v>0.058721467852592468</v>
      </c>
      <c r="J25" s="0">
        <v>0.034619700163602829</v>
      </c>
      <c r="K25" s="0">
        <v>-0.01577327586710453</v>
      </c>
      <c r="L25" s="0">
        <v>-0.012663229368627071</v>
      </c>
      <c r="M25" s="0">
        <v>0.0054126512259244919</v>
      </c>
      <c r="N25" s="0">
        <v>-0.0096838409081101418</v>
      </c>
      <c r="O25" s="0">
        <v>0.03378593921661377</v>
      </c>
      <c r="P25" s="0">
        <v>-0.010538206435739994</v>
      </c>
      <c r="Q25" s="0">
        <v>-0.059569936245679855</v>
      </c>
      <c r="R25" s="0">
        <v>0.021435225382447243</v>
      </c>
      <c r="S25" s="0">
        <v>-0.050960343331098557</v>
      </c>
      <c r="T25" s="0">
        <v>-0.056412041187286377</v>
      </c>
      <c r="U25" s="0">
        <v>-0.01112549751996994</v>
      </c>
      <c r="V25" s="0">
        <v>-0.029847446829080582</v>
      </c>
      <c r="W25" s="0">
        <v>-0.064630486071109772</v>
      </c>
      <c r="X25" s="0">
        <v>0.028995314612984657</v>
      </c>
      <c r="Y25" s="0">
        <v>0.055980511009693146</v>
      </c>
      <c r="Z25" s="0">
        <v>-0.01830577664077282</v>
      </c>
      <c r="AA25" s="0">
        <v>-0.1026449054479599</v>
      </c>
      <c r="AB25" s="0">
        <v>-0.040407668799161911</v>
      </c>
      <c r="AC25" s="0">
        <v>0.031435612589120865</v>
      </c>
      <c r="AD25" s="0">
        <v>0.033475689589977264</v>
      </c>
      <c r="AE25" s="0">
        <v>-0.075164541602134705</v>
      </c>
      <c r="AF25" s="0">
        <v>0.018922265619039536</v>
      </c>
      <c r="AG25" s="0">
        <v>-0.021041542291641235</v>
      </c>
      <c r="AH25" s="0">
        <v>0.038443010300397873</v>
      </c>
      <c r="AI25" s="0">
        <v>-0.04749709740281105</v>
      </c>
      <c r="AJ25" s="0">
        <v>0.014331463724374771</v>
      </c>
      <c r="AK25" s="0">
        <v>-0.017845090478658676</v>
      </c>
    </row>
    <row r="26">
      <c r="A26" s="0">
        <v>2006</v>
      </c>
      <c r="B26" s="0">
        <v>0.029710233211517334</v>
      </c>
      <c r="C26" s="0">
        <v>0.041122261434793472</v>
      </c>
      <c r="D26" s="0">
        <v>0.047907866537570953</v>
      </c>
      <c r="E26" s="0">
        <v>-0.024935729801654816</v>
      </c>
      <c r="F26" s="0">
        <v>0.040917929261922836</v>
      </c>
      <c r="G26" s="0">
        <v>-0.024496084079146385</v>
      </c>
      <c r="H26" s="0">
        <v>0.019898872822523117</v>
      </c>
      <c r="I26" s="0">
        <v>0.040106803178787231</v>
      </c>
      <c r="J26" s="0">
        <v>0.061000760644674301</v>
      </c>
      <c r="K26" s="0">
        <v>-0.045738521963357925</v>
      </c>
      <c r="L26" s="0">
        <v>0.02569865994155407</v>
      </c>
      <c r="M26" s="0">
        <v>-0.0075590834021568298</v>
      </c>
      <c r="N26" s="0">
        <v>0.017988642677664757</v>
      </c>
      <c r="O26" s="0">
        <v>0.0090701328590512276</v>
      </c>
      <c r="P26" s="0">
        <v>-0.003294915659353137</v>
      </c>
      <c r="Q26" s="0">
        <v>-0.063186779618263245</v>
      </c>
      <c r="R26" s="0">
        <v>-0.021397387608885765</v>
      </c>
      <c r="S26" s="0">
        <v>-0.042884126305580139</v>
      </c>
      <c r="T26" s="0">
        <v>-0.044689889997243881</v>
      </c>
      <c r="U26" s="0">
        <v>-0.063643254339694977</v>
      </c>
      <c r="V26" s="0">
        <v>-0.014951412566006184</v>
      </c>
      <c r="W26" s="0">
        <v>-0.0045017916709184647</v>
      </c>
      <c r="X26" s="0">
        <v>0.022426484152674675</v>
      </c>
      <c r="Y26" s="0">
        <v>0.024870065972208977</v>
      </c>
      <c r="Z26" s="0">
        <v>-0.019979557022452354</v>
      </c>
      <c r="AA26" s="0">
        <v>-0.072496116161346436</v>
      </c>
      <c r="AB26" s="0">
        <v>-0.042883306741714478</v>
      </c>
      <c r="AC26" s="0">
        <v>-0.0035332082770764828</v>
      </c>
      <c r="AD26" s="0">
        <v>0.014159769751131535</v>
      </c>
      <c r="AE26" s="0">
        <v>0.045293599367141724</v>
      </c>
      <c r="AF26" s="0">
        <v>-0.013105978257954121</v>
      </c>
      <c r="AG26" s="0">
        <v>0.0058436719700694084</v>
      </c>
      <c r="AH26" s="0">
        <v>0.072654880583286285</v>
      </c>
      <c r="AI26" s="0">
        <v>-0.071058787405490875</v>
      </c>
      <c r="AJ26" s="0">
        <v>0.019379479810595512</v>
      </c>
      <c r="AK26" s="0">
        <v>-0.028191491961479187</v>
      </c>
    </row>
    <row r="27">
      <c r="A27" s="0">
        <v>2007</v>
      </c>
      <c r="B27" s="0">
        <v>0.012992935255169868</v>
      </c>
      <c r="C27" s="0">
        <v>0.0077457772567868233</v>
      </c>
      <c r="D27" s="0">
        <v>0.023621926084160805</v>
      </c>
      <c r="E27" s="0">
        <v>0.0032094444613903761</v>
      </c>
      <c r="F27" s="0">
        <v>0.023146709427237511</v>
      </c>
      <c r="G27" s="0">
        <v>0.011487402021884918</v>
      </c>
      <c r="H27" s="0">
        <v>0.049570467323064804</v>
      </c>
      <c r="I27" s="0">
        <v>0.041122023016214371</v>
      </c>
      <c r="J27" s="0">
        <v>0.06007959321141243</v>
      </c>
      <c r="K27" s="0">
        <v>-0.019105765968561172</v>
      </c>
      <c r="L27" s="0">
        <v>-0.05747397243976593</v>
      </c>
      <c r="M27" s="0">
        <v>0.029605576768517494</v>
      </c>
      <c r="N27" s="0">
        <v>-0.0013261338463053107</v>
      </c>
      <c r="O27" s="0">
        <v>0.035051871091127396</v>
      </c>
      <c r="P27" s="0">
        <v>-0.012182408012449741</v>
      </c>
      <c r="Q27" s="0">
        <v>-0.041541147977113724</v>
      </c>
      <c r="R27" s="0">
        <v>-0.0045851133763790131</v>
      </c>
      <c r="S27" s="0">
        <v>-0.017464457079768181</v>
      </c>
      <c r="T27" s="0">
        <v>-0.066546998918056488</v>
      </c>
      <c r="U27" s="0">
        <v>0.075496532022953033</v>
      </c>
      <c r="V27" s="0">
        <v>-0.032483063638210297</v>
      </c>
      <c r="W27" s="0">
        <v>-0.1257026195526123</v>
      </c>
      <c r="X27" s="0">
        <v>0.046145956963300705</v>
      </c>
      <c r="Y27" s="0">
        <v>-0.015150078572332859</v>
      </c>
      <c r="Z27" s="0">
        <v>-0.020884696394205093</v>
      </c>
      <c r="AA27" s="0">
        <v>-0.10711926966905594</v>
      </c>
      <c r="AB27" s="0">
        <v>0.019711345434188843</v>
      </c>
      <c r="AC27" s="0">
        <v>0.014450344257056713</v>
      </c>
      <c r="AD27" s="0">
        <v>0.041279774159193039</v>
      </c>
      <c r="AE27" s="0">
        <v>0.027447767555713654</v>
      </c>
      <c r="AF27" s="0">
        <v>0.041247792541980743</v>
      </c>
      <c r="AG27" s="0">
        <v>0.022591885179281235</v>
      </c>
      <c r="AH27" s="0">
        <v>0.035088319331407547</v>
      </c>
      <c r="AI27" s="0">
        <v>-0.054866693913936615</v>
      </c>
      <c r="AJ27" s="0">
        <v>0.0031125878449529409</v>
      </c>
      <c r="AK27" s="0">
        <v>-0.011381917633116245</v>
      </c>
    </row>
    <row r="28">
      <c r="A28" s="0">
        <v>2008</v>
      </c>
      <c r="B28" s="0">
        <v>0.0068741128779947758</v>
      </c>
      <c r="C28" s="0">
        <v>0.06601279228925705</v>
      </c>
      <c r="D28" s="0">
        <v>0.03833504393696785</v>
      </c>
      <c r="E28" s="0">
        <v>-0.01767464354634285</v>
      </c>
      <c r="F28" s="0">
        <v>0.030110741034150124</v>
      </c>
      <c r="G28" s="0">
        <v>-0.035435162484645844</v>
      </c>
      <c r="H28" s="0">
        <v>0.0466182641685009</v>
      </c>
      <c r="I28" s="0">
        <v>-0.056414160877466202</v>
      </c>
      <c r="J28" s="0">
        <v>0.060408655554056168</v>
      </c>
      <c r="K28" s="0">
        <v>-0.033518251031637192</v>
      </c>
      <c r="L28" s="0">
        <v>0.009189307689666748</v>
      </c>
      <c r="M28" s="0">
        <v>0.038379121571779251</v>
      </c>
      <c r="N28" s="0">
        <v>0.0020311863627284765</v>
      </c>
      <c r="O28" s="0">
        <v>0.037773117423057556</v>
      </c>
      <c r="P28" s="0">
        <v>0.0024577614385634661</v>
      </c>
      <c r="Q28" s="0">
        <v>-0.0062435497529804707</v>
      </c>
      <c r="R28" s="0">
        <v>0.002882842905819416</v>
      </c>
      <c r="S28" s="0">
        <v>-0.025413518771529198</v>
      </c>
      <c r="T28" s="0">
        <v>-0.026841774582862854</v>
      </c>
      <c r="U28" s="0">
        <v>-0.020937839522957802</v>
      </c>
      <c r="V28" s="0">
        <v>-0.035691317170858383</v>
      </c>
      <c r="W28" s="0">
        <v>-0.096220888197422028</v>
      </c>
      <c r="X28" s="0">
        <v>0.029973389580845833</v>
      </c>
      <c r="Y28" s="0">
        <v>-0.0021101748570799828</v>
      </c>
      <c r="Z28" s="0">
        <v>-0.016412308439612389</v>
      </c>
      <c r="AA28" s="0">
        <v>-0.1319156140089035</v>
      </c>
      <c r="AB28" s="0">
        <v>0.0032599137630313635</v>
      </c>
      <c r="AC28" s="0">
        <v>0.025119690224528313</v>
      </c>
      <c r="AD28" s="0">
        <v>0.028118079528212547</v>
      </c>
      <c r="AE28" s="0">
        <v>0.18966971337795258</v>
      </c>
      <c r="AF28" s="0">
        <v>-0.038762107491493225</v>
      </c>
      <c r="AG28" s="0">
        <v>0.0029060307424515486</v>
      </c>
      <c r="AH28" s="0">
        <v>-0.012233494780957699</v>
      </c>
      <c r="AI28" s="0">
        <v>0.0048485635779798031</v>
      </c>
      <c r="AJ28" s="0">
        <v>-0.11679243296384811</v>
      </c>
      <c r="AK28" s="0">
        <v>-0.011150898411870003</v>
      </c>
    </row>
    <row r="29">
      <c r="A29" s="0">
        <v>2009</v>
      </c>
      <c r="B29" s="0">
        <v>0.0099366353824734688</v>
      </c>
      <c r="C29" s="0">
        <v>0.045704681426286697</v>
      </c>
      <c r="D29" s="0">
        <v>0.065879762172698975</v>
      </c>
      <c r="E29" s="0">
        <v>-0.023236645385622978</v>
      </c>
      <c r="F29" s="0">
        <v>0.027384225279092789</v>
      </c>
      <c r="G29" s="0">
        <v>0.020157370716333389</v>
      </c>
      <c r="H29" s="0">
        <v>-0.015232362784445286</v>
      </c>
      <c r="I29" s="0">
        <v>0.018765021115541458</v>
      </c>
      <c r="J29" s="0">
        <v>0.047957383096218109</v>
      </c>
      <c r="K29" s="0">
        <v>-0.0064642960205674171</v>
      </c>
      <c r="L29" s="0">
        <v>0.0097595639526844025</v>
      </c>
      <c r="M29" s="0">
        <v>0.00050147779984399676</v>
      </c>
      <c r="N29" s="0">
        <v>0.020247578620910645</v>
      </c>
      <c r="O29" s="0">
        <v>0.029325509443879128</v>
      </c>
      <c r="P29" s="0">
        <v>0.044916260987520218</v>
      </c>
      <c r="Q29" s="0">
        <v>-0.040060684084892273</v>
      </c>
      <c r="R29" s="0">
        <v>0.014939308166503906</v>
      </c>
      <c r="S29" s="0">
        <v>0.00054640386952087283</v>
      </c>
      <c r="T29" s="0">
        <v>-0.029253290966153145</v>
      </c>
      <c r="U29" s="0">
        <v>0.022065907716751099</v>
      </c>
      <c r="V29" s="0">
        <v>0.00047922367230057716</v>
      </c>
      <c r="W29" s="0">
        <v>-0.021823618561029434</v>
      </c>
      <c r="X29" s="0">
        <v>0.020864434540271759</v>
      </c>
      <c r="Y29" s="0">
        <v>0.010665521956980228</v>
      </c>
      <c r="Z29" s="0">
        <v>-0.0018022520234808326</v>
      </c>
      <c r="AA29" s="0">
        <v>-0.091622732579708099</v>
      </c>
      <c r="AB29" s="0">
        <v>-0.068554699420928955</v>
      </c>
      <c r="AC29" s="0">
        <v>0.0075747347436845303</v>
      </c>
      <c r="AD29" s="0">
        <v>-0.011604058556258678</v>
      </c>
      <c r="AE29" s="0">
        <v>0.024357620626688004</v>
      </c>
      <c r="AF29" s="0">
        <v>-0.02682160772383213</v>
      </c>
      <c r="AG29" s="0">
        <v>-0.058220196515321732</v>
      </c>
      <c r="AH29" s="0">
        <v>0.0015368469757959247</v>
      </c>
      <c r="AI29" s="0">
        <v>-0.023639228194952011</v>
      </c>
      <c r="AJ29" s="0">
        <v>-0.03042437881231308</v>
      </c>
      <c r="AK29" s="0">
        <v>-0.00378641695715487</v>
      </c>
    </row>
    <row r="30">
      <c r="A30" s="0">
        <v>2010</v>
      </c>
      <c r="B30" s="0">
        <v>0.020588601008057594</v>
      </c>
      <c r="C30" s="0">
        <v>0.058317326009273529</v>
      </c>
      <c r="D30" s="0">
        <v>-0.0092888334766030312</v>
      </c>
      <c r="E30" s="0">
        <v>0.050031688064336777</v>
      </c>
      <c r="F30" s="0">
        <v>0.055092740803956985</v>
      </c>
      <c r="G30" s="0">
        <v>-0.021994272246956825</v>
      </c>
      <c r="H30" s="0">
        <v>0.022896362468600273</v>
      </c>
      <c r="I30" s="0">
        <v>-0.017988614737987518</v>
      </c>
      <c r="J30" s="0">
        <v>0.053502809256315231</v>
      </c>
      <c r="K30" s="0">
        <v>0.0070356172509491444</v>
      </c>
      <c r="L30" s="0">
        <v>0.033066295087337494</v>
      </c>
      <c r="M30" s="0">
        <v>-0.0065885954536497593</v>
      </c>
      <c r="N30" s="0">
        <v>-0.0022600926458835602</v>
      </c>
      <c r="O30" s="0">
        <v>0.057352378964424133</v>
      </c>
      <c r="P30" s="0">
        <v>-0.012331530451774597</v>
      </c>
      <c r="Q30" s="0">
        <v>0.029670078307390213</v>
      </c>
      <c r="R30" s="0">
        <v>0.014174610376358032</v>
      </c>
      <c r="S30" s="0">
        <v>-0.0072189755737781525</v>
      </c>
      <c r="T30" s="0">
        <v>-0.017805550247430801</v>
      </c>
      <c r="U30" s="0">
        <v>-0.036479208618402481</v>
      </c>
      <c r="V30" s="0">
        <v>-0.031508017331361771</v>
      </c>
      <c r="W30" s="0">
        <v>-0.044474340975284576</v>
      </c>
      <c r="X30" s="0">
        <v>0.030350157991051674</v>
      </c>
      <c r="Y30" s="0">
        <v>0.082346372306346893</v>
      </c>
      <c r="Z30" s="0">
        <v>-0.02248825877904892</v>
      </c>
      <c r="AA30" s="0">
        <v>-0.091620363295078278</v>
      </c>
      <c r="AB30" s="0">
        <v>0.06775655597448349</v>
      </c>
      <c r="AC30" s="0">
        <v>0.030471203848719597</v>
      </c>
      <c r="AD30" s="0">
        <v>-0.013427906669676304</v>
      </c>
      <c r="AE30" s="0">
        <v>0.1046672984957695</v>
      </c>
      <c r="AF30" s="0">
        <v>-0.0087236473336815834</v>
      </c>
      <c r="AG30" s="0">
        <v>-0.0159258171916008</v>
      </c>
      <c r="AH30" s="0">
        <v>0.016700025647878647</v>
      </c>
      <c r="AI30" s="0">
        <v>0.0030418750829994678</v>
      </c>
      <c r="AJ30" s="0">
        <v>-0.066672921180725098</v>
      </c>
      <c r="AK30" s="0">
        <v>-0.019215341657400131</v>
      </c>
    </row>
    <row r="31">
      <c r="A31" s="0">
        <v>2011</v>
      </c>
      <c r="B31" s="0">
        <v>0.014115733094513416</v>
      </c>
      <c r="C31" s="0">
        <v>0.058332201093435287</v>
      </c>
      <c r="D31" s="0">
        <v>0.018214935436844826</v>
      </c>
      <c r="E31" s="0">
        <v>-0.051176443696022034</v>
      </c>
      <c r="F31" s="0">
        <v>0.055666390806436539</v>
      </c>
      <c r="G31" s="0">
        <v>0.018478872254490852</v>
      </c>
      <c r="H31" s="0">
        <v>-0.011739200912415981</v>
      </c>
      <c r="I31" s="0">
        <v>0.038680613040924072</v>
      </c>
      <c r="J31" s="0">
        <v>0.042167812585830688</v>
      </c>
      <c r="K31" s="0">
        <v>-0.011924903839826584</v>
      </c>
      <c r="L31" s="0">
        <v>0.10765711218118668</v>
      </c>
      <c r="M31" s="0">
        <v>-0.049797344952821732</v>
      </c>
      <c r="N31" s="0">
        <v>-0.01405799388885498</v>
      </c>
      <c r="O31" s="0">
        <v>0.029903164133429527</v>
      </c>
      <c r="P31" s="0">
        <v>-0.052380308508872986</v>
      </c>
      <c r="Q31" s="0">
        <v>0.046719916164875031</v>
      </c>
      <c r="R31" s="0">
        <v>-0.0099983401596546173</v>
      </c>
      <c r="S31" s="0">
        <v>-0.013696296140551567</v>
      </c>
      <c r="T31" s="0">
        <v>-0.0064678243361413479</v>
      </c>
      <c r="U31" s="0">
        <v>-0.014713464304804802</v>
      </c>
      <c r="V31" s="0">
        <v>-0.047268494963645935</v>
      </c>
      <c r="W31" s="0">
        <v>-0.032144829630851746</v>
      </c>
      <c r="X31" s="0">
        <v>0.0033003399148583412</v>
      </c>
      <c r="Y31" s="0">
        <v>0.0033107567578554153</v>
      </c>
      <c r="Z31" s="0">
        <v>-0.038706090301275253</v>
      </c>
      <c r="AA31" s="0">
        <v>-0.044451210647821426</v>
      </c>
      <c r="AB31" s="0">
        <v>0.041883055120706558</v>
      </c>
      <c r="AC31" s="0">
        <v>0.049045734107494354</v>
      </c>
      <c r="AD31" s="0">
        <v>-0.023857984691858292</v>
      </c>
      <c r="AE31" s="0">
        <v>-0.10124615579843521</v>
      </c>
      <c r="AF31" s="0">
        <v>0.0017546380404382944</v>
      </c>
      <c r="AG31" s="0">
        <v>0.00067135656718164682</v>
      </c>
      <c r="AH31" s="0">
        <v>0.055838558822870255</v>
      </c>
      <c r="AI31" s="0">
        <v>0.023142419755458832</v>
      </c>
      <c r="AJ31" s="0">
        <v>0.0715632364153862</v>
      </c>
      <c r="AK31" s="0">
        <v>0.008223583921790123</v>
      </c>
    </row>
    <row r="32">
      <c r="A32" s="0">
        <v>2012</v>
      </c>
      <c r="B32" s="0">
        <v>0.046113569289445877</v>
      </c>
      <c r="C32" s="0">
        <v>0.048672087490558624</v>
      </c>
      <c r="D32" s="0">
        <v>0.070141643285751343</v>
      </c>
      <c r="E32" s="0">
        <v>0.033074799925088882</v>
      </c>
      <c r="F32" s="0">
        <v>0.029816146939992905</v>
      </c>
      <c r="G32" s="0">
        <v>0.020457401871681213</v>
      </c>
      <c r="H32" s="0">
        <v>0.018820818513631821</v>
      </c>
      <c r="I32" s="0">
        <v>0.041302688419818878</v>
      </c>
      <c r="J32" s="0">
        <v>0.087657168507575989</v>
      </c>
      <c r="K32" s="0">
        <v>0.033700063824653625</v>
      </c>
      <c r="L32" s="0">
        <v>-0.0024923414457589388</v>
      </c>
      <c r="M32" s="0">
        <v>-0.0092840353026986122</v>
      </c>
      <c r="N32" s="0">
        <v>0.042455531656742096</v>
      </c>
      <c r="O32" s="0">
        <v>0.026345519348978996</v>
      </c>
      <c r="P32" s="0">
        <v>-0.005691715981811285</v>
      </c>
      <c r="Q32" s="0">
        <v>-0.052635662257671356</v>
      </c>
      <c r="R32" s="0">
        <v>-0.041169758886098862</v>
      </c>
      <c r="S32" s="0">
        <v>-0.094287358224391937</v>
      </c>
      <c r="T32" s="0">
        <v>-0.11617488414049149</v>
      </c>
      <c r="U32" s="0">
        <v>0.010830783285200596</v>
      </c>
      <c r="V32" s="0">
        <v>-0.016856640577316284</v>
      </c>
      <c r="W32" s="0">
        <v>-0.059162922203540802</v>
      </c>
      <c r="X32" s="0">
        <v>-0.019985083490610123</v>
      </c>
      <c r="Y32" s="0">
        <v>0.055334694683551788</v>
      </c>
      <c r="Z32" s="0">
        <v>-0.029086144641041756</v>
      </c>
      <c r="AA32" s="0">
        <v>-0.065264485776424408</v>
      </c>
      <c r="AB32" s="0">
        <v>0.0049945828504860401</v>
      </c>
      <c r="AC32" s="0">
        <v>0.018320795148611069</v>
      </c>
      <c r="AD32" s="0">
        <v>0.048948265612125397</v>
      </c>
      <c r="AE32" s="0">
        <v>0.026822175830602646</v>
      </c>
      <c r="AF32" s="0">
        <v>0.032495647668838501</v>
      </c>
      <c r="AG32" s="0">
        <v>0.025040518492460251</v>
      </c>
      <c r="AH32" s="0">
        <v>0.056625068187713623</v>
      </c>
      <c r="AI32" s="0">
        <v>0.024431120604276657</v>
      </c>
      <c r="AJ32" s="0">
        <v>-0.042947422713041306</v>
      </c>
      <c r="AK32" s="0">
        <v>-0.028512140735983849</v>
      </c>
    </row>
    <row r="33">
      <c r="A33" s="0">
        <v>2013</v>
      </c>
      <c r="B33" s="0">
        <v>0.0064029325731098652</v>
      </c>
      <c r="C33" s="0">
        <v>0.060370046645402908</v>
      </c>
      <c r="D33" s="0">
        <v>0.02428160235285759</v>
      </c>
      <c r="E33" s="0">
        <v>0.0028281358536332846</v>
      </c>
      <c r="F33" s="0">
        <v>0.055160496383905411</v>
      </c>
      <c r="G33" s="0">
        <v>0.0018000674899667501</v>
      </c>
      <c r="H33" s="0">
        <v>0.02869904600083828</v>
      </c>
      <c r="I33" s="0">
        <v>-0.0027840696275234222</v>
      </c>
      <c r="J33" s="0">
        <v>0.022812742739915848</v>
      </c>
      <c r="K33" s="0">
        <v>-0.0184320118278265</v>
      </c>
      <c r="L33" s="0">
        <v>0.0064867283217608929</v>
      </c>
      <c r="M33" s="0">
        <v>0.010773430578410625</v>
      </c>
      <c r="N33" s="0">
        <v>-0.023974578827619553</v>
      </c>
      <c r="O33" s="0">
        <v>0.049946554005146027</v>
      </c>
      <c r="P33" s="0">
        <v>0.0229664146900177</v>
      </c>
      <c r="Q33" s="0">
        <v>-0.04913131520152092</v>
      </c>
      <c r="R33" s="0">
        <v>-0.0017688166117295623</v>
      </c>
      <c r="S33" s="0">
        <v>-0.031386405229568481</v>
      </c>
      <c r="T33" s="0">
        <v>-0.059644032269716263</v>
      </c>
      <c r="U33" s="0">
        <v>-0.037942070513963699</v>
      </c>
      <c r="V33" s="0">
        <v>-0.005815806332975626</v>
      </c>
      <c r="W33" s="0">
        <v>-0.056586612015962601</v>
      </c>
      <c r="X33" s="0">
        <v>0.068845823407173157</v>
      </c>
      <c r="Y33" s="0">
        <v>-0.032378196716308594</v>
      </c>
      <c r="Z33" s="0">
        <v>-0.03262704610824585</v>
      </c>
      <c r="AA33" s="0">
        <v>-0.12802918255329132</v>
      </c>
      <c r="AB33" s="0">
        <v>0.026899160817265511</v>
      </c>
      <c r="AC33" s="0">
        <v>0.024341734126210213</v>
      </c>
      <c r="AD33" s="0">
        <v>0.0028565225657075644</v>
      </c>
      <c r="AE33" s="0">
        <v>0.014385955408215523</v>
      </c>
      <c r="AF33" s="0">
        <v>-0.061173349618911743</v>
      </c>
      <c r="AG33" s="0">
        <v>0.0025994724128395319</v>
      </c>
      <c r="AH33" s="0">
        <v>0.04603813961148262</v>
      </c>
      <c r="AI33" s="0">
        <v>0.0026142613496631384</v>
      </c>
      <c r="AJ33" s="0">
        <v>0.048020582646131516</v>
      </c>
      <c r="AK33" s="0">
        <v>-0.019571419805288315</v>
      </c>
    </row>
    <row r="34">
      <c r="A34" s="0">
        <v>2014</v>
      </c>
      <c r="B34" s="0">
        <v>-0.022792117670178413</v>
      </c>
      <c r="C34" s="0">
        <v>0.05236005038022995</v>
      </c>
      <c r="D34" s="0">
        <v>0.0053259087726473808</v>
      </c>
      <c r="E34" s="0">
        <v>0.0023809531703591347</v>
      </c>
      <c r="F34" s="0">
        <v>0.059260625392198563</v>
      </c>
      <c r="G34" s="0">
        <v>-0.0039158482104539871</v>
      </c>
      <c r="H34" s="0">
        <v>0.087897449731826782</v>
      </c>
      <c r="I34" s="0">
        <v>0.0056471750140190125</v>
      </c>
      <c r="J34" s="0">
        <v>0.041529137641191483</v>
      </c>
      <c r="K34" s="0">
        <v>-0.019973207265138626</v>
      </c>
      <c r="L34" s="0">
        <v>-0.0093060620129108429</v>
      </c>
      <c r="M34" s="0">
        <v>0.027397291734814644</v>
      </c>
      <c r="N34" s="0">
        <v>-0.068493597209453583</v>
      </c>
      <c r="O34" s="0">
        <v>0.088464565575122833</v>
      </c>
      <c r="P34" s="0">
        <v>0.007166124414652586</v>
      </c>
      <c r="Q34" s="0">
        <v>0.020318044349551201</v>
      </c>
      <c r="R34" s="0">
        <v>0.005567383486777544</v>
      </c>
      <c r="S34" s="0">
        <v>-0.052755407989025116</v>
      </c>
      <c r="T34" s="0">
        <v>-0.065620124340057373</v>
      </c>
      <c r="U34" s="0">
        <v>-0.01971854642033577</v>
      </c>
      <c r="V34" s="0">
        <v>-0.023145509883761406</v>
      </c>
      <c r="W34" s="0">
        <v>-0.034606568515300751</v>
      </c>
      <c r="X34" s="0">
        <v>0.0181288942694664</v>
      </c>
      <c r="Y34" s="0">
        <v>0.026728218421339989</v>
      </c>
      <c r="Z34" s="0">
        <v>-0.0024585789069533348</v>
      </c>
      <c r="AA34" s="0">
        <v>-0.083094611763954163</v>
      </c>
      <c r="AB34" s="0">
        <v>-0.026074519380927086</v>
      </c>
      <c r="AC34" s="0">
        <v>0.03908858448266983</v>
      </c>
      <c r="AD34" s="0">
        <v>0.011391973122954369</v>
      </c>
      <c r="AE34" s="0">
        <v>0.14884662628173828</v>
      </c>
      <c r="AF34" s="0">
        <v>-0.025819716975092888</v>
      </c>
      <c r="AG34" s="0">
        <v>0.05528486892580986</v>
      </c>
      <c r="AH34" s="0">
        <v>0.0054138326086103916</v>
      </c>
      <c r="AI34" s="0">
        <v>0.020770354196429253</v>
      </c>
      <c r="AJ34" s="0">
        <v>-0.076759904623031616</v>
      </c>
      <c r="AK34" s="0">
        <v>-0.018057756125926971</v>
      </c>
    </row>
    <row r="35">
      <c r="A35" s="0">
        <v>2015</v>
      </c>
      <c r="B35" s="0">
        <v>0.018529320135712624</v>
      </c>
      <c r="C35" s="0">
        <v>-0.022108502686023712</v>
      </c>
      <c r="D35" s="0">
        <v>0.033046036958694458</v>
      </c>
      <c r="E35" s="0">
        <v>0.033678546547889709</v>
      </c>
      <c r="F35" s="0">
        <v>0.019104495644569397</v>
      </c>
      <c r="G35" s="0">
        <v>-0.023325353860855103</v>
      </c>
      <c r="H35" s="0">
        <v>0.080103412270545959</v>
      </c>
      <c r="I35" s="0">
        <v>0.015257798135280609</v>
      </c>
      <c r="J35" s="0">
        <v>0.023174211382865906</v>
      </c>
      <c r="K35" s="0">
        <v>-0.026243852451443672</v>
      </c>
      <c r="L35" s="0">
        <v>-0.063600823283195496</v>
      </c>
      <c r="M35" s="0">
        <v>-0.019237978383898735</v>
      </c>
      <c r="N35" s="0">
        <v>0.052192375063896179</v>
      </c>
      <c r="O35" s="0">
        <v>0.031164336949586868</v>
      </c>
      <c r="P35" s="0">
        <v>0.03218725323677063</v>
      </c>
      <c r="Q35" s="0">
        <v>0.012344076298177242</v>
      </c>
      <c r="R35" s="0">
        <v>0.0066326051019132137</v>
      </c>
      <c r="S35" s="0">
        <v>-0.021456260234117508</v>
      </c>
      <c r="T35" s="0">
        <v>-0.061991449445486069</v>
      </c>
      <c r="U35" s="0">
        <v>-0.017125217244029045</v>
      </c>
      <c r="V35" s="0">
        <v>-0.046072866767644882</v>
      </c>
      <c r="W35" s="0">
        <v>-0.060342408716678619</v>
      </c>
      <c r="X35" s="0">
        <v>0.01751893013715744</v>
      </c>
      <c r="Y35" s="0">
        <v>-0.068485118448734283</v>
      </c>
      <c r="Z35" s="0">
        <v>0.0048601338639855385</v>
      </c>
      <c r="AA35" s="0">
        <v>-0.023772811517119408</v>
      </c>
      <c r="AB35" s="0">
        <v>-0.042256630957126617</v>
      </c>
      <c r="AC35" s="0">
        <v>0.01277620904147625</v>
      </c>
      <c r="AD35" s="0">
        <v>0.010723200626671314</v>
      </c>
      <c r="AE35" s="0">
        <v>0.044603418558835983</v>
      </c>
      <c r="AF35" s="0">
        <v>0.0070626940578222275</v>
      </c>
      <c r="AG35" s="0">
        <v>0.045073293149471283</v>
      </c>
      <c r="AH35" s="0">
        <v>0.031044237315654755</v>
      </c>
      <c r="AI35" s="0">
        <v>0.00056941545335575938</v>
      </c>
      <c r="AJ35" s="0">
        <v>-0.077621780335903168</v>
      </c>
      <c r="AK35" s="0">
        <v>-0.0020040029194205999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5"/>
  <sheetViews>
    <sheetView workbookViewId="0">
      <selection activeCell="B2" sqref="B2:F35"/>
    </sheetView>
  </sheetViews>
  <sheetFormatPr defaultColWidth="8.85546875" defaultRowHeight="15"/>
  <cols>
    <col min="3" max="3" width="14.7109375" bestFit="true" customWidth="true"/>
    <col min="4" max="5" width="14.42578125" bestFit="true" customWidth="true"/>
  </cols>
  <sheetData>
    <row r="1">
      <c r="A1" t="s">
        <v>0</v>
      </c>
      <c r="B1" t="s">
        <v>133</v>
      </c>
      <c r="C1" t="s">
        <v>134</v>
      </c>
      <c r="D1" t="s">
        <v>135</v>
      </c>
      <c r="E1" t="s">
        <v>136</v>
      </c>
      <c r="F1" t="s">
        <v>199</v>
      </c>
    </row>
    <row r="2">
      <c r="A2" s="0">
        <v>1982</v>
      </c>
      <c r="B2" s="0">
        <v>0.45485404133796692</v>
      </c>
      <c r="C2" s="0">
        <v>0.46604047477245336</v>
      </c>
      <c r="D2" s="0">
        <v>0.45428126767277721</v>
      </c>
      <c r="E2" s="0">
        <v>0.45468750327825547</v>
      </c>
      <c r="F2" s="0">
        <v>0.47189830029010776</v>
      </c>
    </row>
    <row r="3">
      <c r="A3" s="0">
        <v>1983</v>
      </c>
      <c r="B3" s="0">
        <v>0.45566859841346741</v>
      </c>
      <c r="C3" s="0">
        <v>0.45558512240648269</v>
      </c>
      <c r="D3" s="0">
        <v>0.45966360777616505</v>
      </c>
      <c r="E3" s="0">
        <v>0.45562113595008852</v>
      </c>
      <c r="F3" s="0">
        <v>0.44045882400870312</v>
      </c>
    </row>
    <row r="4">
      <c r="A4" s="0">
        <v>1984</v>
      </c>
      <c r="B4" s="0">
        <v>0.4263959527015686</v>
      </c>
      <c r="C4" s="0">
        <v>0.43037118008732794</v>
      </c>
      <c r="D4" s="0">
        <v>0.42600030675530426</v>
      </c>
      <c r="E4" s="0">
        <v>0.40944808834791191</v>
      </c>
      <c r="F4" s="0">
        <v>0.41059795653820041</v>
      </c>
    </row>
    <row r="5">
      <c r="A5" s="0">
        <v>1985</v>
      </c>
      <c r="B5" s="0">
        <v>0.38088235259056091</v>
      </c>
      <c r="C5" s="0">
        <v>0.38086708763241767</v>
      </c>
      <c r="D5" s="0">
        <v>0.40529647403955471</v>
      </c>
      <c r="E5" s="0">
        <v>0.38584494280815129</v>
      </c>
      <c r="F5" s="0">
        <v>0.38046023365855214</v>
      </c>
    </row>
    <row r="6">
      <c r="A6" s="0">
        <v>1986</v>
      </c>
      <c r="B6" s="0">
        <v>0.38520056009292603</v>
      </c>
      <c r="C6" s="0">
        <v>0.41153344112634666</v>
      </c>
      <c r="D6" s="0">
        <v>0.41098657572269442</v>
      </c>
      <c r="E6" s="0">
        <v>0.41232306534051893</v>
      </c>
      <c r="F6" s="0">
        <v>0.40174344506859783</v>
      </c>
    </row>
    <row r="7">
      <c r="A7" s="0">
        <v>1987</v>
      </c>
      <c r="B7" s="0">
        <v>0.37112009525299072</v>
      </c>
      <c r="C7" s="0">
        <v>0.39243741881847383</v>
      </c>
      <c r="D7" s="0">
        <v>0.40202152518928047</v>
      </c>
      <c r="E7" s="0">
        <v>0.38780120621621605</v>
      </c>
      <c r="F7" s="0">
        <v>0.37683559738099581</v>
      </c>
    </row>
    <row r="8">
      <c r="A8" s="0">
        <v>1988</v>
      </c>
      <c r="B8" s="0">
        <v>0.37837839126586914</v>
      </c>
      <c r="C8" s="0">
        <v>0.37428676682710649</v>
      </c>
      <c r="D8" s="0">
        <v>0.37032569468021392</v>
      </c>
      <c r="E8" s="0">
        <v>0.38250707632303238</v>
      </c>
      <c r="F8" s="0">
        <v>0.37881514453887938</v>
      </c>
    </row>
    <row r="9">
      <c r="A9" s="0">
        <v>1989</v>
      </c>
      <c r="B9" s="0">
        <v>0.37176164984703064</v>
      </c>
      <c r="C9" s="0">
        <v>0.36238018545508383</v>
      </c>
      <c r="D9" s="0">
        <v>0.36063014964759355</v>
      </c>
      <c r="E9" s="0">
        <v>0.37178940811753275</v>
      </c>
      <c r="F9" s="0">
        <v>0.3689350165724754</v>
      </c>
    </row>
    <row r="10">
      <c r="A10" s="0">
        <v>1990</v>
      </c>
      <c r="B10" s="0">
        <v>0.37998601794242859</v>
      </c>
      <c r="C10" s="0">
        <v>0.39980294176936154</v>
      </c>
      <c r="D10" s="0">
        <v>0.37946117183566092</v>
      </c>
      <c r="E10" s="0">
        <v>0.3802469361424447</v>
      </c>
      <c r="F10" s="0">
        <v>0.38631715297698971</v>
      </c>
    </row>
    <row r="11">
      <c r="A11" s="0">
        <v>1991</v>
      </c>
      <c r="B11" s="0">
        <v>0.37684538960456848</v>
      </c>
      <c r="C11" s="0">
        <v>0.37680013597011569</v>
      </c>
      <c r="D11" s="0">
        <v>0.35926878789067263</v>
      </c>
      <c r="E11" s="0">
        <v>0.37680767932534215</v>
      </c>
      <c r="F11" s="0">
        <v>0.36898712179064752</v>
      </c>
    </row>
    <row r="12">
      <c r="A12" s="0">
        <v>1992</v>
      </c>
      <c r="B12" s="0">
        <v>0.35256409645080566</v>
      </c>
      <c r="C12" s="0">
        <v>0.37149569413065908</v>
      </c>
      <c r="D12" s="0">
        <v>0.35213735361397275</v>
      </c>
      <c r="E12" s="0">
        <v>0.35125898316502568</v>
      </c>
      <c r="F12" s="0">
        <v>0.34409682674705977</v>
      </c>
    </row>
    <row r="13">
      <c r="A13" s="0">
        <v>1993</v>
      </c>
      <c r="B13" s="0">
        <v>0.32559999823570251</v>
      </c>
      <c r="C13" s="0">
        <v>0.325762880474329</v>
      </c>
      <c r="D13" s="0">
        <v>0.34499765741825106</v>
      </c>
      <c r="E13" s="0">
        <v>0.34242834366858022</v>
      </c>
      <c r="F13" s="0">
        <v>0.35135969886183738</v>
      </c>
    </row>
    <row r="14">
      <c r="A14" s="0">
        <v>1994</v>
      </c>
      <c r="B14" s="0">
        <v>0.32926830649375916</v>
      </c>
      <c r="C14" s="0">
        <v>0.34616900977492332</v>
      </c>
      <c r="D14" s="0">
        <v>0.32234768116474155</v>
      </c>
      <c r="E14" s="0">
        <v>0.33876915512979033</v>
      </c>
      <c r="F14" s="0">
        <v>0.33627616138756261</v>
      </c>
    </row>
    <row r="15">
      <c r="A15" s="0">
        <v>1995</v>
      </c>
      <c r="B15" s="0">
        <v>0.32881596684455872</v>
      </c>
      <c r="C15" s="0">
        <v>0.34780828422307974</v>
      </c>
      <c r="D15" s="0">
        <v>0.31936321967840192</v>
      </c>
      <c r="E15" s="0">
        <v>0.33424553012847896</v>
      </c>
      <c r="F15" s="0">
        <v>0.32700731815397738</v>
      </c>
    </row>
    <row r="16">
      <c r="A16" s="0">
        <v>1996</v>
      </c>
      <c r="B16" s="0">
        <v>0.3287566602230072</v>
      </c>
      <c r="C16" s="0">
        <v>0.31074315851926804</v>
      </c>
      <c r="D16" s="0">
        <v>0.30802957345545284</v>
      </c>
      <c r="E16" s="0">
        <v>0.32866201286017888</v>
      </c>
      <c r="F16" s="0">
        <v>0.30740814338624467</v>
      </c>
    </row>
    <row r="17">
      <c r="A17" s="0">
        <v>1997</v>
      </c>
      <c r="B17" s="0">
        <v>0.29864972829818726</v>
      </c>
      <c r="C17" s="0">
        <v>0.26287703183293343</v>
      </c>
      <c r="D17" s="0">
        <v>0.2981759110987186</v>
      </c>
      <c r="E17" s="0">
        <v>0.28845064646005625</v>
      </c>
      <c r="F17" s="0">
        <v>0.31537253430485729</v>
      </c>
    </row>
    <row r="18">
      <c r="A18" s="0">
        <v>1998</v>
      </c>
      <c r="B18" s="0">
        <v>0.32145747542381287</v>
      </c>
      <c r="C18" s="0">
        <v>0.32110209211707114</v>
      </c>
      <c r="D18" s="0">
        <v>0.29218627686798559</v>
      </c>
      <c r="E18" s="0">
        <v>0.28353344650566575</v>
      </c>
      <c r="F18" s="0">
        <v>0.31244460472464564</v>
      </c>
    </row>
    <row r="19">
      <c r="A19" s="0">
        <v>1999</v>
      </c>
      <c r="B19" s="0">
        <v>0.30680060386657715</v>
      </c>
      <c r="C19" s="0">
        <v>0.28777462059259418</v>
      </c>
      <c r="D19" s="0">
        <v>0.29258647966384888</v>
      </c>
      <c r="E19" s="0">
        <v>0.28027971819043151</v>
      </c>
      <c r="F19" s="0">
        <v>0.31259508530795577</v>
      </c>
    </row>
    <row r="20">
      <c r="A20" s="0">
        <v>2000</v>
      </c>
      <c r="B20" s="0">
        <v>0.31500393152236938</v>
      </c>
      <c r="C20" s="0">
        <v>0.29701864856481558</v>
      </c>
      <c r="D20" s="0">
        <v>0.29832409524917597</v>
      </c>
      <c r="E20" s="0">
        <v>0.29117521087825299</v>
      </c>
      <c r="F20" s="0">
        <v>0.32375624397397046</v>
      </c>
    </row>
    <row r="21">
      <c r="A21" s="0">
        <v>2001</v>
      </c>
      <c r="B21" s="0">
        <v>0.30393701791763306</v>
      </c>
      <c r="C21" s="0">
        <v>0.3124965516924858</v>
      </c>
      <c r="D21" s="0">
        <v>0.30122351995110508</v>
      </c>
      <c r="E21" s="0">
        <v>0.30640590249001987</v>
      </c>
      <c r="F21" s="0">
        <v>0.3052764817178249</v>
      </c>
    </row>
    <row r="22">
      <c r="A22" s="0">
        <v>2002</v>
      </c>
      <c r="B22" s="0">
        <v>0.31653544306755066</v>
      </c>
      <c r="C22" s="0">
        <v>0.3285067844092846</v>
      </c>
      <c r="D22" s="0">
        <v>0.29878527726233006</v>
      </c>
      <c r="E22" s="0">
        <v>0.29503926616907111</v>
      </c>
      <c r="F22" s="0">
        <v>0.31878445322811599</v>
      </c>
    </row>
    <row r="23">
      <c r="A23" s="0">
        <v>2003</v>
      </c>
      <c r="B23" s="0">
        <v>0.30581039190292358</v>
      </c>
      <c r="C23" s="0">
        <v>0.30563975107669833</v>
      </c>
      <c r="D23" s="0">
        <v>0.30024275439977649</v>
      </c>
      <c r="E23" s="0">
        <v>0.2905426974147558</v>
      </c>
      <c r="F23" s="0">
        <v>0.30138056239485739</v>
      </c>
    </row>
    <row r="24">
      <c r="A24" s="0">
        <v>2004</v>
      </c>
      <c r="B24" s="0">
        <v>0.31045752763748169</v>
      </c>
      <c r="C24" s="0">
        <v>0.27426762437820434</v>
      </c>
      <c r="D24" s="0">
        <v>0.29806693443655974</v>
      </c>
      <c r="E24" s="0">
        <v>0.28374777312576771</v>
      </c>
      <c r="F24" s="0">
        <v>0.30606273525953304</v>
      </c>
    </row>
    <row r="25">
      <c r="A25" s="0">
        <v>2005</v>
      </c>
      <c r="B25" s="0">
        <v>0.30706742405891418</v>
      </c>
      <c r="C25" s="0">
        <v>0.29488003619015218</v>
      </c>
      <c r="D25" s="0">
        <v>0.29985461239516731</v>
      </c>
      <c r="E25" s="0">
        <v>0.29559844234585764</v>
      </c>
      <c r="F25" s="0">
        <v>0.30751578959822651</v>
      </c>
    </row>
    <row r="26">
      <c r="A26" s="0">
        <v>2006</v>
      </c>
      <c r="B26" s="0">
        <v>0.32746478915214539</v>
      </c>
      <c r="C26" s="0">
        <v>0.28599732120335103</v>
      </c>
      <c r="D26" s="0">
        <v>0.29421909506618976</v>
      </c>
      <c r="E26" s="0">
        <v>0.2982134981155396</v>
      </c>
      <c r="F26" s="0">
        <v>0.31523575358092787</v>
      </c>
    </row>
    <row r="27">
      <c r="A27" s="0">
        <v>2007</v>
      </c>
      <c r="B27" s="0">
        <v>0.32060390710830688</v>
      </c>
      <c r="C27" s="0">
        <v>0.30521908393502239</v>
      </c>
      <c r="D27" s="0">
        <v>0.29826715314388275</v>
      </c>
      <c r="E27" s="0">
        <v>0.29879888962209228</v>
      </c>
      <c r="F27" s="0">
        <v>0.29793174903094771</v>
      </c>
    </row>
    <row r="28">
      <c r="A28" s="0">
        <v>2008</v>
      </c>
      <c r="B28" s="0">
        <v>0.31190726161003113</v>
      </c>
      <c r="C28" s="0">
        <v>0.33047765482962133</v>
      </c>
      <c r="D28" s="0">
        <v>0.29861829352378844</v>
      </c>
      <c r="E28" s="0">
        <v>0.2951137278228998</v>
      </c>
      <c r="F28" s="0">
        <v>0.3124097284078598</v>
      </c>
    </row>
    <row r="29">
      <c r="A29" s="0">
        <v>2009</v>
      </c>
      <c r="B29" s="0">
        <v>0.29843562841415405</v>
      </c>
      <c r="C29" s="0">
        <v>0.30038907340168952</v>
      </c>
      <c r="D29" s="0">
        <v>0.29867774890363219</v>
      </c>
      <c r="E29" s="0">
        <v>0.30573667326569554</v>
      </c>
      <c r="F29" s="0">
        <v>0.31209529638290401</v>
      </c>
    </row>
    <row r="30">
      <c r="A30" s="0">
        <v>2010</v>
      </c>
      <c r="B30" s="0">
        <v>0.28271028399467468</v>
      </c>
      <c r="C30" s="0">
        <v>0.30693659667670725</v>
      </c>
      <c r="D30" s="0">
        <v>0.2773791128844022</v>
      </c>
      <c r="E30" s="0">
        <v>0.27372446325421329</v>
      </c>
      <c r="F30" s="0">
        <v>0.29260429666936394</v>
      </c>
    </row>
    <row r="31">
      <c r="A31" s="0">
        <v>2011</v>
      </c>
      <c r="B31" s="0">
        <v>0.27611044049263</v>
      </c>
      <c r="C31" s="0">
        <v>0.27900346809625626</v>
      </c>
      <c r="D31" s="0">
        <v>0.2735863385796547</v>
      </c>
      <c r="E31" s="0">
        <v>0.28380293373763565</v>
      </c>
      <c r="F31" s="0">
        <v>0.28655561657249923</v>
      </c>
    </row>
    <row r="32">
      <c r="A32" s="0">
        <v>2012</v>
      </c>
      <c r="B32" s="0">
        <v>0.31108596920967102</v>
      </c>
      <c r="C32" s="0">
        <v>0.30248436036705972</v>
      </c>
      <c r="D32" s="0">
        <v>0.27943835076689721</v>
      </c>
      <c r="E32" s="0">
        <v>0.28993125972151756</v>
      </c>
      <c r="F32" s="0">
        <v>0.29113641738891594</v>
      </c>
    </row>
    <row r="33">
      <c r="A33" s="0">
        <v>2013</v>
      </c>
      <c r="B33" s="0">
        <v>0.30536913871765137</v>
      </c>
      <c r="C33" s="0">
        <v>0.26858992977440355</v>
      </c>
      <c r="D33" s="0">
        <v>0.29705075009167198</v>
      </c>
      <c r="E33" s="0">
        <v>0.28690035986900336</v>
      </c>
      <c r="F33" s="0">
        <v>0.30172471705079085</v>
      </c>
    </row>
    <row r="34">
      <c r="A34" s="0">
        <v>2014</v>
      </c>
      <c r="B34" s="0">
        <v>0.28554502129554749</v>
      </c>
      <c r="C34" s="0">
        <v>0.28383319839835164</v>
      </c>
      <c r="D34" s="0">
        <v>0.28231301379203799</v>
      </c>
      <c r="E34" s="0">
        <v>0.26507397423684598</v>
      </c>
      <c r="F34" s="0">
        <v>0.27692963041365148</v>
      </c>
    </row>
    <row r="35">
      <c r="A35" s="0">
        <v>2015</v>
      </c>
      <c r="B35" s="0">
        <v>0.27521929144859314</v>
      </c>
      <c r="C35" s="0">
        <v>0.27305612659454348</v>
      </c>
      <c r="D35" s="0">
        <v>0.27274455048888929</v>
      </c>
      <c r="E35" s="0">
        <v>0.25356146921217443</v>
      </c>
      <c r="F35" s="0">
        <v>0.26733080083131788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35"/>
  <sheetViews>
    <sheetView workbookViewId="0">
      <selection activeCell="B2" sqref="B2:F35"/>
    </sheetView>
  </sheetViews>
  <sheetFormatPr defaultColWidth="8.85546875" defaultRowHeight="15"/>
  <cols>
    <col min="3" max="3" width="14.7109375" bestFit="true" customWidth="true"/>
    <col min="4" max="5" width="14.42578125" bestFit="true" customWidth="true"/>
  </cols>
  <sheetData>
    <row r="1">
      <c r="A1" t="s">
        <v>0</v>
      </c>
      <c r="B1" t="s">
        <v>133</v>
      </c>
      <c r="C1" t="s">
        <v>139</v>
      </c>
      <c r="D1" t="s">
        <v>140</v>
      </c>
      <c r="E1" t="s">
        <v>141</v>
      </c>
      <c r="F1" t="s">
        <v>142</v>
      </c>
    </row>
    <row r="2">
      <c r="A2" s="0">
        <v>1982</v>
      </c>
      <c r="B2" s="0">
        <v>0.45485404133796692</v>
      </c>
      <c r="C2" s="0">
        <v>0.46604047477245336</v>
      </c>
      <c r="D2" s="0">
        <v>0.44184192210435863</v>
      </c>
      <c r="E2" s="0">
        <v>0.45326884046196936</v>
      </c>
      <c r="F2" s="0">
        <v>0.47351133185625083</v>
      </c>
    </row>
    <row r="3">
      <c r="A3" s="0">
        <v>1983</v>
      </c>
      <c r="B3" s="0">
        <v>0.45566859841346741</v>
      </c>
      <c r="C3" s="0">
        <v>0.45558512240648269</v>
      </c>
      <c r="D3" s="0">
        <v>0.43059012377262118</v>
      </c>
      <c r="E3" s="0">
        <v>0.4354954260289669</v>
      </c>
      <c r="F3" s="0">
        <v>0.46596291115880012</v>
      </c>
    </row>
    <row r="4">
      <c r="A4" s="0">
        <v>1984</v>
      </c>
      <c r="B4" s="0">
        <v>0.4263959527015686</v>
      </c>
      <c r="C4" s="0">
        <v>0.43037118008732794</v>
      </c>
      <c r="D4" s="0">
        <v>0.41587647971510888</v>
      </c>
      <c r="E4" s="0">
        <v>0.42026006790995601</v>
      </c>
      <c r="F4" s="0">
        <v>0.43575109386444083</v>
      </c>
    </row>
    <row r="5">
      <c r="A5" s="0">
        <v>1985</v>
      </c>
      <c r="B5" s="0">
        <v>0.38088235259056091</v>
      </c>
      <c r="C5" s="0">
        <v>0.38086708763241767</v>
      </c>
      <c r="D5" s="0">
        <v>0.38029074120521533</v>
      </c>
      <c r="E5" s="0">
        <v>0.363881723344326</v>
      </c>
      <c r="F5" s="0">
        <v>0.37893387931585304</v>
      </c>
    </row>
    <row r="6">
      <c r="A6" s="0">
        <v>1986</v>
      </c>
      <c r="B6" s="0">
        <v>0.38520056009292603</v>
      </c>
      <c r="C6" s="0">
        <v>0.41153344112634666</v>
      </c>
      <c r="D6" s="0">
        <v>0.41516091728210447</v>
      </c>
      <c r="E6" s="0">
        <v>0.40283455380797378</v>
      </c>
      <c r="F6" s="0">
        <v>0.41001846387982355</v>
      </c>
    </row>
    <row r="7">
      <c r="A7" s="0">
        <v>1987</v>
      </c>
      <c r="B7" s="0">
        <v>0.37112009525299072</v>
      </c>
      <c r="C7" s="0">
        <v>0.39243741881847383</v>
      </c>
      <c r="D7" s="0">
        <v>0.38577951231598845</v>
      </c>
      <c r="E7" s="0">
        <v>0.36704595676064494</v>
      </c>
      <c r="F7" s="0">
        <v>0.38363791689276694</v>
      </c>
    </row>
    <row r="8">
      <c r="A8" s="0">
        <v>1988</v>
      </c>
      <c r="B8" s="0">
        <v>0.37837839126586914</v>
      </c>
      <c r="C8" s="0">
        <v>0.37428676682710649</v>
      </c>
      <c r="D8" s="0">
        <v>0.37825222495198252</v>
      </c>
      <c r="E8" s="0">
        <v>0.37785184168815611</v>
      </c>
      <c r="F8" s="0">
        <v>0.37756042799353595</v>
      </c>
    </row>
    <row r="9">
      <c r="A9" s="0">
        <v>1989</v>
      </c>
      <c r="B9" s="0">
        <v>0.37176164984703064</v>
      </c>
      <c r="C9" s="0">
        <v>0.36238018545508383</v>
      </c>
      <c r="D9" s="0">
        <v>0.36549188089370721</v>
      </c>
      <c r="E9" s="0">
        <v>0.36810770589113234</v>
      </c>
      <c r="F9" s="0">
        <v>0.38908829678595075</v>
      </c>
    </row>
    <row r="10">
      <c r="A10" s="0">
        <v>1990</v>
      </c>
      <c r="B10" s="0">
        <v>0.37998601794242859</v>
      </c>
      <c r="C10" s="0">
        <v>0.39980294176936154</v>
      </c>
      <c r="D10" s="0">
        <v>0.39343669801950443</v>
      </c>
      <c r="E10" s="0">
        <v>0.37531269609928131</v>
      </c>
      <c r="F10" s="0">
        <v>0.37794872739911078</v>
      </c>
    </row>
    <row r="11">
      <c r="A11" s="0">
        <v>1991</v>
      </c>
      <c r="B11" s="0">
        <v>0.37684538960456848</v>
      </c>
      <c r="C11" s="0">
        <v>0.37680013597011569</v>
      </c>
      <c r="D11" s="0">
        <v>0.37625624138116842</v>
      </c>
      <c r="E11" s="0">
        <v>0.37630091026425361</v>
      </c>
      <c r="F11" s="0">
        <v>0.36790684950351715</v>
      </c>
    </row>
    <row r="12">
      <c r="A12" s="0">
        <v>1992</v>
      </c>
      <c r="B12" s="0">
        <v>0.35256409645080566</v>
      </c>
      <c r="C12" s="0">
        <v>0.37149569413065908</v>
      </c>
      <c r="D12" s="0">
        <v>0.36047883014380933</v>
      </c>
      <c r="E12" s="0">
        <v>0.33879355499148367</v>
      </c>
      <c r="F12" s="0">
        <v>0.35911253672838206</v>
      </c>
    </row>
    <row r="13">
      <c r="A13" s="0">
        <v>1993</v>
      </c>
      <c r="B13" s="0">
        <v>0.32559999823570251</v>
      </c>
      <c r="C13" s="0">
        <v>0.325762880474329</v>
      </c>
      <c r="D13" s="0">
        <v>0.32527215009927751</v>
      </c>
      <c r="E13" s="0">
        <v>0.32567908987402916</v>
      </c>
      <c r="F13" s="0">
        <v>0.3454429858624935</v>
      </c>
    </row>
    <row r="14">
      <c r="A14" s="0">
        <v>1994</v>
      </c>
      <c r="B14" s="0">
        <v>0.32926830649375916</v>
      </c>
      <c r="C14" s="0">
        <v>0.34616900977492332</v>
      </c>
      <c r="D14" s="0">
        <v>0.33176494976878174</v>
      </c>
      <c r="E14" s="0">
        <v>0.31386082154512401</v>
      </c>
      <c r="F14" s="0">
        <v>0.32784349466860285</v>
      </c>
    </row>
    <row r="15">
      <c r="A15" s="0">
        <v>1995</v>
      </c>
      <c r="B15" s="0">
        <v>0.32881596684455872</v>
      </c>
      <c r="C15" s="0">
        <v>0.34780828422307974</v>
      </c>
      <c r="D15" s="0">
        <v>0.31608125184476377</v>
      </c>
      <c r="E15" s="0">
        <v>0.31133656463026999</v>
      </c>
      <c r="F15" s="0">
        <v>0.34039082607626914</v>
      </c>
    </row>
    <row r="16">
      <c r="A16" s="0">
        <v>1996</v>
      </c>
      <c r="B16" s="0">
        <v>0.3287566602230072</v>
      </c>
      <c r="C16" s="0">
        <v>0.31074315851926804</v>
      </c>
      <c r="D16" s="0">
        <v>0.27777141524851323</v>
      </c>
      <c r="E16" s="0">
        <v>0.28774438238143918</v>
      </c>
      <c r="F16" s="0">
        <v>0.3075062017440795</v>
      </c>
    </row>
    <row r="17">
      <c r="A17" s="0">
        <v>1997</v>
      </c>
      <c r="B17" s="0">
        <v>0.29864972829818726</v>
      </c>
      <c r="C17" s="0">
        <v>0.26287703183293343</v>
      </c>
      <c r="D17" s="0">
        <v>0.26048790359497065</v>
      </c>
      <c r="E17" s="0">
        <v>0.27678427590429783</v>
      </c>
      <c r="F17" s="0">
        <v>0.28492078995704662</v>
      </c>
    </row>
    <row r="18">
      <c r="A18" s="0">
        <v>1998</v>
      </c>
      <c r="B18" s="0">
        <v>0.32145747542381287</v>
      </c>
      <c r="C18" s="0">
        <v>0.32110209211707114</v>
      </c>
      <c r="D18" s="0">
        <v>0.32116137908399106</v>
      </c>
      <c r="E18" s="0">
        <v>0.32025719892978666</v>
      </c>
      <c r="F18" s="0">
        <v>0.32020792694389827</v>
      </c>
    </row>
    <row r="19">
      <c r="A19" s="0">
        <v>1999</v>
      </c>
      <c r="B19" s="0">
        <v>0.30680060386657715</v>
      </c>
      <c r="C19" s="0">
        <v>0.28777462059259418</v>
      </c>
      <c r="D19" s="0">
        <v>0.28101667442917821</v>
      </c>
      <c r="E19" s="0">
        <v>0.28331336358189579</v>
      </c>
      <c r="F19" s="0">
        <v>0.2825135530382395</v>
      </c>
    </row>
    <row r="20">
      <c r="A20" s="0">
        <v>2000</v>
      </c>
      <c r="B20" s="0">
        <v>0.31500393152236938</v>
      </c>
      <c r="C20" s="0">
        <v>0.29701864856481558</v>
      </c>
      <c r="D20" s="0">
        <v>0.27174479144811631</v>
      </c>
      <c r="E20" s="0">
        <v>0.28660689982771875</v>
      </c>
      <c r="F20" s="0">
        <v>0.32199689215421673</v>
      </c>
    </row>
    <row r="21">
      <c r="A21" s="0">
        <v>2001</v>
      </c>
      <c r="B21" s="0">
        <v>0.30393701791763306</v>
      </c>
      <c r="C21" s="0">
        <v>0.3124965516924858</v>
      </c>
      <c r="D21" s="0">
        <v>0.29511499623954285</v>
      </c>
      <c r="E21" s="0">
        <v>0.27727815186977378</v>
      </c>
      <c r="F21" s="0">
        <v>0.2964830226898193</v>
      </c>
    </row>
    <row r="22">
      <c r="A22" s="0">
        <v>2002</v>
      </c>
      <c r="B22" s="0">
        <v>0.31653544306755066</v>
      </c>
      <c r="C22" s="0">
        <v>0.3285067844092846</v>
      </c>
      <c r="D22" s="0">
        <v>0.29867810823023322</v>
      </c>
      <c r="E22" s="0">
        <v>0.28589257088303566</v>
      </c>
      <c r="F22" s="0">
        <v>0.30269783808290968</v>
      </c>
    </row>
    <row r="23">
      <c r="A23" s="0">
        <v>2003</v>
      </c>
      <c r="B23" s="0">
        <v>0.30581039190292358</v>
      </c>
      <c r="C23" s="0">
        <v>0.30563975107669833</v>
      </c>
      <c r="D23" s="0">
        <v>0.2683285694569349</v>
      </c>
      <c r="E23" s="0">
        <v>0.26996212750673293</v>
      </c>
      <c r="F23" s="0">
        <v>0.29963083179295052</v>
      </c>
    </row>
    <row r="24">
      <c r="A24" s="0">
        <v>2004</v>
      </c>
      <c r="B24" s="0">
        <v>0.31045752763748169</v>
      </c>
      <c r="C24" s="0">
        <v>0.27426762437820434</v>
      </c>
      <c r="D24" s="0">
        <v>0.28252156479656698</v>
      </c>
      <c r="E24" s="0">
        <v>0.26606994277238843</v>
      </c>
      <c r="F24" s="0">
        <v>0.27837077195942406</v>
      </c>
    </row>
    <row r="25">
      <c r="A25" s="0">
        <v>2005</v>
      </c>
      <c r="B25" s="0">
        <v>0.30706742405891418</v>
      </c>
      <c r="C25" s="0">
        <v>0.29488003619015218</v>
      </c>
      <c r="D25" s="0">
        <v>0.28772815378010269</v>
      </c>
      <c r="E25" s="0">
        <v>0.27825128638744356</v>
      </c>
      <c r="F25" s="0">
        <v>0.29365826717019089</v>
      </c>
    </row>
    <row r="26">
      <c r="A26" s="0">
        <v>2006</v>
      </c>
      <c r="B26" s="0">
        <v>0.32746478915214539</v>
      </c>
      <c r="C26" s="0">
        <v>0.28599732120335103</v>
      </c>
      <c r="D26" s="0">
        <v>0.28036243538558481</v>
      </c>
      <c r="E26" s="0">
        <v>0.27998208898305893</v>
      </c>
      <c r="F26" s="0">
        <v>0.29300178104639057</v>
      </c>
    </row>
    <row r="27">
      <c r="A27" s="0">
        <v>2007</v>
      </c>
      <c r="B27" s="0">
        <v>0.32060390710830688</v>
      </c>
      <c r="C27" s="0">
        <v>0.30521908393502239</v>
      </c>
      <c r="D27" s="0">
        <v>0.28128606979548931</v>
      </c>
      <c r="E27" s="0">
        <v>0.27927510029077529</v>
      </c>
      <c r="F27" s="0">
        <v>0.30176512879133227</v>
      </c>
    </row>
    <row r="28">
      <c r="A28" s="0">
        <v>2008</v>
      </c>
      <c r="B28" s="0">
        <v>0.31190726161003113</v>
      </c>
      <c r="C28" s="0">
        <v>0.33047765482962133</v>
      </c>
      <c r="D28" s="0">
        <v>0.31092595227062703</v>
      </c>
      <c r="E28" s="0">
        <v>0.2814574277698994</v>
      </c>
      <c r="F28" s="0">
        <v>0.28890734304487709</v>
      </c>
    </row>
    <row r="29">
      <c r="A29" s="0">
        <v>2009</v>
      </c>
      <c r="B29" s="0">
        <v>0.29843562841415405</v>
      </c>
      <c r="C29" s="0">
        <v>0.30038907340168952</v>
      </c>
      <c r="D29" s="0">
        <v>0.30644550755620004</v>
      </c>
      <c r="E29" s="0">
        <v>0.29866089387238026</v>
      </c>
      <c r="F29" s="0">
        <v>0.28429995936155317</v>
      </c>
    </row>
    <row r="30">
      <c r="A30" s="0">
        <v>2010</v>
      </c>
      <c r="B30" s="0">
        <v>0.28271028399467468</v>
      </c>
      <c r="C30" s="0">
        <v>0.30693659667670725</v>
      </c>
      <c r="D30" s="0">
        <v>0.29036009316146372</v>
      </c>
      <c r="E30" s="0">
        <v>0.26987967211008074</v>
      </c>
      <c r="F30" s="0">
        <v>0.29327980576455592</v>
      </c>
    </row>
    <row r="31">
      <c r="A31" s="0">
        <v>2011</v>
      </c>
      <c r="B31" s="0">
        <v>0.27611044049263</v>
      </c>
      <c r="C31" s="0">
        <v>0.27900346809625626</v>
      </c>
      <c r="D31" s="0">
        <v>0.27169837670028207</v>
      </c>
      <c r="E31" s="0">
        <v>0.28035500907897948</v>
      </c>
      <c r="F31" s="0">
        <v>0.291919320166111</v>
      </c>
    </row>
    <row r="32">
      <c r="A32" s="0">
        <v>2012</v>
      </c>
      <c r="B32" s="0">
        <v>0.31108596920967102</v>
      </c>
      <c r="C32" s="0">
        <v>0.30248436036705972</v>
      </c>
      <c r="D32" s="0">
        <v>0.2959016159176826</v>
      </c>
      <c r="E32" s="0">
        <v>0.28316603803634643</v>
      </c>
      <c r="F32" s="0">
        <v>0.28810832388699048</v>
      </c>
    </row>
    <row r="33">
      <c r="A33" s="0">
        <v>2013</v>
      </c>
      <c r="B33" s="0">
        <v>0.30536913871765137</v>
      </c>
      <c r="C33" s="0">
        <v>0.26858992977440355</v>
      </c>
      <c r="D33" s="0">
        <v>0.26039636082947254</v>
      </c>
      <c r="E33" s="0">
        <v>0.26090174692869189</v>
      </c>
      <c r="F33" s="0">
        <v>0.2623732327967882</v>
      </c>
    </row>
    <row r="34">
      <c r="A34" s="0">
        <v>2014</v>
      </c>
      <c r="B34" s="0">
        <v>0.28554502129554749</v>
      </c>
      <c r="C34" s="0">
        <v>0.28383319839835164</v>
      </c>
      <c r="D34" s="0">
        <v>0.26677736176550387</v>
      </c>
      <c r="E34" s="0">
        <v>0.23748409345746041</v>
      </c>
      <c r="F34" s="0">
        <v>0.2629671508669853</v>
      </c>
    </row>
    <row r="35">
      <c r="A35" s="0">
        <v>2015</v>
      </c>
      <c r="B35" s="0">
        <v>0.27521929144859314</v>
      </c>
      <c r="C35" s="0">
        <v>0.27305612659454348</v>
      </c>
      <c r="D35" s="0">
        <v>0.26499006831645966</v>
      </c>
      <c r="E35" s="0">
        <v>0.23364440551400184</v>
      </c>
      <c r="F35" s="0">
        <v>0.24219558868557217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M35"/>
  <sheetViews>
    <sheetView workbookViewId="0">
      <selection activeCell="G12" sqref="G12"/>
    </sheetView>
  </sheetViews>
  <sheetFormatPr defaultColWidth="8.85546875" defaultRowHeight="15"/>
  <sheetData>
    <row r="1">
      <c r="A1" t="s">
        <v>0</v>
      </c>
      <c r="B1" t="s">
        <v>133</v>
      </c>
      <c r="C1" t="s">
        <v>143</v>
      </c>
      <c r="D1" t="s">
        <v>211</v>
      </c>
      <c r="E1" t="s">
        <v>145</v>
      </c>
      <c r="F1" t="s">
        <v>147</v>
      </c>
      <c r="G1" t="s">
        <v>217</v>
      </c>
      <c r="H1" t="s">
        <v>224</v>
      </c>
      <c r="I1" t="s">
        <v>231</v>
      </c>
      <c r="J1" t="s">
        <v>233</v>
      </c>
      <c r="K1" t="s">
        <v>240</v>
      </c>
      <c r="L1" t="s">
        <v>213</v>
      </c>
      <c r="M1" t="s">
        <v>146</v>
      </c>
      <c r="N1" t="s">
        <v>214</v>
      </c>
      <c r="O1" t="s">
        <v>147</v>
      </c>
      <c r="P1" t="s">
        <v>215</v>
      </c>
      <c r="Q1" t="s">
        <v>216</v>
      </c>
      <c r="R1" t="s">
        <v>217</v>
      </c>
      <c r="S1" t="s">
        <v>218</v>
      </c>
      <c r="T1" t="s">
        <v>148</v>
      </c>
      <c r="U1" t="s">
        <v>219</v>
      </c>
      <c r="V1" t="s">
        <v>149</v>
      </c>
      <c r="W1" t="s">
        <v>220</v>
      </c>
      <c r="X1" t="s">
        <v>223</v>
      </c>
      <c r="Y1" t="s">
        <v>224</v>
      </c>
      <c r="Z1" t="s">
        <v>225</v>
      </c>
      <c r="AA1" t="s">
        <v>227</v>
      </c>
      <c r="AB1" t="s">
        <v>228</v>
      </c>
      <c r="AC1" t="s">
        <v>230</v>
      </c>
      <c r="AD1" t="s">
        <v>231</v>
      </c>
      <c r="AE1" t="s">
        <v>232</v>
      </c>
      <c r="AF1" t="s">
        <v>233</v>
      </c>
      <c r="AG1" t="s">
        <v>234</v>
      </c>
      <c r="AH1" t="s">
        <v>235</v>
      </c>
      <c r="AI1" t="s">
        <v>236</v>
      </c>
      <c r="AJ1" t="s">
        <v>237</v>
      </c>
      <c r="AK1" t="s">
        <v>238</v>
      </c>
      <c r="AL1" t="s">
        <v>239</v>
      </c>
      <c r="AM1" t="s">
        <v>240</v>
      </c>
    </row>
    <row r="2">
      <c r="A2" s="0">
        <v>1982</v>
      </c>
      <c r="B2" s="0">
        <v>0.45485404133796692</v>
      </c>
      <c r="C2" s="0">
        <v>0.46604047477245336</v>
      </c>
      <c r="D2" s="0">
        <v>0.4683371066451073</v>
      </c>
      <c r="E2" s="0">
        <v>0.46009860587120055</v>
      </c>
      <c r="F2" s="0">
        <v>0.46630153924226758</v>
      </c>
      <c r="G2" s="0">
        <v>0.46222663334012026</v>
      </c>
      <c r="H2" s="0">
        <v>0.4601919293701649</v>
      </c>
      <c r="I2" s="0">
        <v>0.46340330675244329</v>
      </c>
      <c r="J2" s="0">
        <v>0.46520126199722289</v>
      </c>
      <c r="K2" s="0">
        <v>0.46006082272529597</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row>
    <row r="3">
      <c r="A3" s="0">
        <v>1983</v>
      </c>
      <c r="B3" s="0">
        <v>0.45566859841346741</v>
      </c>
      <c r="C3" s="0">
        <v>0.45558512240648269</v>
      </c>
      <c r="D3" s="0">
        <v>0.45513232195377346</v>
      </c>
      <c r="E3" s="0">
        <v>0.45474918922781948</v>
      </c>
      <c r="F3" s="0">
        <v>0.45561974385380744</v>
      </c>
      <c r="G3" s="0">
        <v>0.45466477420926088</v>
      </c>
      <c r="H3" s="0">
        <v>0.45623501569032671</v>
      </c>
      <c r="I3" s="0">
        <v>0.45555866268277173</v>
      </c>
      <c r="J3" s="0">
        <v>0.45555305972695342</v>
      </c>
      <c r="K3" s="0">
        <v>0.4555024787187576</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row>
    <row r="4">
      <c r="A4" s="0">
        <v>1984</v>
      </c>
      <c r="B4" s="0">
        <v>0.4263959527015686</v>
      </c>
      <c r="C4" s="0">
        <v>0.43037118008732794</v>
      </c>
      <c r="D4" s="0">
        <v>0.42622399500012398</v>
      </c>
      <c r="E4" s="0">
        <v>0.43062949785590171</v>
      </c>
      <c r="F4" s="0">
        <v>0.4338868597447873</v>
      </c>
      <c r="G4" s="0">
        <v>0.4131659243404866</v>
      </c>
      <c r="H4" s="0">
        <v>0.43101249256730079</v>
      </c>
      <c r="I4" s="0">
        <v>0.42491116571426391</v>
      </c>
      <c r="J4" s="0">
        <v>0.43318708968162534</v>
      </c>
      <c r="K4" s="0">
        <v>0.42763978379964829</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row>
    <row r="5">
      <c r="A5" s="0">
        <v>1985</v>
      </c>
      <c r="B5" s="0">
        <v>0.38088235259056091</v>
      </c>
      <c r="C5" s="0">
        <v>0.38086708763241767</v>
      </c>
      <c r="D5" s="0">
        <v>0.38054633927345283</v>
      </c>
      <c r="E5" s="0">
        <v>0.38084682849049573</v>
      </c>
      <c r="F5" s="0">
        <v>0.38088564392924307</v>
      </c>
      <c r="G5" s="0">
        <v>0.38270287495851518</v>
      </c>
      <c r="H5" s="0">
        <v>0.3819900420606136</v>
      </c>
      <c r="I5" s="0">
        <v>0.38088071596622475</v>
      </c>
      <c r="J5" s="0">
        <v>0.38073667606711392</v>
      </c>
      <c r="K5" s="0">
        <v>0.38107720005512241</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row>
    <row r="6">
      <c r="A6" s="0">
        <v>1986</v>
      </c>
      <c r="B6" s="0">
        <v>0.38520056009292603</v>
      </c>
      <c r="C6" s="0">
        <v>0.41153344112634666</v>
      </c>
      <c r="D6" s="0">
        <v>0.4097034224271775</v>
      </c>
      <c r="E6" s="0">
        <v>0.4080038914084434</v>
      </c>
      <c r="F6" s="0">
        <v>0.4090201382935047</v>
      </c>
      <c r="G6" s="0">
        <v>0.41726773810386664</v>
      </c>
      <c r="H6" s="0">
        <v>0.41038298985362054</v>
      </c>
      <c r="I6" s="0">
        <v>0.41503350117802618</v>
      </c>
      <c r="J6" s="0">
        <v>0.41513931080698968</v>
      </c>
      <c r="K6" s="0">
        <v>0.40813958337903034</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row>
    <row r="7">
      <c r="A7" s="0">
        <v>1987</v>
      </c>
      <c r="B7" s="0">
        <v>0.37112009525299072</v>
      </c>
      <c r="C7" s="0">
        <v>0.39243741881847383</v>
      </c>
      <c r="D7" s="0">
        <v>0.39434292872250082</v>
      </c>
      <c r="E7" s="0">
        <v>0.37148404082655911</v>
      </c>
      <c r="F7" s="0">
        <v>0.38766438990831376</v>
      </c>
      <c r="G7" s="0">
        <v>0.40171821838617322</v>
      </c>
      <c r="H7" s="0">
        <v>0.37571052438020702</v>
      </c>
      <c r="I7" s="0">
        <v>0.39471455171704295</v>
      </c>
      <c r="J7" s="0">
        <v>0.39553662678599349</v>
      </c>
      <c r="K7" s="0">
        <v>0.37072629964351655</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row>
    <row r="8">
      <c r="A8" s="0">
        <v>1988</v>
      </c>
      <c r="B8" s="0">
        <v>0.37837839126586914</v>
      </c>
      <c r="C8" s="0">
        <v>0.37428676682710649</v>
      </c>
      <c r="D8" s="0">
        <v>0.37096803703904152</v>
      </c>
      <c r="E8" s="0">
        <v>0.37782516515254971</v>
      </c>
      <c r="F8" s="0">
        <v>0.37407174855470648</v>
      </c>
      <c r="G8" s="0">
        <v>0.37687563931941986</v>
      </c>
      <c r="H8" s="0">
        <v>0.37804888111352919</v>
      </c>
      <c r="I8" s="0">
        <v>0.37572004124522207</v>
      </c>
      <c r="J8" s="0">
        <v>0.37574086919426919</v>
      </c>
      <c r="K8" s="0">
        <v>0.37801947587728502</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row>
    <row r="9">
      <c r="A9" s="0">
        <v>1989</v>
      </c>
      <c r="B9" s="0">
        <v>0.37176164984703064</v>
      </c>
      <c r="C9" s="0">
        <v>0.36238018545508383</v>
      </c>
      <c r="D9" s="0">
        <v>0.3592488961815834</v>
      </c>
      <c r="E9" s="0">
        <v>0.37231539583206175</v>
      </c>
      <c r="F9" s="0">
        <v>0.36928333565592769</v>
      </c>
      <c r="G9" s="0">
        <v>0.35057376685738562</v>
      </c>
      <c r="H9" s="0">
        <v>0.37155618435144433</v>
      </c>
      <c r="I9" s="0">
        <v>0.3546452704668045</v>
      </c>
      <c r="J9" s="0">
        <v>0.36132806310057636</v>
      </c>
      <c r="K9" s="0">
        <v>0.37124179726839063</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row>
    <row r="10">
      <c r="A10" s="0">
        <v>1990</v>
      </c>
      <c r="B10" s="0">
        <v>0.37998601794242859</v>
      </c>
      <c r="C10" s="0">
        <v>0.39980294176936154</v>
      </c>
      <c r="D10" s="0">
        <v>0.40153908070921895</v>
      </c>
      <c r="E10" s="0">
        <v>0.37774416360259055</v>
      </c>
      <c r="F10" s="0">
        <v>0.39403203231096262</v>
      </c>
      <c r="G10" s="0">
        <v>0.40772433817386627</v>
      </c>
      <c r="H10" s="0">
        <v>0.38257353448867798</v>
      </c>
      <c r="I10" s="0">
        <v>0.40347112852334976</v>
      </c>
      <c r="J10" s="0">
        <v>0.39811385375261299</v>
      </c>
      <c r="K10" s="0">
        <v>0.37673242649436001</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row>
    <row r="11">
      <c r="A11" s="0">
        <v>1991</v>
      </c>
      <c r="B11" s="0">
        <v>0.37684538960456848</v>
      </c>
      <c r="C11" s="0">
        <v>0.37680013597011569</v>
      </c>
      <c r="D11" s="0">
        <v>0.37652257195115085</v>
      </c>
      <c r="E11" s="0">
        <v>0.37599630969762804</v>
      </c>
      <c r="F11" s="0">
        <v>0.37685948663949964</v>
      </c>
      <c r="G11" s="0">
        <v>0.37715251132845878</v>
      </c>
      <c r="H11" s="0">
        <v>0.3774078318178653</v>
      </c>
      <c r="I11" s="0">
        <v>0.37692535179853442</v>
      </c>
      <c r="J11" s="0">
        <v>0.37683952432870865</v>
      </c>
      <c r="K11" s="0">
        <v>0.37671600884199141</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row>
    <row r="12">
      <c r="A12" s="0">
        <v>1992</v>
      </c>
      <c r="B12" s="0">
        <v>0.35256409645080566</v>
      </c>
      <c r="C12" s="0">
        <v>0.37149569413065908</v>
      </c>
      <c r="D12" s="0">
        <v>0.37801780584454536</v>
      </c>
      <c r="E12" s="0">
        <v>0.34079547914862635</v>
      </c>
      <c r="F12" s="0">
        <v>0.36802022814750668</v>
      </c>
      <c r="G12" s="0">
        <v>0.37091128817200658</v>
      </c>
      <c r="H12" s="0">
        <v>0.34767871651053422</v>
      </c>
      <c r="I12" s="0">
        <v>0.36980953717231752</v>
      </c>
      <c r="J12" s="0">
        <v>0.36569187569618222</v>
      </c>
      <c r="K12" s="0">
        <v>0.33765391695499425</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row>
    <row r="13">
      <c r="A13" s="0">
        <v>1993</v>
      </c>
      <c r="B13" s="0">
        <v>0.32559999823570251</v>
      </c>
      <c r="C13" s="0">
        <v>0.325762880474329</v>
      </c>
      <c r="D13" s="0">
        <v>0.32632596084475518</v>
      </c>
      <c r="E13" s="0">
        <v>0.32595744031667706</v>
      </c>
      <c r="F13" s="0">
        <v>0.32595448154211043</v>
      </c>
      <c r="G13" s="0">
        <v>0.32658689951896669</v>
      </c>
      <c r="H13" s="0">
        <v>0.32676784342527387</v>
      </c>
      <c r="I13" s="0">
        <v>0.32583488363027574</v>
      </c>
      <c r="J13" s="0">
        <v>0.32591462682187555</v>
      </c>
      <c r="K13" s="0">
        <v>0.32627902066707615</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row>
    <row r="14">
      <c r="A14" s="0">
        <v>1994</v>
      </c>
      <c r="B14" s="0">
        <v>0.32926830649375916</v>
      </c>
      <c r="C14" s="0">
        <v>0.34616900977492332</v>
      </c>
      <c r="D14" s="0">
        <v>0.35055464518070223</v>
      </c>
      <c r="E14" s="0">
        <v>0.31845117357373237</v>
      </c>
      <c r="F14" s="0">
        <v>0.34260877814888957</v>
      </c>
      <c r="G14" s="0">
        <v>0.34400747665762904</v>
      </c>
      <c r="H14" s="0">
        <v>0.32396779361367223</v>
      </c>
      <c r="I14" s="0">
        <v>0.34483971130847929</v>
      </c>
      <c r="J14" s="0">
        <v>0.34089989674091342</v>
      </c>
      <c r="K14" s="0">
        <v>0.31643026787042616</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row>
    <row r="15">
      <c r="A15" s="0">
        <v>1995</v>
      </c>
      <c r="B15" s="0">
        <v>0.32881596684455872</v>
      </c>
      <c r="C15" s="0">
        <v>0.34780828422307974</v>
      </c>
      <c r="D15" s="0">
        <v>0.35343609103560447</v>
      </c>
      <c r="E15" s="0">
        <v>0.31711117093265062</v>
      </c>
      <c r="F15" s="0">
        <v>0.34487109795212745</v>
      </c>
      <c r="G15" s="0">
        <v>0.34080590695142743</v>
      </c>
      <c r="H15" s="0">
        <v>0.32324892139434819</v>
      </c>
      <c r="I15" s="0">
        <v>0.3449174357056618</v>
      </c>
      <c r="J15" s="0">
        <v>0.34053476206958289</v>
      </c>
      <c r="K15" s="0">
        <v>0.31727126380801202</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row>
    <row r="16">
      <c r="A16" s="0">
        <v>1996</v>
      </c>
      <c r="B16" s="0">
        <v>0.3287566602230072</v>
      </c>
      <c r="C16" s="0">
        <v>0.31074315851926804</v>
      </c>
      <c r="D16" s="0">
        <v>0.31452625101804732</v>
      </c>
      <c r="E16" s="0">
        <v>0.29418368604779244</v>
      </c>
      <c r="F16" s="0">
        <v>0.30695007631182675</v>
      </c>
      <c r="G16" s="0">
        <v>0.31235527747869496</v>
      </c>
      <c r="H16" s="0">
        <v>0.29603953173756603</v>
      </c>
      <c r="I16" s="0">
        <v>0.31195287296175955</v>
      </c>
      <c r="J16" s="0">
        <v>0.30813821028172972</v>
      </c>
      <c r="K16" s="0">
        <v>0.29642461591959002</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row>
    <row r="17">
      <c r="A17" s="0">
        <v>1997</v>
      </c>
      <c r="B17" s="0">
        <v>0.29864972829818726</v>
      </c>
      <c r="C17" s="0">
        <v>0.26287703183293343</v>
      </c>
      <c r="D17" s="0">
        <v>0.2611399119347334</v>
      </c>
      <c r="E17" s="0">
        <v>0.28682970088720322</v>
      </c>
      <c r="F17" s="0">
        <v>0.26586228029429909</v>
      </c>
      <c r="G17" s="0">
        <v>0.27252903950214385</v>
      </c>
      <c r="H17" s="0">
        <v>0.28349334436655049</v>
      </c>
      <c r="I17" s="0">
        <v>0.264175033852458</v>
      </c>
      <c r="J17" s="0">
        <v>0.26214128716289997</v>
      </c>
      <c r="K17" s="0">
        <v>0.29149530690908432</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row>
    <row r="18">
      <c r="A18" s="0">
        <v>1998</v>
      </c>
      <c r="B18" s="0">
        <v>0.32145747542381287</v>
      </c>
      <c r="C18" s="0">
        <v>0.32110209211707114</v>
      </c>
      <c r="D18" s="0">
        <v>0.31984022012352942</v>
      </c>
      <c r="E18" s="0">
        <v>0.32005318512022496</v>
      </c>
      <c r="F18" s="0">
        <v>0.32101197361946104</v>
      </c>
      <c r="G18" s="0">
        <v>0.31912089893221857</v>
      </c>
      <c r="H18" s="0">
        <v>0.32106880152225492</v>
      </c>
      <c r="I18" s="0">
        <v>0.32108018979430197</v>
      </c>
      <c r="J18" s="0">
        <v>0.32102480100095271</v>
      </c>
      <c r="K18" s="0">
        <v>0.32029821756482124</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row>
    <row r="19">
      <c r="A19" s="0">
        <v>1999</v>
      </c>
      <c r="B19" s="0">
        <v>0.30680060386657715</v>
      </c>
      <c r="C19" s="0">
        <v>0.28777462059259418</v>
      </c>
      <c r="D19" s="0">
        <v>0.28808681964874266</v>
      </c>
      <c r="E19" s="0">
        <v>0.28924185559153559</v>
      </c>
      <c r="F19" s="0">
        <v>0.28664374408125876</v>
      </c>
      <c r="G19" s="0">
        <v>0.29750340878963472</v>
      </c>
      <c r="H19" s="0">
        <v>0.28919198492169379</v>
      </c>
      <c r="I19" s="0">
        <v>0.28961890283226965</v>
      </c>
      <c r="J19" s="0">
        <v>0.28711925801634786</v>
      </c>
      <c r="K19" s="0">
        <v>0.29166003242135047</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row>
    <row r="20">
      <c r="A20" s="0">
        <v>2000</v>
      </c>
      <c r="B20" s="0">
        <v>0.31500393152236938</v>
      </c>
      <c r="C20" s="0">
        <v>0.29701864856481558</v>
      </c>
      <c r="D20" s="0">
        <v>0.29650606846809385</v>
      </c>
      <c r="E20" s="0">
        <v>0.29562025415897375</v>
      </c>
      <c r="F20" s="0">
        <v>0.29934320485591887</v>
      </c>
      <c r="G20" s="0">
        <v>0.29015737065672875</v>
      </c>
      <c r="H20" s="0">
        <v>0.29527874791622166</v>
      </c>
      <c r="I20" s="0">
        <v>0.29269216021895406</v>
      </c>
      <c r="J20" s="0">
        <v>0.2962492423802614</v>
      </c>
      <c r="K20" s="0">
        <v>0.29822305825352674</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row>
    <row r="21">
      <c r="A21" s="0">
        <v>2001</v>
      </c>
      <c r="B21" s="0">
        <v>0.30393701791763306</v>
      </c>
      <c r="C21" s="0">
        <v>0.3124965516924858</v>
      </c>
      <c r="D21" s="0">
        <v>0.31614986827969549</v>
      </c>
      <c r="E21" s="0">
        <v>0.28460998483002187</v>
      </c>
      <c r="F21" s="0">
        <v>0.30743537673354149</v>
      </c>
      <c r="G21" s="0">
        <v>0.31602892524003978</v>
      </c>
      <c r="H21" s="0">
        <v>0.2901774756014347</v>
      </c>
      <c r="I21" s="0">
        <v>0.31331371957063675</v>
      </c>
      <c r="J21" s="0">
        <v>0.3120199762880802</v>
      </c>
      <c r="K21" s="0">
        <v>0.28538928499817851</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row>
    <row r="22">
      <c r="A22" s="0">
        <v>2002</v>
      </c>
      <c r="B22" s="0">
        <v>0.31653544306755066</v>
      </c>
      <c r="C22" s="0">
        <v>0.3285067844092846</v>
      </c>
      <c r="D22" s="0">
        <v>0.33583810710906981</v>
      </c>
      <c r="E22" s="0">
        <v>0.2904775447845459</v>
      </c>
      <c r="F22" s="0">
        <v>0.32252197554707529</v>
      </c>
      <c r="G22" s="0">
        <v>0.33016031894087788</v>
      </c>
      <c r="H22" s="0">
        <v>0.29708191880583762</v>
      </c>
      <c r="I22" s="0">
        <v>0.32808396756649016</v>
      </c>
      <c r="J22" s="0">
        <v>0.32493592742085459</v>
      </c>
      <c r="K22" s="0">
        <v>0.29052368301153181</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row>
    <row r="23">
      <c r="A23" s="0">
        <v>2003</v>
      </c>
      <c r="B23" s="0">
        <v>0.30581039190292358</v>
      </c>
      <c r="C23" s="0">
        <v>0.30563975107669833</v>
      </c>
      <c r="D23" s="0">
        <v>0.31004400673508642</v>
      </c>
      <c r="E23" s="0">
        <v>0.27944215878844264</v>
      </c>
      <c r="F23" s="0">
        <v>0.30337999841570856</v>
      </c>
      <c r="G23" s="0">
        <v>0.30212064069509503</v>
      </c>
      <c r="H23" s="0">
        <v>0.28274414569139478</v>
      </c>
      <c r="I23" s="0">
        <v>0.30194972032308581</v>
      </c>
      <c r="J23" s="0">
        <v>0.30064280469715593</v>
      </c>
      <c r="K23" s="0">
        <v>0.28007559993863107</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row>
    <row r="24">
      <c r="A24" s="0">
        <v>2004</v>
      </c>
      <c r="B24" s="0">
        <v>0.31045752763748169</v>
      </c>
      <c r="C24" s="0">
        <v>0.27426762437820434</v>
      </c>
      <c r="D24" s="0">
        <v>0.27526132225990296</v>
      </c>
      <c r="E24" s="0">
        <v>0.27195305794477465</v>
      </c>
      <c r="F24" s="0">
        <v>0.27244424578547477</v>
      </c>
      <c r="G24" s="0">
        <v>0.28698969087004667</v>
      </c>
      <c r="H24" s="0">
        <v>0.27292521169781686</v>
      </c>
      <c r="I24" s="0">
        <v>0.2763680531680584</v>
      </c>
      <c r="J24" s="0">
        <v>0.27443704044818878</v>
      </c>
      <c r="K24" s="0">
        <v>0.27180815348029136</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row>
    <row r="25">
      <c r="A25" s="0">
        <v>2005</v>
      </c>
      <c r="B25" s="0">
        <v>0.30706742405891418</v>
      </c>
      <c r="C25" s="0">
        <v>0.29488003619015218</v>
      </c>
      <c r="D25" s="0">
        <v>0.29558529537916178</v>
      </c>
      <c r="E25" s="0">
        <v>0.27695957988500597</v>
      </c>
      <c r="F25" s="0">
        <v>0.2919942492544651</v>
      </c>
      <c r="G25" s="0">
        <v>0.29654631324112418</v>
      </c>
      <c r="H25" s="0">
        <v>0.27855347967147831</v>
      </c>
      <c r="I25" s="0">
        <v>0.29398067949712281</v>
      </c>
      <c r="J25" s="0">
        <v>0.29495362886786464</v>
      </c>
      <c r="K25" s="0">
        <v>0.27674267657101148</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row>
    <row r="26">
      <c r="A26" s="0">
        <v>2006</v>
      </c>
      <c r="B26" s="0">
        <v>0.32746478915214539</v>
      </c>
      <c r="C26" s="0">
        <v>0.28599732120335103</v>
      </c>
      <c r="D26" s="0">
        <v>0.28625884509086608</v>
      </c>
      <c r="E26" s="0">
        <v>0.285620628207922</v>
      </c>
      <c r="F26" s="0">
        <v>0.28723167844116687</v>
      </c>
      <c r="G26" s="0">
        <v>0.28279687580466273</v>
      </c>
      <c r="H26" s="0">
        <v>0.28589551723003392</v>
      </c>
      <c r="I26" s="0">
        <v>0.2837755313515663</v>
      </c>
      <c r="J26" s="0">
        <v>0.2852060021609068</v>
      </c>
      <c r="K26" s="0">
        <v>0.28647344687581061</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row>
    <row r="27">
      <c r="A27" s="0">
        <v>2007</v>
      </c>
      <c r="B27" s="0">
        <v>0.32060390710830688</v>
      </c>
      <c r="C27" s="0">
        <v>0.30521908393502239</v>
      </c>
      <c r="D27" s="0">
        <v>0.30759641507267954</v>
      </c>
      <c r="E27" s="0">
        <v>0.28717742666602136</v>
      </c>
      <c r="F27" s="0">
        <v>0.30149427548050878</v>
      </c>
      <c r="G27" s="0">
        <v>0.30550967250764371</v>
      </c>
      <c r="H27" s="0">
        <v>0.28861862188577653</v>
      </c>
      <c r="I27" s="0">
        <v>0.30558097691833974</v>
      </c>
      <c r="J27" s="0">
        <v>0.30492536109685903</v>
      </c>
      <c r="K27" s="0">
        <v>0.2866168853789568</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row>
    <row r="28">
      <c r="A28" s="0">
        <v>2008</v>
      </c>
      <c r="B28" s="0">
        <v>0.31190726161003113</v>
      </c>
      <c r="C28" s="0">
        <v>0.33047765482962133</v>
      </c>
      <c r="D28" s="0">
        <v>0.33942263692617419</v>
      </c>
      <c r="E28" s="0">
        <v>0.28414217180013657</v>
      </c>
      <c r="F28" s="0">
        <v>0.31963741604983809</v>
      </c>
      <c r="G28" s="0">
        <v>0.33936744342744352</v>
      </c>
      <c r="H28" s="0">
        <v>0.29309461909532547</v>
      </c>
      <c r="I28" s="0">
        <v>0.33591998369991782</v>
      </c>
      <c r="J28" s="0">
        <v>0.32904890091717243</v>
      </c>
      <c r="K28" s="0">
        <v>0.28259166027605531</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row>
    <row r="29">
      <c r="A29" s="0">
        <v>2009</v>
      </c>
      <c r="B29" s="0">
        <v>0.29843562841415405</v>
      </c>
      <c r="C29" s="0">
        <v>0.30038907340168952</v>
      </c>
      <c r="D29" s="0">
        <v>0.30120697700977328</v>
      </c>
      <c r="E29" s="0">
        <v>0.29494512329995631</v>
      </c>
      <c r="F29" s="0">
        <v>0.29727629694342611</v>
      </c>
      <c r="G29" s="0">
        <v>0.31179224121570592</v>
      </c>
      <c r="H29" s="0">
        <v>0.29692106541991231</v>
      </c>
      <c r="I29" s="0">
        <v>0.30380306209623809</v>
      </c>
      <c r="J29" s="0">
        <v>0.30020776423811912</v>
      </c>
      <c r="K29" s="0">
        <v>0.2964779000580311</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row>
    <row r="30">
      <c r="A30" s="0">
        <v>2010</v>
      </c>
      <c r="B30" s="0">
        <v>0.28271028399467468</v>
      </c>
      <c r="C30" s="0">
        <v>0.30693659667670725</v>
      </c>
      <c r="D30" s="0">
        <v>0.31111881531774999</v>
      </c>
      <c r="E30" s="0">
        <v>0.27445019090175632</v>
      </c>
      <c r="F30" s="0">
        <v>0.29821474538743498</v>
      </c>
      <c r="G30" s="0">
        <v>0.31130586342513566</v>
      </c>
      <c r="H30" s="0">
        <v>0.28022178745269777</v>
      </c>
      <c r="I30" s="0">
        <v>0.31227486367523671</v>
      </c>
      <c r="J30" s="0">
        <v>0.30693342636525633</v>
      </c>
      <c r="K30" s="0">
        <v>0.27339497588574885</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row>
    <row r="31">
      <c r="A31" s="0">
        <v>2011</v>
      </c>
      <c r="B31" s="0">
        <v>0.27611044049263</v>
      </c>
      <c r="C31" s="0">
        <v>0.27900346809625626</v>
      </c>
      <c r="D31" s="0">
        <v>0.27584695202112197</v>
      </c>
      <c r="E31" s="0">
        <v>0.28983691757917401</v>
      </c>
      <c r="F31" s="0">
        <v>0.27923992702364919</v>
      </c>
      <c r="G31" s="0">
        <v>0.27748427689075472</v>
      </c>
      <c r="H31" s="0">
        <v>0.28876105833053589</v>
      </c>
      <c r="I31" s="0">
        <v>0.28136839714646339</v>
      </c>
      <c r="J31" s="0">
        <v>0.27913541665673253</v>
      </c>
      <c r="K31" s="0">
        <v>0.29206318500638007</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row>
    <row r="32">
      <c r="A32" s="0">
        <v>2012</v>
      </c>
      <c r="B32" s="0">
        <v>0.31108596920967102</v>
      </c>
      <c r="C32" s="0">
        <v>0.30248436036705972</v>
      </c>
      <c r="D32" s="0">
        <v>0.30297349330782891</v>
      </c>
      <c r="E32" s="0">
        <v>0.28235794375836848</v>
      </c>
      <c r="F32" s="0">
        <v>0.29755237202346324</v>
      </c>
      <c r="G32" s="0">
        <v>0.30331788209080701</v>
      </c>
      <c r="H32" s="0">
        <v>0.28473241621255879</v>
      </c>
      <c r="I32" s="0">
        <v>0.30427094581723213</v>
      </c>
      <c r="J32" s="0">
        <v>0.30570149278640746</v>
      </c>
      <c r="K32" s="0">
        <v>0.28176822879910468</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row>
    <row r="33">
      <c r="A33" s="0">
        <v>2013</v>
      </c>
      <c r="B33" s="0">
        <v>0.30536913871765137</v>
      </c>
      <c r="C33" s="0">
        <v>0.26858992977440355</v>
      </c>
      <c r="D33" s="0">
        <v>0.27214064995944498</v>
      </c>
      <c r="E33" s="0">
        <v>0.27257942904531951</v>
      </c>
      <c r="F33" s="0">
        <v>0.2654456093013286</v>
      </c>
      <c r="G33" s="0">
        <v>0.28312687273323539</v>
      </c>
      <c r="H33" s="0">
        <v>0.27374978879094125</v>
      </c>
      <c r="I33" s="0">
        <v>0.27483845992386341</v>
      </c>
      <c r="J33" s="0">
        <v>0.26489113402366637</v>
      </c>
      <c r="K33" s="0">
        <v>0.27607972683012483</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row>
    <row r="34">
      <c r="A34" s="0">
        <v>2014</v>
      </c>
      <c r="B34" s="0">
        <v>0.28554502129554749</v>
      </c>
      <c r="C34" s="0">
        <v>0.28383319839835164</v>
      </c>
      <c r="D34" s="0">
        <v>0.28920139685273166</v>
      </c>
      <c r="E34" s="0">
        <v>0.25311187711358069</v>
      </c>
      <c r="F34" s="0">
        <v>0.27866736051440244</v>
      </c>
      <c r="G34" s="0">
        <v>0.29224620023369791</v>
      </c>
      <c r="H34" s="0">
        <v>0.25843229690194131</v>
      </c>
      <c r="I34" s="0">
        <v>0.28389709219336512</v>
      </c>
      <c r="J34" s="0">
        <v>0.283128845885396</v>
      </c>
      <c r="K34" s="0">
        <v>0.25028253594040872</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row>
    <row r="35">
      <c r="A35" s="0">
        <v>2015</v>
      </c>
      <c r="B35" s="0">
        <v>0.27521929144859314</v>
      </c>
      <c r="C35" s="0">
        <v>0.27305612659454348</v>
      </c>
      <c r="D35" s="0">
        <v>0.27834434860944746</v>
      </c>
      <c r="E35" s="0">
        <v>0.24935520930588245</v>
      </c>
      <c r="F35" s="0">
        <v>0.26778926950693133</v>
      </c>
      <c r="G35" s="0">
        <v>0.28235898199677467</v>
      </c>
      <c r="H35" s="0">
        <v>0.25455614966154094</v>
      </c>
      <c r="I35" s="0">
        <v>0.27531048400700092</v>
      </c>
      <c r="J35" s="0">
        <v>0.27174069711565974</v>
      </c>
      <c r="K35" s="0">
        <v>0.24625728942453862</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A52"/>
  <sheetViews>
    <sheetView showGridLines="false" tabSelected="true" topLeftCell="E19" zoomScale="110" zoomScaleNormal="110" workbookViewId="0">
      <selection activeCell="I35" sqref="I35"/>
    </sheetView>
  </sheetViews>
  <sheetFormatPr defaultColWidth="8.85546875" defaultRowHeight="15"/>
  <cols>
    <col min="2" max="2" width="12" bestFit="true" customWidth="true"/>
    <col min="26" max="26" width="42.28515625" customWidth="true"/>
    <col min="27" max="27" width="37.140625" customWidth="true"/>
  </cols>
  <sheetData>
    <row r="1">
      <c r="A1" t="s">
        <v>195</v>
      </c>
      <c r="B1" t="s">
        <v>196</v>
      </c>
      <c r="C1" t="s">
        <v>197</v>
      </c>
      <c r="D1" t="s">
        <v>256</v>
      </c>
      <c r="F1" t="s">
        <v>30</v>
      </c>
      <c r="G1" t="s">
        <v>28</v>
      </c>
      <c r="H1" t="s">
        <v>162</v>
      </c>
    </row>
    <row r="2">
      <c r="A2">
        <v>1982</v>
      </c>
      <c r="B2">
        <f>INDEX('All Lags - Data'!$C:$C,MATCH($A2,'All Lags - Data'!$E:$E,0))</f>
        <v>0</v>
      </c>
      <c r="C2">
        <f>INDEX('All Lags - Data'!$D:$D,MATCH($A2,'All Lags - Data'!$E:$E,0))</f>
        <v>0</v>
      </c>
      <c r="D2" s="11" t="e">
        <f>(C2-B2)/C2</f>
        <v>#DIV/0!</v>
      </c>
      <c r="F2" t="s">
        <v>46</v>
      </c>
      <c r="G2">
        <v>27</v>
      </c>
      <c r="H2">
        <f>IFERROR(INDEX('All Lags - Data'!$B:$B,MATCH($G2,'All Lags - Data'!$A:$A,0)),0)</f>
        <v>0</v>
      </c>
      <c r="Z2" s="14"/>
      <c r="AA2" s="14"/>
    </row>
    <row r="3">
      <c r="A3">
        <v>1983</v>
      </c>
      <c r="B3">
        <f>INDEX('All Lags - Data'!$C:$C,MATCH($A3,'All Lags - Data'!$E:$E,0))</f>
        <v>0</v>
      </c>
      <c r="C3">
        <f>INDEX('All Lags - Data'!$D:$D,MATCH($A3,'All Lags - Data'!$E:$E,0))</f>
        <v>0</v>
      </c>
      <c r="D3" s="11" t="e">
        <f t="shared" ref="D3:D35" si="0">(C3-B3)/C3</f>
        <v>#DIV/0!</v>
      </c>
      <c r="F3" t="s">
        <v>111</v>
      </c>
      <c r="G3">
        <v>41</v>
      </c>
      <c r="H3">
        <f>IFERROR(INDEX('All Lags - Data'!$B:$B,MATCH($G3,'All Lags - Data'!$A:$A,0)),0)</f>
        <v>0</v>
      </c>
      <c r="Z3" s="14"/>
      <c r="AA3" s="14"/>
    </row>
    <row r="4">
      <c r="A4">
        <v>1984</v>
      </c>
      <c r="B4">
        <f>INDEX('All Lags - Data'!$C:$C,MATCH($A4,'All Lags - Data'!$E:$E,0))</f>
        <v>0</v>
      </c>
      <c r="C4">
        <f>INDEX('All Lags - Data'!$D:$D,MATCH($A4,'All Lags - Data'!$E:$E,0))</f>
        <v>0</v>
      </c>
      <c r="D4" s="11" t="e">
        <f t="shared" si="0"/>
        <v>#DIV/0!</v>
      </c>
      <c r="F4" t="s">
        <v>43</v>
      </c>
      <c r="G4">
        <v>22</v>
      </c>
      <c r="H4">
        <f>IFERROR(INDEX('All Lags - Data'!$B:$B,MATCH($G4,'All Lags - Data'!$A:$A,0)),0)</f>
        <v>0</v>
      </c>
      <c r="Z4" s="14"/>
      <c r="AA4" s="14"/>
    </row>
    <row r="5">
      <c r="A5">
        <v>1985</v>
      </c>
      <c r="B5">
        <f>INDEX('All Lags - Data'!$C:$C,MATCH($A5,'All Lags - Data'!$E:$E,0))</f>
        <v>0</v>
      </c>
      <c r="C5">
        <f>INDEX('All Lags - Data'!$D:$D,MATCH($A5,'All Lags - Data'!$E:$E,0))</f>
        <v>0</v>
      </c>
      <c r="D5" s="11" t="e">
        <f t="shared" si="0"/>
        <v>#DIV/0!</v>
      </c>
      <c r="F5" t="s">
        <v>47</v>
      </c>
      <c r="G5">
        <v>29</v>
      </c>
      <c r="H5">
        <f>IFERROR(INDEX('All Lags - Data'!$B:$B,MATCH($G5,'All Lags - Data'!$A:$A,0)),0)</f>
        <v>0</v>
      </c>
      <c r="Z5" s="14"/>
      <c r="AA5" s="14"/>
    </row>
    <row r="6" ht="15.75">
      <c r="A6">
        <v>1986</v>
      </c>
      <c r="B6">
        <f>INDEX('All Lags - Data'!$C:$C,MATCH($A6,'All Lags - Data'!$E:$E,0))</f>
        <v>0</v>
      </c>
      <c r="C6">
        <f>INDEX('All Lags - Data'!$D:$D,MATCH($A6,'All Lags - Data'!$E:$E,0))</f>
        <v>0</v>
      </c>
      <c r="D6" s="11" t="e">
        <f t="shared" si="0"/>
        <v>#DIV/0!</v>
      </c>
      <c r="F6" t="s">
        <v>40</v>
      </c>
      <c r="G6">
        <v>18</v>
      </c>
      <c r="H6">
        <f>IFERROR(INDEX('All Lags - Data'!$B:$B,MATCH($G6,'All Lags - Data'!$A:$A,0)),0)</f>
        <v>0</v>
      </c>
      <c r="Z6" s="15" t="s">
        <v>156</v>
      </c>
      <c r="AA6" s="16" t="s">
        <v>269</v>
      </c>
    </row>
    <row r="7">
      <c r="A7">
        <v>1987</v>
      </c>
      <c r="B7">
        <f>INDEX('All Lags - Data'!$C:$C,MATCH($A7,'All Lags - Data'!$E:$E,0))</f>
        <v>0</v>
      </c>
      <c r="C7">
        <f>INDEX('All Lags - Data'!$D:$D,MATCH($A7,'All Lags - Data'!$E:$E,0))</f>
        <v>0</v>
      </c>
      <c r="D7" s="11" t="e">
        <f t="shared" si="0"/>
        <v>#DIV/0!</v>
      </c>
      <c r="F7" t="s">
        <v>42</v>
      </c>
      <c r="G7">
        <v>21</v>
      </c>
      <c r="H7">
        <f>IFERROR(INDEX('All Lags - Data'!$B:$B,MATCH($G7,'All Lags - Data'!$A:$A,0)),0)</f>
        <v>0</v>
      </c>
      <c r="Z7" s="17" t="str">
        <f>INDEX(States!$D$2:$D$52,MATCH($F2,States!$B$2:$B$52,0))</f>
        <v>Minnesota</v>
      </c>
      <c r="AA7" s="18">
        <f>H2</f>
        <v>0</v>
      </c>
    </row>
    <row r="8">
      <c r="A8">
        <v>1988</v>
      </c>
      <c r="B8">
        <f>INDEX('All Lags - Data'!$C:$C,MATCH($A8,'All Lags - Data'!$E:$E,0))</f>
        <v>0</v>
      </c>
      <c r="C8">
        <f>INDEX('All Lags - Data'!$D:$D,MATCH($A8,'All Lags - Data'!$E:$E,0))</f>
        <v>0</v>
      </c>
      <c r="D8" s="11" t="e">
        <f t="shared" si="0"/>
        <v>#DIV/0!</v>
      </c>
      <c r="F8" t="s">
        <v>51</v>
      </c>
      <c r="G8">
        <v>38</v>
      </c>
      <c r="H8">
        <f>IFERROR(INDEX('All Lags - Data'!$B:$B,MATCH($G8,'All Lags - Data'!$A:$A,0)),0)</f>
        <v>0</v>
      </c>
      <c r="Z8" s="17" t="str">
        <f>INDEX(States!$D$2:$D$52,MATCH($F3,States!$B$2:$B$52,0))</f>
        <v>Oregon</v>
      </c>
      <c r="AA8" s="18">
        <f t="shared" ref="AA8:AA13" si="1">H3</f>
        <v>0</v>
      </c>
    </row>
    <row r="9">
      <c r="A9">
        <v>1989</v>
      </c>
      <c r="B9">
        <f>INDEX('All Lags - Data'!$C:$C,MATCH($A9,'All Lags - Data'!$E:$E,0))</f>
        <v>0</v>
      </c>
      <c r="C9">
        <f>INDEX('All Lags - Data'!$D:$D,MATCH($A9,'All Lags - Data'!$E:$E,0))</f>
        <v>0</v>
      </c>
      <c r="D9" s="11" t="e">
        <f t="shared" si="0"/>
        <v>#DIV/0!</v>
      </c>
      <c r="F9" t="s">
        <v>54</v>
      </c>
      <c r="G9">
        <v>46</v>
      </c>
      <c r="H9">
        <f>IFERROR(INDEX('All Lags - Data'!$B:$B,MATCH($G9,'All Lags - Data'!$A:$A,0)),0)</f>
        <v>0</v>
      </c>
      <c r="Z9" s="17" t="str">
        <f>INDEX(States!$D$2:$D$52,MATCH($F4,States!$B$2:$B$52,0))</f>
        <v>Louisiana</v>
      </c>
      <c r="AA9" s="18">
        <f t="shared" si="1"/>
        <v>0</v>
      </c>
    </row>
    <row r="10">
      <c r="A10">
        <v>1990</v>
      </c>
      <c r="B10">
        <f>INDEX('All Lags - Data'!$C:$C,MATCH($A10,'All Lags - Data'!$E:$E,0))</f>
        <v>0</v>
      </c>
      <c r="C10">
        <f>INDEX('All Lags - Data'!$D:$D,MATCH($A10,'All Lags - Data'!$E:$E,0))</f>
        <v>0</v>
      </c>
      <c r="D10" s="11" t="e">
        <f t="shared" si="0"/>
        <v>#DIV/0!</v>
      </c>
      <c r="F10" t="s">
        <v>113</v>
      </c>
      <c r="G10">
        <v>42</v>
      </c>
      <c r="H10">
        <f>IFERROR(INDEX('All Lags - Data'!$B:$B,MATCH($G10,'All Lags - Data'!$A:$A,0)),0)</f>
        <v>0</v>
      </c>
      <c r="Z10" s="17" t="str">
        <f>INDEX(States!$D$2:$D$52,MATCH($F5,States!$B$2:$B$52,0))</f>
        <v>Missouri</v>
      </c>
      <c r="AA10" s="18">
        <f t="shared" si="1"/>
        <v>0</v>
      </c>
    </row>
    <row r="11">
      <c r="A11">
        <v>1991</v>
      </c>
      <c r="B11">
        <f>INDEX('All Lags - Data'!$C:$C,MATCH($A11,'All Lags - Data'!$E:$E,0))</f>
        <v>0</v>
      </c>
      <c r="C11">
        <f>INDEX('All Lags - Data'!$D:$D,MATCH($A11,'All Lags - Data'!$E:$E,0))</f>
        <v>0</v>
      </c>
      <c r="D11" s="11" t="e">
        <f t="shared" si="0"/>
        <v>#DIV/0!</v>
      </c>
      <c r="F11" t="s">
        <v>55</v>
      </c>
      <c r="G11">
        <v>47</v>
      </c>
      <c r="H11">
        <f>IFERROR(INDEX('All Lags - Data'!$B:$B,MATCH($G11,'All Lags - Data'!$A:$A,0)),0)</f>
        <v>0</v>
      </c>
      <c r="Z11" s="17" t="str">
        <f>INDEX(States!$D$2:$D$52,MATCH($F6,States!$B$2:$B$52,0))</f>
        <v>Indiana</v>
      </c>
      <c r="AA11" s="18">
        <f t="shared" si="1"/>
        <v>0</v>
      </c>
    </row>
    <row r="12">
      <c r="A12">
        <v>1992</v>
      </c>
      <c r="B12">
        <f>INDEX('All Lags - Data'!$C:$C,MATCH($A12,'All Lags - Data'!$E:$E,0))</f>
        <v>0</v>
      </c>
      <c r="C12">
        <f>INDEX('All Lags - Data'!$D:$D,MATCH($A12,'All Lags - Data'!$E:$E,0))</f>
        <v>0</v>
      </c>
      <c r="D12" s="11" t="e">
        <f t="shared" si="0"/>
        <v>#DIV/0!</v>
      </c>
      <c r="F12" t="s">
        <v>59</v>
      </c>
      <c r="G12">
        <v>1</v>
      </c>
      <c r="H12">
        <f>IFERROR(INDEX('All Lags - Data'!$B:$B,MATCH($G12,'All Lags - Data'!$A:$A,0)),0)</f>
        <v>0</v>
      </c>
      <c r="Z12" s="17" t="str">
        <f>INDEX(States!$D$2:$D$52,MATCH($F7,States!$B$2:$B$52,0))</f>
        <v>Kentucky</v>
      </c>
      <c r="AA12" s="18">
        <f t="shared" si="1"/>
        <v>0</v>
      </c>
    </row>
    <row r="13">
      <c r="A13">
        <v>1993</v>
      </c>
      <c r="B13">
        <f>INDEX('All Lags - Data'!$C:$C,MATCH($A13,'All Lags - Data'!$E:$E,0))</f>
        <v>0</v>
      </c>
      <c r="C13">
        <f>INDEX('All Lags - Data'!$D:$D,MATCH($A13,'All Lags - Data'!$E:$E,0))</f>
        <v>0</v>
      </c>
      <c r="D13" s="11" t="e">
        <f t="shared" si="0"/>
        <v>#DIV/0!</v>
      </c>
      <c r="F13" t="s">
        <v>48</v>
      </c>
      <c r="G13">
        <v>31</v>
      </c>
      <c r="H13">
        <f>IFERROR(INDEX('All Lags - Data'!$B:$B,MATCH($G13,'All Lags - Data'!$A:$A,0)),0)</f>
        <v>0</v>
      </c>
      <c r="Z13" s="17" t="str">
        <f>INDEX(States!$D$2:$D$52,MATCH($F8,States!$B$2:$B$52,0))</f>
        <v>North Dakota</v>
      </c>
      <c r="AA13" s="18">
        <f t="shared" si="1"/>
        <v>0</v>
      </c>
    </row>
    <row r="14">
      <c r="A14">
        <v>1994</v>
      </c>
      <c r="B14">
        <f>INDEX('All Lags - Data'!$C:$C,MATCH($A14,'All Lags - Data'!$E:$E,0))</f>
        <v>0</v>
      </c>
      <c r="C14">
        <f>INDEX('All Lags - Data'!$D:$D,MATCH($A14,'All Lags - Data'!$E:$E,0))</f>
        <v>0</v>
      </c>
      <c r="D14" s="11" t="e">
        <f t="shared" si="0"/>
        <v>#DIV/0!</v>
      </c>
      <c r="F14" t="s">
        <v>45</v>
      </c>
      <c r="G14">
        <v>25</v>
      </c>
      <c r="H14">
        <f>IFERROR(INDEX('All Lags - Data'!$B:$B,MATCH($G14,'All Lags - Data'!$A:$A,0)),0)</f>
        <v>0</v>
      </c>
      <c r="Z14" s="17" t="str">
        <f>INDEX(States!$D$2:$D$52,MATCH($F9,States!$B$2:$B$52,0))</f>
        <v>South Dakota</v>
      </c>
      <c r="AA14" s="18">
        <f t="shared" ref="AA14:AA17" si="2">H9</f>
        <v>0</v>
      </c>
    </row>
    <row r="15">
      <c r="A15">
        <v>1995</v>
      </c>
      <c r="B15">
        <f>INDEX('All Lags - Data'!$C:$C,MATCH($A15,'All Lags - Data'!$E:$E,0))</f>
        <v>0</v>
      </c>
      <c r="C15">
        <f>INDEX('All Lags - Data'!$D:$D,MATCH($A15,'All Lags - Data'!$E:$E,0))</f>
        <v>0</v>
      </c>
      <c r="D15" s="11" t="e">
        <f t="shared" si="0"/>
        <v>#DIV/0!</v>
      </c>
      <c r="F15" t="s">
        <v>52</v>
      </c>
      <c r="G15">
        <v>40</v>
      </c>
      <c r="H15">
        <f>IFERROR(INDEX('All Lags - Data'!$B:$B,MATCH($G15,'All Lags - Data'!$A:$A,0)),0)</f>
        <v>0</v>
      </c>
      <c r="Z15" s="17" t="str">
        <f>INDEX(States!$D$2:$D$52,MATCH($F10,States!$B$2:$B$52,0))</f>
        <v>Pennsylvania</v>
      </c>
      <c r="AA15" s="18">
        <f t="shared" si="2"/>
        <v>0</v>
      </c>
    </row>
    <row r="16" ht="15" customHeight="true">
      <c r="A16">
        <v>1996</v>
      </c>
      <c r="B16">
        <f>INDEX('All Lags - Data'!$C:$C,MATCH($A16,'All Lags - Data'!$E:$E,0))</f>
        <v>0</v>
      </c>
      <c r="C16">
        <f>INDEX('All Lags - Data'!$D:$D,MATCH($A16,'All Lags - Data'!$E:$E,0))</f>
        <v>0</v>
      </c>
      <c r="D16" s="11" t="e">
        <f t="shared" si="0"/>
        <v>#DIV/0!</v>
      </c>
      <c r="F16" t="s">
        <v>32</v>
      </c>
      <c r="G16">
        <v>5</v>
      </c>
      <c r="H16">
        <f>IFERROR(INDEX('All Lags - Data'!$B:$B,MATCH($G16,'All Lags - Data'!$A:$A,0)),0)</f>
        <v>0</v>
      </c>
      <c r="Z16" s="17" t="str">
        <f>INDEX(States!$D$2:$D$52,MATCH($F11,States!$B$2:$B$52,0))</f>
        <v>Tennessee</v>
      </c>
      <c r="AA16" s="18">
        <f t="shared" si="2"/>
        <v>0</v>
      </c>
    </row>
    <row r="17" ht="15" customHeight="true">
      <c r="A17">
        <v>1997</v>
      </c>
      <c r="B17">
        <f>INDEX('All Lags - Data'!$C:$C,MATCH($A17,'All Lags - Data'!$E:$E,0))</f>
        <v>0</v>
      </c>
      <c r="C17">
        <f>INDEX('All Lags - Data'!$D:$D,MATCH($A17,'All Lags - Data'!$E:$E,0))</f>
        <v>0</v>
      </c>
      <c r="D17" s="11" t="e">
        <f t="shared" si="0"/>
        <v>#DIV/0!</v>
      </c>
      <c r="F17" t="s">
        <v>53</v>
      </c>
      <c r="G17">
        <v>45</v>
      </c>
      <c r="H17">
        <f>IFERROR(INDEX('All Lags - Data'!$B:$B,MATCH($G17,'All Lags - Data'!$A:$A,0)),0)</f>
        <v>0</v>
      </c>
      <c r="Z17" s="17" t="str">
        <f>INDEX(States!$D$2:$D$52,MATCH($F12,States!$B$2:$B$52,0))</f>
        <v>Alabama</v>
      </c>
      <c r="AA17" s="18">
        <f t="shared" si="2"/>
        <v>0</v>
      </c>
    </row>
    <row r="18">
      <c r="A18">
        <v>1998</v>
      </c>
      <c r="B18">
        <f>INDEX('All Lags - Data'!$C:$C,MATCH($A18,'All Lags - Data'!$E:$E,0))</f>
        <v>0</v>
      </c>
      <c r="C18">
        <f>INDEX('All Lags - Data'!$D:$D,MATCH($A18,'All Lags - Data'!$E:$E,0))</f>
        <v>0</v>
      </c>
      <c r="D18" s="11" t="e">
        <f t="shared" si="0"/>
        <v>#DIV/0!</v>
      </c>
      <c r="F18" t="s">
        <v>34</v>
      </c>
      <c r="G18">
        <v>9</v>
      </c>
      <c r="H18">
        <f>IFERROR(INDEX('All Lags - Data'!$B:$B,MATCH($G18,'All Lags - Data'!$A:$A,0)),0)</f>
        <v>0</v>
      </c>
      <c r="Z18" s="20" t="s">
        <v>270</v>
      </c>
      <c r="AA18" s="20"/>
    </row>
    <row r="19">
      <c r="A19">
        <v>1999</v>
      </c>
      <c r="B19">
        <f>INDEX('All Lags - Data'!$C:$C,MATCH($A19,'All Lags - Data'!$E:$E,0))</f>
        <v>0</v>
      </c>
      <c r="C19">
        <f>INDEX('All Lags - Data'!$D:$D,MATCH($A19,'All Lags - Data'!$E:$E,0))</f>
        <v>0</v>
      </c>
      <c r="D19" s="11" t="e">
        <f t="shared" si="0"/>
        <v>#DIV/0!</v>
      </c>
      <c r="F19" t="s">
        <v>41</v>
      </c>
      <c r="G19">
        <v>20</v>
      </c>
      <c r="H19">
        <f>IFERROR(INDEX('All Lags - Data'!$B:$B,MATCH($G19,'All Lags - Data'!$A:$A,0)),0)</f>
        <v>0</v>
      </c>
    </row>
    <row r="20">
      <c r="A20">
        <v>2000</v>
      </c>
      <c r="B20">
        <f>INDEX('All Lags - Data'!$C:$C,MATCH($A20,'All Lags - Data'!$E:$E,0))</f>
        <v>0</v>
      </c>
      <c r="C20">
        <f>INDEX('All Lags - Data'!$D:$D,MATCH($A20,'All Lags - Data'!$E:$E,0))</f>
        <v>0</v>
      </c>
      <c r="D20" s="11" t="e">
        <f t="shared" si="0"/>
        <v>#DIV/0!</v>
      </c>
      <c r="F20" t="s">
        <v>50</v>
      </c>
      <c r="G20">
        <v>34</v>
      </c>
      <c r="H20">
        <f>IFERROR(INDEX('All Lags - Data'!$B:$B,MATCH($G20,'All Lags - Data'!$A:$A,0)),0)</f>
        <v>0</v>
      </c>
    </row>
    <row r="21">
      <c r="A21">
        <v>2001</v>
      </c>
      <c r="B21">
        <f>INDEX('All Lags - Data'!$C:$C,MATCH($A21,'All Lags - Data'!$E:$E,0))</f>
        <v>0</v>
      </c>
      <c r="C21">
        <f>INDEX('All Lags - Data'!$D:$D,MATCH($A21,'All Lags - Data'!$E:$E,0))</f>
        <v>0</v>
      </c>
      <c r="D21" s="11" t="e">
        <f t="shared" si="0"/>
        <v>#DIV/0!</v>
      </c>
      <c r="F21" t="s">
        <v>49</v>
      </c>
      <c r="G21">
        <v>32</v>
      </c>
      <c r="H21">
        <f>IFERROR(INDEX('All Lags - Data'!$B:$B,MATCH($G21,'All Lags - Data'!$A:$A,0)),0)</f>
        <v>0</v>
      </c>
    </row>
    <row r="22">
      <c r="A22">
        <v>2002</v>
      </c>
      <c r="B22">
        <f>INDEX('All Lags - Data'!$C:$C,MATCH($A22,'All Lags - Data'!$E:$E,0))</f>
        <v>0</v>
      </c>
      <c r="C22">
        <f>INDEX('All Lags - Data'!$D:$D,MATCH($A22,'All Lags - Data'!$E:$E,0))</f>
        <v>0</v>
      </c>
      <c r="D22" s="11" t="e">
        <f t="shared" si="0"/>
        <v>#DIV/0!</v>
      </c>
      <c r="F22" t="s">
        <v>44</v>
      </c>
      <c r="G22">
        <v>24</v>
      </c>
      <c r="H22">
        <f>IFERROR(INDEX('All Lags - Data'!$B:$B,MATCH($G22,'All Lags - Data'!$A:$A,0)),0)</f>
        <v>0</v>
      </c>
    </row>
    <row r="23">
      <c r="A23">
        <v>2003</v>
      </c>
      <c r="B23">
        <f>INDEX('All Lags - Data'!$C:$C,MATCH($A23,'All Lags - Data'!$E:$E,0))</f>
        <v>0</v>
      </c>
      <c r="C23">
        <f>INDEX('All Lags - Data'!$D:$D,MATCH($A23,'All Lags - Data'!$E:$E,0))</f>
        <v>0</v>
      </c>
      <c r="D23" s="11" t="e">
        <f t="shared" si="0"/>
        <v>#DIV/0!</v>
      </c>
      <c r="F23" t="s">
        <v>61</v>
      </c>
      <c r="G23">
        <v>2</v>
      </c>
      <c r="H23">
        <f>IFERROR(INDEX('All Lags - Data'!$B:$B,MATCH($G23,'All Lags - Data'!$A:$A,0)),0)</f>
        <v>0</v>
      </c>
    </row>
    <row r="24">
      <c r="A24">
        <v>2004</v>
      </c>
      <c r="B24">
        <f>INDEX('All Lags - Data'!$C:$C,MATCH($A24,'All Lags - Data'!$E:$E,0))</f>
        <v>0</v>
      </c>
      <c r="C24">
        <f>INDEX('All Lags - Data'!$D:$D,MATCH($A24,'All Lags - Data'!$E:$E,0))</f>
        <v>0</v>
      </c>
      <c r="D24" s="11" t="e">
        <f t="shared" si="0"/>
        <v>#DIV/0!</v>
      </c>
      <c r="F24" t="s">
        <v>31</v>
      </c>
      <c r="G24">
        <v>4</v>
      </c>
      <c r="H24">
        <f>IFERROR(INDEX('All Lags - Data'!$B:$B,MATCH($G24,'All Lags - Data'!$A:$A,0)),0)</f>
        <v>0</v>
      </c>
    </row>
    <row r="25">
      <c r="A25">
        <v>2005</v>
      </c>
      <c r="B25">
        <f>INDEX('All Lags - Data'!$C:$C,MATCH($A25,'All Lags - Data'!$E:$E,0))</f>
        <v>0</v>
      </c>
      <c r="C25">
        <f>INDEX('All Lags - Data'!$D:$D,MATCH($A25,'All Lags - Data'!$E:$E,0))</f>
        <v>0</v>
      </c>
      <c r="D25" s="11" t="e">
        <f t="shared" si="0"/>
        <v>#DIV/0!</v>
      </c>
      <c r="F25" t="s">
        <v>65</v>
      </c>
      <c r="G25">
        <v>6</v>
      </c>
      <c r="H25">
        <f>IFERROR(INDEX('All Lags - Data'!$B:$B,MATCH($G25,'All Lags - Data'!$A:$A,0)),0)</f>
        <v>0</v>
      </c>
    </row>
    <row r="26">
      <c r="A26">
        <v>2006</v>
      </c>
      <c r="B26">
        <f>INDEX('All Lags - Data'!$C:$C,MATCH($A26,'All Lags - Data'!$E:$E,0))</f>
        <v>0</v>
      </c>
      <c r="C26">
        <f>INDEX('All Lags - Data'!$D:$D,MATCH($A26,'All Lags - Data'!$E:$E,0))</f>
        <v>0</v>
      </c>
      <c r="D26" s="11" t="e">
        <f t="shared" si="0"/>
        <v>#DIV/0!</v>
      </c>
      <c r="F26" t="s">
        <v>33</v>
      </c>
      <c r="G26">
        <v>8</v>
      </c>
      <c r="H26">
        <f>IFERROR(INDEX('All Lags - Data'!$B:$B,MATCH($G26,'All Lags - Data'!$A:$A,0)),0)</f>
        <v>0</v>
      </c>
    </row>
    <row r="27">
      <c r="A27">
        <v>2007</v>
      </c>
      <c r="B27">
        <f>INDEX('All Lags - Data'!$C:$C,MATCH($A27,'All Lags - Data'!$E:$E,0))</f>
        <v>0</v>
      </c>
      <c r="C27">
        <f>INDEX('All Lags - Data'!$D:$D,MATCH($A27,'All Lags - Data'!$E:$E,0))</f>
        <v>0</v>
      </c>
      <c r="D27" s="11" t="e">
        <f t="shared" si="0"/>
        <v>#DIV/0!</v>
      </c>
      <c r="F27" t="s">
        <v>69</v>
      </c>
      <c r="G27">
        <v>10</v>
      </c>
      <c r="H27">
        <f>IFERROR(INDEX('All Lags - Data'!$B:$B,MATCH($G27,'All Lags - Data'!$A:$A,0)),0)</f>
        <v>0</v>
      </c>
    </row>
    <row r="28">
      <c r="A28">
        <v>2008</v>
      </c>
      <c r="B28">
        <f>INDEX('All Lags - Data'!$C:$C,MATCH($A28,'All Lags - Data'!$E:$E,0))</f>
        <v>0</v>
      </c>
      <c r="C28">
        <f>INDEX('All Lags - Data'!$D:$D,MATCH($A28,'All Lags - Data'!$E:$E,0))</f>
        <v>0</v>
      </c>
      <c r="D28" s="11" t="e">
        <f t="shared" si="0"/>
        <v>#DIV/0!</v>
      </c>
      <c r="F28" t="s">
        <v>35</v>
      </c>
      <c r="G28">
        <v>11</v>
      </c>
      <c r="H28">
        <f>IFERROR(INDEX('All Lags - Data'!$B:$B,MATCH($G28,'All Lags - Data'!$A:$A,0)),0)</f>
        <v>0</v>
      </c>
    </row>
    <row r="29">
      <c r="A29">
        <v>2009</v>
      </c>
      <c r="B29">
        <f>INDEX('All Lags - Data'!$C:$C,MATCH($A29,'All Lags - Data'!$E:$E,0))</f>
        <v>0</v>
      </c>
      <c r="C29">
        <f>INDEX('All Lags - Data'!$D:$D,MATCH($A29,'All Lags - Data'!$E:$E,0))</f>
        <v>0</v>
      </c>
      <c r="D29" s="11" t="e">
        <f t="shared" si="0"/>
        <v>#DIV/0!</v>
      </c>
      <c r="F29" t="s">
        <v>36</v>
      </c>
      <c r="G29">
        <v>12</v>
      </c>
      <c r="H29">
        <f>IFERROR(INDEX('All Lags - Data'!$B:$B,MATCH($G29,'All Lags - Data'!$A:$A,0)),0)</f>
        <v>0</v>
      </c>
    </row>
    <row r="30">
      <c r="A30">
        <v>2010</v>
      </c>
      <c r="B30">
        <f>INDEX('All Lags - Data'!$C:$C,MATCH($A30,'All Lags - Data'!$E:$E,0))</f>
        <v>0</v>
      </c>
      <c r="C30">
        <f>INDEX('All Lags - Data'!$D:$D,MATCH($A30,'All Lags - Data'!$E:$E,0))</f>
        <v>0</v>
      </c>
      <c r="D30" s="11" t="e">
        <f t="shared" si="0"/>
        <v>#DIV/0!</v>
      </c>
      <c r="F30" t="s">
        <v>37</v>
      </c>
      <c r="G30">
        <v>13</v>
      </c>
      <c r="H30">
        <f>IFERROR(INDEX('All Lags - Data'!$B:$B,MATCH($G30,'All Lags - Data'!$A:$A,0)),0)</f>
        <v>0</v>
      </c>
    </row>
    <row r="31">
      <c r="A31">
        <v>2011</v>
      </c>
      <c r="B31">
        <f>INDEX('All Lags - Data'!$C:$C,MATCH($A31,'All Lags - Data'!$E:$E,0))</f>
        <v>0</v>
      </c>
      <c r="C31">
        <f>INDEX('All Lags - Data'!$D:$D,MATCH($A31,'All Lags - Data'!$E:$E,0))</f>
        <v>0</v>
      </c>
      <c r="D31" s="11" t="e">
        <f t="shared" si="0"/>
        <v>#DIV/0!</v>
      </c>
      <c r="F31" t="s">
        <v>74</v>
      </c>
      <c r="G31">
        <v>15</v>
      </c>
      <c r="H31">
        <f>IFERROR(INDEX('All Lags - Data'!$B:$B,MATCH($G31,'All Lags - Data'!$A:$A,0)),0)</f>
        <v>0</v>
      </c>
    </row>
    <row r="32">
      <c r="A32">
        <v>2012</v>
      </c>
      <c r="B32">
        <f>INDEX('All Lags - Data'!$C:$C,MATCH($A32,'All Lags - Data'!$E:$E,0))</f>
        <v>0</v>
      </c>
      <c r="C32">
        <f>INDEX('All Lags - Data'!$D:$D,MATCH($A32,'All Lags - Data'!$E:$E,0))</f>
        <v>0</v>
      </c>
      <c r="D32" s="11" t="e">
        <f t="shared" si="0"/>
        <v>#DIV/0!</v>
      </c>
      <c r="F32" t="s">
        <v>38</v>
      </c>
      <c r="G32">
        <v>16</v>
      </c>
      <c r="H32">
        <f>IFERROR(INDEX('All Lags - Data'!$B:$B,MATCH($G32,'All Lags - Data'!$A:$A,0)),0)</f>
        <v>0</v>
      </c>
    </row>
    <row r="33">
      <c r="A33">
        <v>2013</v>
      </c>
      <c r="B33">
        <f>INDEX('All Lags - Data'!$C:$C,MATCH($A33,'All Lags - Data'!$E:$E,0))</f>
        <v>0</v>
      </c>
      <c r="C33">
        <f>INDEX('All Lags - Data'!$D:$D,MATCH($A33,'All Lags - Data'!$E:$E,0))</f>
        <v>0</v>
      </c>
      <c r="D33" s="11" t="e">
        <f t="shared" si="0"/>
        <v>#DIV/0!</v>
      </c>
      <c r="F33" t="s">
        <v>39</v>
      </c>
      <c r="G33">
        <v>17</v>
      </c>
      <c r="H33">
        <f>IFERROR(INDEX('All Lags - Data'!$B:$B,MATCH($G33,'All Lags - Data'!$A:$A,0)),0)</f>
        <v>0</v>
      </c>
    </row>
    <row r="34">
      <c r="A34">
        <v>2014</v>
      </c>
      <c r="B34">
        <f>INDEX('All Lags - Data'!$C:$C,MATCH($A34,'All Lags - Data'!$E:$E,0))</f>
        <v>0</v>
      </c>
      <c r="C34">
        <f>INDEX('All Lags - Data'!$D:$D,MATCH($A34,'All Lags - Data'!$E:$E,0))</f>
        <v>0</v>
      </c>
      <c r="D34" s="11" t="e">
        <f t="shared" si="0"/>
        <v>#DIV/0!</v>
      </c>
      <c r="F34" t="s">
        <v>79</v>
      </c>
      <c r="G34">
        <v>19</v>
      </c>
      <c r="H34">
        <f>IFERROR(INDEX('All Lags - Data'!$B:$B,MATCH($G34,'All Lags - Data'!$A:$A,0)),0)</f>
        <v>0</v>
      </c>
    </row>
    <row r="35">
      <c r="A35">
        <v>2015</v>
      </c>
      <c r="B35">
        <f>INDEX('All Lags - Data'!$C:$C,MATCH($A35,'All Lags - Data'!$E:$E,0))</f>
        <v>0</v>
      </c>
      <c r="C35">
        <f>INDEX('All Lags - Data'!$D:$D,MATCH($A35,'All Lags - Data'!$E:$E,0))</f>
        <v>0</v>
      </c>
      <c r="D35" s="11" t="e">
        <f t="shared" si="0"/>
        <v>#DIV/0!</v>
      </c>
      <c r="F35" t="s">
        <v>84</v>
      </c>
      <c r="G35">
        <v>23</v>
      </c>
      <c r="H35">
        <f>IFERROR(INDEX('All Lags - Data'!$B:$B,MATCH($G35,'All Lags - Data'!$A:$A,0)),0)</f>
        <v>0</v>
      </c>
    </row>
    <row r="36">
      <c r="F36" t="s">
        <v>88</v>
      </c>
      <c r="G36">
        <v>26</v>
      </c>
      <c r="H36">
        <f>IFERROR(INDEX('All Lags - Data'!$B:$B,MATCH($G36,'All Lags - Data'!$A:$A,0)),0)</f>
        <v>0</v>
      </c>
    </row>
    <row r="37">
      <c r="F37" t="s">
        <v>91</v>
      </c>
      <c r="G37">
        <v>28</v>
      </c>
      <c r="H37">
        <f>IFERROR(INDEX('All Lags - Data'!$B:$B,MATCH($G37,'All Lags - Data'!$A:$A,0)),0)</f>
        <v>0</v>
      </c>
    </row>
    <row r="38">
      <c r="B38" s="2"/>
      <c r="F38" t="s">
        <v>94</v>
      </c>
      <c r="G38">
        <v>30</v>
      </c>
      <c r="H38">
        <f>IFERROR(INDEX('All Lags - Data'!$B:$B,MATCH($G38,'All Lags - Data'!$A:$A,0)),0)</f>
        <v>0</v>
      </c>
    </row>
    <row r="39">
      <c r="F39" t="s">
        <v>98</v>
      </c>
      <c r="G39">
        <v>33</v>
      </c>
      <c r="H39">
        <f>IFERROR(INDEX('All Lags - Data'!$B:$B,MATCH($G39,'All Lags - Data'!$A:$A,0)),0)</f>
        <v>0</v>
      </c>
    </row>
    <row r="40">
      <c r="F40" t="s">
        <v>101</v>
      </c>
      <c r="G40">
        <v>35</v>
      </c>
      <c r="H40">
        <f>IFERROR(INDEX('All Lags - Data'!$B:$B,MATCH($G40,'All Lags - Data'!$A:$A,0)),0)</f>
        <v>0</v>
      </c>
    </row>
    <row r="41">
      <c r="F41" t="s">
        <v>103</v>
      </c>
      <c r="G41">
        <v>36</v>
      </c>
      <c r="H41">
        <f>IFERROR(INDEX('All Lags - Data'!$B:$B,MATCH($G41,'All Lags - Data'!$A:$A,0)),0)</f>
        <v>0</v>
      </c>
    </row>
    <row r="42">
      <c r="F42" t="s">
        <v>105</v>
      </c>
      <c r="G42">
        <v>37</v>
      </c>
      <c r="H42">
        <f>IFERROR(INDEX('All Lags - Data'!$B:$B,MATCH($G42,'All Lags - Data'!$A:$A,0)),0)</f>
        <v>0</v>
      </c>
    </row>
    <row r="43">
      <c r="F43" t="s">
        <v>108</v>
      </c>
      <c r="G43">
        <v>39</v>
      </c>
      <c r="H43">
        <f>IFERROR(INDEX('All Lags - Data'!$B:$B,MATCH($G43,'All Lags - Data'!$A:$A,0)),0)</f>
        <v>0</v>
      </c>
    </row>
    <row r="44">
      <c r="F44" t="s">
        <v>115</v>
      </c>
      <c r="G44">
        <v>44</v>
      </c>
      <c r="H44">
        <f>IFERROR(INDEX('All Lags - Data'!$B:$B,MATCH($G44,'All Lags - Data'!$A:$A,0)),0)</f>
        <v>0</v>
      </c>
    </row>
    <row r="45">
      <c r="F45" t="s">
        <v>56</v>
      </c>
      <c r="G45">
        <v>48</v>
      </c>
      <c r="H45">
        <f>IFERROR(INDEX('All Lags - Data'!$B:$B,MATCH($G45,'All Lags - Data'!$A:$A,0)),0)</f>
        <v>0</v>
      </c>
    </row>
    <row r="46">
      <c r="F46" t="s">
        <v>121</v>
      </c>
      <c r="G46">
        <v>49</v>
      </c>
      <c r="H46">
        <f>IFERROR(INDEX('All Lags - Data'!$B:$B,MATCH($G46,'All Lags - Data'!$A:$A,0)),0)</f>
        <v>0</v>
      </c>
    </row>
    <row r="47">
      <c r="F47" t="s">
        <v>123</v>
      </c>
      <c r="G47">
        <v>50</v>
      </c>
      <c r="H47">
        <f>IFERROR(INDEX('All Lags - Data'!$B:$B,MATCH($G47,'All Lags - Data'!$A:$A,0)),0)</f>
        <v>0</v>
      </c>
    </row>
    <row r="48">
      <c r="F48" t="s">
        <v>125</v>
      </c>
      <c r="G48">
        <v>51</v>
      </c>
      <c r="H48">
        <f>IFERROR(INDEX('All Lags - Data'!$B:$B,MATCH($G48,'All Lags - Data'!$A:$A,0)),0)</f>
        <v>0</v>
      </c>
    </row>
    <row r="49">
      <c r="F49" t="s">
        <v>127</v>
      </c>
      <c r="G49">
        <v>53</v>
      </c>
      <c r="H49">
        <f>IFERROR(INDEX('All Lags - Data'!$B:$B,MATCH($G49,'All Lags - Data'!$A:$A,0)),0)</f>
        <v>0</v>
      </c>
    </row>
    <row r="50">
      <c r="F50" t="s">
        <v>129</v>
      </c>
      <c r="G50">
        <v>54</v>
      </c>
      <c r="H50">
        <f>IFERROR(INDEX('All Lags - Data'!$B:$B,MATCH($G50,'All Lags - Data'!$A:$A,0)),0)</f>
        <v>0</v>
      </c>
    </row>
    <row r="51">
      <c r="F51" t="s">
        <v>57</v>
      </c>
      <c r="G51">
        <v>55</v>
      </c>
      <c r="H51">
        <f>IFERROR(INDEX('All Lags - Data'!$B:$B,MATCH($G51,'All Lags - Data'!$A:$A,0)),0)</f>
        <v>0</v>
      </c>
    </row>
    <row r="52">
      <c r="F52" t="s">
        <v>132</v>
      </c>
      <c r="G52">
        <v>56</v>
      </c>
      <c r="H52">
        <f>IFERROR(INDEX('All Lags - Data'!$B:$B,MATCH($G52,'All Lags - Data'!$A:$A,0)),0)</f>
        <v>0</v>
      </c>
    </row>
  </sheetData>
  <sortState ref="F2:H52">
    <sortCondition descending="true" ref="H2:H52"/>
  </sortState>
  <mergeCells count="1">
    <mergeCell ref="Z18:AA18"/>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AB52"/>
  <sheetViews>
    <sheetView showGridLines="false" topLeftCell="A25" workbookViewId="0">
      <selection activeCell="J16" sqref="J16"/>
    </sheetView>
  </sheetViews>
  <sheetFormatPr defaultColWidth="8.85546875" defaultRowHeight="15"/>
  <cols>
    <col min="10" max="10" width="18.5703125" bestFit="true" customWidth="true"/>
    <col min="27" max="27" width="49.140625" customWidth="true"/>
    <col min="28" max="28" width="34.28515625" customWidth="true"/>
  </cols>
  <sheetData>
    <row r="1">
      <c r="A1" t="s">
        <v>195</v>
      </c>
      <c r="B1" t="s">
        <v>196</v>
      </c>
      <c r="C1" t="s">
        <v>197</v>
      </c>
      <c r="D1" t="s">
        <v>256</v>
      </c>
      <c r="F1" t="s">
        <v>30</v>
      </c>
      <c r="G1" t="s">
        <v>28</v>
      </c>
      <c r="H1" t="s">
        <v>162</v>
      </c>
      <c r="J1" t="s">
        <v>198</v>
      </c>
      <c r="K1" t="s">
        <v>162</v>
      </c>
    </row>
    <row r="2">
      <c r="A2">
        <v>1982</v>
      </c>
      <c r="B2">
        <f>INDEX('Original - Data'!$C:$C,MATCH($A2,'Original - Data'!$E:$E,0))</f>
        <v>0</v>
      </c>
      <c r="C2">
        <f>INDEX('Original - Data'!$D:$D,MATCH($A2,'Original - Data'!$E:$E,0))</f>
        <v>0</v>
      </c>
      <c r="D2" s="11" t="e">
        <f>(C2-B2)/C2</f>
        <v>#DIV/0!</v>
      </c>
      <c r="F2" t="s">
        <v>46</v>
      </c>
      <c r="G2">
        <v>27</v>
      </c>
      <c r="H2">
        <f>IFERROR(INDEX('Original - Data'!$B:$B,MATCH($G2,'Original - Data'!$A:$A,0)),0)</f>
        <v>0</v>
      </c>
      <c r="J2" t="s">
        <v>168</v>
      </c>
      <c r="K2" s="2">
        <f>INDEX('Variable Weights - Data'!$A$2:$H$2,MATCH($J2,'Variable Weights - Data'!$A$1:$H$1,0))</f>
        <v>0</v>
      </c>
      <c r="AA2" s="14"/>
      <c r="AB2" s="14"/>
    </row>
    <row r="3">
      <c r="A3">
        <v>1983</v>
      </c>
      <c r="B3">
        <f>INDEX('Original - Data'!$C:$C,MATCH($A3,'Original - Data'!$E:$E,0))</f>
        <v>0</v>
      </c>
      <c r="C3">
        <f>INDEX('Original - Data'!$D:$D,MATCH($A3,'Original - Data'!$E:$E,0))</f>
        <v>0</v>
      </c>
      <c r="D3" s="11" t="e">
        <f t="shared" ref="D3:D35" si="0">(C3-B3)/C3</f>
        <v>#DIV/0!</v>
      </c>
      <c r="F3" t="s">
        <v>41</v>
      </c>
      <c r="G3">
        <v>20</v>
      </c>
      <c r="H3">
        <f>IFERROR(INDEX('Original - Data'!$B:$B,MATCH($G3,'Original - Data'!$A:$A,0)),0)</f>
        <v>0</v>
      </c>
      <c r="J3" t="s">
        <v>169</v>
      </c>
      <c r="K3" s="2">
        <f>INDEX('Variable Weights - Data'!$A$2:$H$2,MATCH($J3,'Variable Weights - Data'!$A$1:$H$1,0))</f>
        <v>0</v>
      </c>
      <c r="AA3" s="14"/>
      <c r="AB3" s="14"/>
    </row>
    <row r="4">
      <c r="A4">
        <v>1984</v>
      </c>
      <c r="B4">
        <f>INDEX('Original - Data'!$C:$C,MATCH($A4,'Original - Data'!$E:$E,0))</f>
        <v>0</v>
      </c>
      <c r="C4">
        <f>INDEX('Original - Data'!$D:$D,MATCH($A4,'Original - Data'!$E:$E,0))</f>
        <v>0</v>
      </c>
      <c r="D4" s="11" t="e">
        <f t="shared" si="0"/>
        <v>#DIV/0!</v>
      </c>
      <c r="F4" t="s">
        <v>132</v>
      </c>
      <c r="G4">
        <v>56</v>
      </c>
      <c r="H4">
        <f>IFERROR(INDEX('Original - Data'!$B:$B,MATCH($G4,'Original - Data'!$A:$A,0)),0)</f>
        <v>0</v>
      </c>
      <c r="J4" t="s">
        <v>166</v>
      </c>
      <c r="K4" s="2">
        <f>INDEX('Variable Weights - Data'!$A$2:$H$2,MATCH($J4,'Variable Weights - Data'!$A$1:$H$1,0))</f>
        <v>0</v>
      </c>
      <c r="AA4" s="14"/>
      <c r="AB4" s="14"/>
    </row>
    <row r="5">
      <c r="A5">
        <v>1985</v>
      </c>
      <c r="B5">
        <f>INDEX('Original - Data'!$C:$C,MATCH($A5,'Original - Data'!$E:$E,0))</f>
        <v>0</v>
      </c>
      <c r="C5">
        <f>INDEX('Original - Data'!$D:$D,MATCH($A5,'Original - Data'!$E:$E,0))</f>
        <v>0</v>
      </c>
      <c r="D5" s="11" t="e">
        <f t="shared" si="0"/>
        <v>#DIV/0!</v>
      </c>
      <c r="F5" t="s">
        <v>51</v>
      </c>
      <c r="G5">
        <v>38</v>
      </c>
      <c r="H5">
        <f>IFERROR(INDEX('Original - Data'!$B:$B,MATCH($G5,'Original - Data'!$A:$A,0)),0)</f>
        <v>0</v>
      </c>
      <c r="J5" t="s">
        <v>167</v>
      </c>
      <c r="K5" s="2">
        <f>INDEX('Variable Weights - Data'!$A$2:$H$2,MATCH($J5,'Variable Weights - Data'!$A$1:$H$1,0))</f>
        <v>0</v>
      </c>
      <c r="AA5" s="14"/>
      <c r="AB5" s="14"/>
    </row>
    <row r="6" ht="15.75">
      <c r="A6">
        <v>1986</v>
      </c>
      <c r="B6">
        <f>INDEX('Original - Data'!$C:$C,MATCH($A6,'Original - Data'!$E:$E,0))</f>
        <v>0</v>
      </c>
      <c r="C6">
        <f>INDEX('Original - Data'!$D:$D,MATCH($A6,'Original - Data'!$E:$E,0))</f>
        <v>0</v>
      </c>
      <c r="D6" s="11" t="e">
        <f t="shared" si="0"/>
        <v>#DIV/0!</v>
      </c>
      <c r="F6" t="s">
        <v>40</v>
      </c>
      <c r="G6">
        <v>18</v>
      </c>
      <c r="H6">
        <f>IFERROR(INDEX('Original - Data'!$B:$B,MATCH($G6,'Original - Data'!$A:$A,0)),0)</f>
        <v>0</v>
      </c>
      <c r="J6" t="s">
        <v>261</v>
      </c>
      <c r="K6" s="2">
        <f>INDEX('Variable Weights - Data'!$A$2:$H$2,MATCH($J6,'Variable Weights - Data'!$A$1:$H$1,0))</f>
        <v>0</v>
      </c>
      <c r="AA6" s="15" t="s">
        <v>156</v>
      </c>
      <c r="AB6" s="16" t="s">
        <v>269</v>
      </c>
    </row>
    <row r="7">
      <c r="A7">
        <v>1987</v>
      </c>
      <c r="B7">
        <f>INDEX('Original - Data'!$C:$C,MATCH($A7,'Original - Data'!$E:$E,0))</f>
        <v>0</v>
      </c>
      <c r="C7">
        <f>INDEX('Original - Data'!$D:$D,MATCH($A7,'Original - Data'!$E:$E,0))</f>
        <v>0</v>
      </c>
      <c r="D7" s="11" t="e">
        <f t="shared" si="0"/>
        <v>#DIV/0!</v>
      </c>
      <c r="F7" t="s">
        <v>54</v>
      </c>
      <c r="G7">
        <v>46</v>
      </c>
      <c r="H7">
        <f>IFERROR(INDEX('Original - Data'!$B:$B,MATCH($G7,'Original - Data'!$A:$A,0)),0)</f>
        <v>0</v>
      </c>
      <c r="J7" t="s">
        <v>163</v>
      </c>
      <c r="K7" s="2">
        <f>INDEX('Variable Weights - Data'!$A$2:$H$2,MATCH($J7,'Variable Weights - Data'!$A$1:$H$1,0))</f>
        <v>0</v>
      </c>
      <c r="AA7" s="17" t="str">
        <f>INDEX(States!$D$2:$D$52,MATCH($F2,States!$B$2:$B$52,0))</f>
        <v>Minnesota</v>
      </c>
      <c r="AB7" s="18">
        <f>H2</f>
        <v>0</v>
      </c>
    </row>
    <row r="8">
      <c r="A8">
        <v>1988</v>
      </c>
      <c r="B8">
        <f>INDEX('Original - Data'!$C:$C,MATCH($A8,'Original - Data'!$E:$E,0))</f>
        <v>0</v>
      </c>
      <c r="C8">
        <f>INDEX('Original - Data'!$D:$D,MATCH($A8,'Original - Data'!$E:$E,0))</f>
        <v>0</v>
      </c>
      <c r="D8" s="11" t="e">
        <f t="shared" si="0"/>
        <v>#DIV/0!</v>
      </c>
      <c r="F8" t="s">
        <v>56</v>
      </c>
      <c r="G8">
        <v>48</v>
      </c>
      <c r="H8">
        <f>IFERROR(INDEX('Original - Data'!$B:$B,MATCH($G8,'Original - Data'!$A:$A,0)),0)</f>
        <v>0</v>
      </c>
      <c r="J8" t="s">
        <v>165</v>
      </c>
      <c r="K8" s="2">
        <f>INDEX('Variable Weights - Data'!$A$2:$H$2,MATCH($J8,'Variable Weights - Data'!$A$1:$H$1,0))</f>
        <v>0</v>
      </c>
      <c r="AA8" s="17" t="str">
        <f>INDEX(States!$D$2:$D$52,MATCH($F3,States!$B$2:$B$52,0))</f>
        <v>Kansas</v>
      </c>
      <c r="AB8" s="18">
        <f t="shared" ref="AB8:AB14" si="1">H3</f>
        <v>0</v>
      </c>
    </row>
    <row r="9">
      <c r="A9">
        <v>1989</v>
      </c>
      <c r="B9">
        <f>INDEX('Original - Data'!$C:$C,MATCH($A9,'Original - Data'!$E:$E,0))</f>
        <v>0</v>
      </c>
      <c r="C9">
        <f>INDEX('Original - Data'!$D:$D,MATCH($A9,'Original - Data'!$E:$E,0))</f>
        <v>0</v>
      </c>
      <c r="D9" s="11" t="e">
        <f t="shared" si="0"/>
        <v>#DIV/0!</v>
      </c>
      <c r="F9" t="s">
        <v>44</v>
      </c>
      <c r="G9">
        <v>24</v>
      </c>
      <c r="H9">
        <f>IFERROR(INDEX('Original - Data'!$B:$B,MATCH($G9,'Original - Data'!$A:$A,0)),0)</f>
        <v>0</v>
      </c>
      <c r="J9" t="s">
        <v>164</v>
      </c>
      <c r="K9" s="2">
        <f>INDEX('Variable Weights - Data'!$A$2:$H$2,MATCH($J9,'Variable Weights - Data'!$A$1:$H$1,0))</f>
        <v>0</v>
      </c>
      <c r="AA9" s="17" t="str">
        <f>INDEX(States!$D$2:$D$52,MATCH($F4,States!$B$2:$B$52,0))</f>
        <v>Wyoming</v>
      </c>
      <c r="AB9" s="18">
        <f t="shared" si="1"/>
        <v>0</v>
      </c>
    </row>
    <row r="10">
      <c r="A10">
        <v>1990</v>
      </c>
      <c r="B10">
        <f>INDEX('Original - Data'!$C:$C,MATCH($A10,'Original - Data'!$E:$E,0))</f>
        <v>0</v>
      </c>
      <c r="C10">
        <f>INDEX('Original - Data'!$D:$D,MATCH($A10,'Original - Data'!$E:$E,0))</f>
        <v>0</v>
      </c>
      <c r="D10" s="11" t="e">
        <f t="shared" si="0"/>
        <v>#DIV/0!</v>
      </c>
      <c r="F10" t="s">
        <v>33</v>
      </c>
      <c r="G10">
        <v>8</v>
      </c>
      <c r="H10">
        <f>IFERROR(INDEX('Original - Data'!$B:$B,MATCH($G10,'Original - Data'!$A:$A,0)),0)</f>
        <v>0</v>
      </c>
      <c r="AA10" s="17" t="str">
        <f>INDEX(States!$D$2:$D$52,MATCH($F5,States!$B$2:$B$52,0))</f>
        <v>North Dakota</v>
      </c>
      <c r="AB10" s="18">
        <f t="shared" si="1"/>
        <v>0</v>
      </c>
    </row>
    <row r="11">
      <c r="A11">
        <v>1991</v>
      </c>
      <c r="B11">
        <f>INDEX('Original - Data'!$C:$C,MATCH($A11,'Original - Data'!$E:$E,0))</f>
        <v>0</v>
      </c>
      <c r="C11">
        <f>INDEX('Original - Data'!$D:$D,MATCH($A11,'Original - Data'!$E:$E,0))</f>
        <v>0</v>
      </c>
      <c r="D11" s="11" t="e">
        <f t="shared" si="0"/>
        <v>#DIV/0!</v>
      </c>
      <c r="F11" t="s">
        <v>31</v>
      </c>
      <c r="G11">
        <v>4</v>
      </c>
      <c r="H11">
        <f>IFERROR(INDEX('Original - Data'!$B:$B,MATCH($G11,'Original - Data'!$A:$A,0)),0)</f>
        <v>0</v>
      </c>
      <c r="AA11" s="17" t="str">
        <f>INDEX(States!$D$2:$D$52,MATCH($F6,States!$B$2:$B$52,0))</f>
        <v>Indiana</v>
      </c>
      <c r="AB11" s="18">
        <f t="shared" si="1"/>
        <v>0</v>
      </c>
    </row>
    <row r="12">
      <c r="A12">
        <v>1992</v>
      </c>
      <c r="B12">
        <f>INDEX('Original - Data'!$C:$C,MATCH($A12,'Original - Data'!$E:$E,0))</f>
        <v>0</v>
      </c>
      <c r="C12">
        <f>INDEX('Original - Data'!$D:$D,MATCH($A12,'Original - Data'!$E:$E,0))</f>
        <v>0</v>
      </c>
      <c r="D12" s="11" t="e">
        <f t="shared" si="0"/>
        <v>#DIV/0!</v>
      </c>
      <c r="F12" t="s">
        <v>47</v>
      </c>
      <c r="G12">
        <v>29</v>
      </c>
      <c r="H12">
        <f>IFERROR(INDEX('Original - Data'!$B:$B,MATCH($G12,'Original - Data'!$A:$A,0)),0)</f>
        <v>0</v>
      </c>
      <c r="AA12" s="17" t="str">
        <f>INDEX(States!$D$2:$D$52,MATCH($F7,States!$B$2:$B$52,0))</f>
        <v>South Dakota</v>
      </c>
      <c r="AB12" s="18">
        <f t="shared" si="1"/>
        <v>0</v>
      </c>
    </row>
    <row r="13">
      <c r="A13">
        <v>1993</v>
      </c>
      <c r="B13">
        <f>INDEX('Original - Data'!$C:$C,MATCH($A13,'Original - Data'!$E:$E,0))</f>
        <v>0</v>
      </c>
      <c r="C13">
        <f>INDEX('Original - Data'!$D:$D,MATCH($A13,'Original - Data'!$E:$E,0))</f>
        <v>0</v>
      </c>
      <c r="D13" s="11" t="e">
        <f t="shared" si="0"/>
        <v>#DIV/0!</v>
      </c>
      <c r="F13" t="s">
        <v>34</v>
      </c>
      <c r="G13">
        <v>9</v>
      </c>
      <c r="H13">
        <f>IFERROR(INDEX('Original - Data'!$B:$B,MATCH($G13,'Original - Data'!$A:$A,0)),0)</f>
        <v>0</v>
      </c>
      <c r="AA13" s="17" t="str">
        <f>INDEX(States!$D$2:$D$52,MATCH($F8,States!$B$2:$B$52,0))</f>
        <v>Texas</v>
      </c>
      <c r="AB13" s="18">
        <f t="shared" si="1"/>
        <v>0</v>
      </c>
    </row>
    <row r="14">
      <c r="A14">
        <v>1994</v>
      </c>
      <c r="B14">
        <f>INDEX('Original - Data'!$C:$C,MATCH($A14,'Original - Data'!$E:$E,0))</f>
        <v>0</v>
      </c>
      <c r="C14">
        <f>INDEX('Original - Data'!$D:$D,MATCH($A14,'Original - Data'!$E:$E,0))</f>
        <v>0</v>
      </c>
      <c r="D14" s="11" t="e">
        <f t="shared" si="0"/>
        <v>#DIV/0!</v>
      </c>
      <c r="F14" t="s">
        <v>43</v>
      </c>
      <c r="G14">
        <v>22</v>
      </c>
      <c r="H14">
        <f>IFERROR(INDEX('Original - Data'!$B:$B,MATCH($G14,'Original - Data'!$A:$A,0)),0)</f>
        <v>0</v>
      </c>
      <c r="AA14" s="17" t="str">
        <f>INDEX(States!$D$2:$D$52,MATCH($F9,States!$B$2:$B$52,0))</f>
        <v>Maryland</v>
      </c>
      <c r="AB14" s="18">
        <f t="shared" si="1"/>
        <v>0</v>
      </c>
    </row>
    <row r="15">
      <c r="A15">
        <v>1995</v>
      </c>
      <c r="B15">
        <f>INDEX('Original - Data'!$C:$C,MATCH($A15,'Original - Data'!$E:$E,0))</f>
        <v>0</v>
      </c>
      <c r="C15">
        <f>INDEX('Original - Data'!$D:$D,MATCH($A15,'Original - Data'!$E:$E,0))</f>
        <v>0</v>
      </c>
      <c r="D15" s="11" t="e">
        <f t="shared" si="0"/>
        <v>#DIV/0!</v>
      </c>
      <c r="F15" t="s">
        <v>49</v>
      </c>
      <c r="G15">
        <v>32</v>
      </c>
      <c r="H15">
        <f>IFERROR(INDEX('Original - Data'!$B:$B,MATCH($G15,'Original - Data'!$A:$A,0)),0)</f>
        <v>0</v>
      </c>
      <c r="AA15" s="21" t="s">
        <v>270</v>
      </c>
      <c r="AB15" s="21"/>
    </row>
    <row r="16">
      <c r="A16">
        <v>1996</v>
      </c>
      <c r="B16">
        <f>INDEX('Original - Data'!$C:$C,MATCH($A16,'Original - Data'!$E:$E,0))</f>
        <v>0</v>
      </c>
      <c r="C16">
        <f>INDEX('Original - Data'!$D:$D,MATCH($A16,'Original - Data'!$E:$E,0))</f>
        <v>0</v>
      </c>
      <c r="D16" s="11" t="e">
        <f t="shared" si="0"/>
        <v>#DIV/0!</v>
      </c>
      <c r="F16" t="s">
        <v>50</v>
      </c>
      <c r="G16">
        <v>34</v>
      </c>
      <c r="H16">
        <f>IFERROR(INDEX('Original - Data'!$B:$B,MATCH($G16,'Original - Data'!$A:$A,0)),0)</f>
        <v>0</v>
      </c>
    </row>
    <row r="17">
      <c r="A17">
        <v>1997</v>
      </c>
      <c r="B17">
        <f>INDEX('Original - Data'!$C:$C,MATCH($A17,'Original - Data'!$E:$E,0))</f>
        <v>0</v>
      </c>
      <c r="C17">
        <f>INDEX('Original - Data'!$D:$D,MATCH($A17,'Original - Data'!$E:$E,0))</f>
        <v>0</v>
      </c>
      <c r="D17" s="11" t="e">
        <f t="shared" si="0"/>
        <v>#DIV/0!</v>
      </c>
      <c r="F17" t="s">
        <v>48</v>
      </c>
      <c r="G17">
        <v>31</v>
      </c>
      <c r="H17">
        <f>IFERROR(INDEX('Original - Data'!$B:$B,MATCH($G17,'Original - Data'!$A:$A,0)),0)</f>
        <v>0</v>
      </c>
    </row>
    <row r="18">
      <c r="A18">
        <v>1998</v>
      </c>
      <c r="B18">
        <f>INDEX('Original - Data'!$C:$C,MATCH($A18,'Original - Data'!$E:$E,0))</f>
        <v>0</v>
      </c>
      <c r="C18">
        <f>INDEX('Original - Data'!$D:$D,MATCH($A18,'Original - Data'!$E:$E,0))</f>
        <v>0</v>
      </c>
      <c r="D18" s="11" t="e">
        <f t="shared" si="0"/>
        <v>#DIV/0!</v>
      </c>
      <c r="F18" t="s">
        <v>52</v>
      </c>
      <c r="G18">
        <v>40</v>
      </c>
      <c r="H18">
        <f>IFERROR(INDEX('Original - Data'!$B:$B,MATCH($G18,'Original - Data'!$A:$A,0)),0)</f>
        <v>0</v>
      </c>
    </row>
    <row r="19">
      <c r="A19">
        <v>1999</v>
      </c>
      <c r="B19">
        <f>INDEX('Original - Data'!$C:$C,MATCH($A19,'Original - Data'!$E:$E,0))</f>
        <v>0</v>
      </c>
      <c r="C19">
        <f>INDEX('Original - Data'!$D:$D,MATCH($A19,'Original - Data'!$E:$E,0))</f>
        <v>0</v>
      </c>
      <c r="D19" s="11" t="e">
        <f t="shared" si="0"/>
        <v>#DIV/0!</v>
      </c>
      <c r="F19" t="s">
        <v>42</v>
      </c>
      <c r="G19">
        <v>21</v>
      </c>
      <c r="H19">
        <f>IFERROR(INDEX('Original - Data'!$B:$B,MATCH($G19,'Original - Data'!$A:$A,0)),0)</f>
        <v>0</v>
      </c>
      <c r="AA19" s="14"/>
      <c r="AB19" s="14"/>
    </row>
    <row r="20">
      <c r="A20">
        <v>2000</v>
      </c>
      <c r="B20">
        <f>INDEX('Original - Data'!$C:$C,MATCH($A20,'Original - Data'!$E:$E,0))</f>
        <v>0</v>
      </c>
      <c r="C20">
        <f>INDEX('Original - Data'!$D:$D,MATCH($A20,'Original - Data'!$E:$E,0))</f>
        <v>0</v>
      </c>
      <c r="D20" s="11" t="e">
        <f t="shared" si="0"/>
        <v>#DIV/0!</v>
      </c>
      <c r="F20" t="s">
        <v>45</v>
      </c>
      <c r="G20">
        <v>25</v>
      </c>
      <c r="H20">
        <f>IFERROR(INDEX('Original - Data'!$B:$B,MATCH($G20,'Original - Data'!$A:$A,0)),0)</f>
        <v>0</v>
      </c>
      <c r="AA20" s="14"/>
      <c r="AB20" s="14"/>
    </row>
    <row r="21">
      <c r="A21">
        <v>2001</v>
      </c>
      <c r="B21">
        <f>INDEX('Original - Data'!$C:$C,MATCH($A21,'Original - Data'!$E:$E,0))</f>
        <v>0</v>
      </c>
      <c r="C21">
        <f>INDEX('Original - Data'!$D:$D,MATCH($A21,'Original - Data'!$E:$E,0))</f>
        <v>0</v>
      </c>
      <c r="D21" s="11" t="e">
        <f t="shared" si="0"/>
        <v>#DIV/0!</v>
      </c>
      <c r="F21" t="s">
        <v>55</v>
      </c>
      <c r="G21">
        <v>47</v>
      </c>
      <c r="H21">
        <f>IFERROR(INDEX('Original - Data'!$B:$B,MATCH($G21,'Original - Data'!$A:$A,0)),0)</f>
        <v>0</v>
      </c>
      <c r="AA21" s="14"/>
      <c r="AB21" s="14"/>
    </row>
    <row r="22" ht="15.75">
      <c r="A22">
        <v>2002</v>
      </c>
      <c r="B22">
        <f>INDEX('Original - Data'!$C:$C,MATCH($A22,'Original - Data'!$E:$E,0))</f>
        <v>0</v>
      </c>
      <c r="C22">
        <f>INDEX('Original - Data'!$D:$D,MATCH($A22,'Original - Data'!$E:$E,0))</f>
        <v>0</v>
      </c>
      <c r="D22" s="11" t="e">
        <f t="shared" si="0"/>
        <v>#DIV/0!</v>
      </c>
      <c r="F22" t="s">
        <v>32</v>
      </c>
      <c r="G22">
        <v>5</v>
      </c>
      <c r="H22">
        <f>IFERROR(INDEX('Original - Data'!$B:$B,MATCH($G22,'Original - Data'!$A:$A,0)),0)</f>
        <v>0</v>
      </c>
      <c r="AA22" s="15" t="s">
        <v>156</v>
      </c>
      <c r="AB22" s="16" t="s">
        <v>269</v>
      </c>
    </row>
    <row r="23">
      <c r="A23">
        <v>2003</v>
      </c>
      <c r="B23">
        <f>INDEX('Original - Data'!$C:$C,MATCH($A23,'Original - Data'!$E:$E,0))</f>
        <v>0</v>
      </c>
      <c r="C23">
        <f>INDEX('Original - Data'!$D:$D,MATCH($A23,'Original - Data'!$E:$E,0))</f>
        <v>0</v>
      </c>
      <c r="D23" s="11" t="e">
        <f t="shared" si="0"/>
        <v>#DIV/0!</v>
      </c>
      <c r="F23" t="s">
        <v>53</v>
      </c>
      <c r="G23">
        <v>45</v>
      </c>
      <c r="H23">
        <f>IFERROR(INDEX('Original - Data'!$B:$B,MATCH($G23,'Original - Data'!$A:$A,0)),0)</f>
        <v>0</v>
      </c>
      <c r="AA23" s="17" t="str">
        <f>J2</f>
        <v>share_alcohol_1991</v>
      </c>
      <c r="AB23" s="18">
        <f>K2</f>
        <v>0</v>
      </c>
    </row>
    <row r="24">
      <c r="A24">
        <v>2004</v>
      </c>
      <c r="B24">
        <f>INDEX('Original - Data'!$C:$C,MATCH($A24,'Original - Data'!$E:$E,0))</f>
        <v>0</v>
      </c>
      <c r="C24">
        <f>INDEX('Original - Data'!$D:$D,MATCH($A24,'Original - Data'!$E:$E,0))</f>
        <v>0</v>
      </c>
      <c r="D24" s="11" t="e">
        <f t="shared" si="0"/>
        <v>#DIV/0!</v>
      </c>
      <c r="F24" t="s">
        <v>59</v>
      </c>
      <c r="G24">
        <v>1</v>
      </c>
      <c r="H24">
        <f>IFERROR(INDEX('Original - Data'!$B:$B,MATCH($G24,'Original - Data'!$A:$A,0)),0)</f>
        <v>0</v>
      </c>
      <c r="AA24" s="17" t="str">
        <f t="shared" ref="AA24:AB24" si="2">J3</f>
        <v>share_alcohol_1993</v>
      </c>
      <c r="AB24" s="18">
        <f t="shared" si="2"/>
        <v>0</v>
      </c>
    </row>
    <row r="25">
      <c r="A25">
        <v>2005</v>
      </c>
      <c r="B25">
        <f>INDEX('Original - Data'!$C:$C,MATCH($A25,'Original - Data'!$E:$E,0))</f>
        <v>0</v>
      </c>
      <c r="C25">
        <f>INDEX('Original - Data'!$D:$D,MATCH($A25,'Original - Data'!$E:$E,0))</f>
        <v>0</v>
      </c>
      <c r="D25" s="11" t="e">
        <f t="shared" si="0"/>
        <v>#DIV/0!</v>
      </c>
      <c r="F25" t="s">
        <v>61</v>
      </c>
      <c r="G25">
        <v>2</v>
      </c>
      <c r="H25">
        <f>IFERROR(INDEX('Original - Data'!$B:$B,MATCH($G25,'Original - Data'!$A:$A,0)),0)</f>
        <v>0</v>
      </c>
      <c r="AA25" s="17" t="str">
        <f t="shared" ref="AA25:AB25" si="3">J4</f>
        <v>share_alcohol_1983</v>
      </c>
      <c r="AB25" s="18">
        <f t="shared" si="3"/>
        <v>0</v>
      </c>
    </row>
    <row r="26">
      <c r="A26">
        <v>2006</v>
      </c>
      <c r="B26">
        <f>INDEX('Original - Data'!$C:$C,MATCH($A26,'Original - Data'!$E:$E,0))</f>
        <v>0</v>
      </c>
      <c r="C26">
        <f>INDEX('Original - Data'!$D:$D,MATCH($A26,'Original - Data'!$E:$E,0))</f>
        <v>0</v>
      </c>
      <c r="D26" s="11" t="e">
        <f t="shared" si="0"/>
        <v>#DIV/0!</v>
      </c>
      <c r="F26" t="s">
        <v>65</v>
      </c>
      <c r="G26">
        <v>6</v>
      </c>
      <c r="H26">
        <f>IFERROR(INDEX('Original - Data'!$B:$B,MATCH($G26,'Original - Data'!$A:$A,0)),0)</f>
        <v>0</v>
      </c>
      <c r="AA26" s="17" t="str">
        <f t="shared" ref="AA26:AB26" si="4">J5</f>
        <v>share_alcohol_1985</v>
      </c>
      <c r="AB26" s="18">
        <f t="shared" si="4"/>
        <v>0</v>
      </c>
    </row>
    <row r="27">
      <c r="A27">
        <v>2007</v>
      </c>
      <c r="B27">
        <f>INDEX('Original - Data'!$C:$C,MATCH($A27,'Original - Data'!$E:$E,0))</f>
        <v>0</v>
      </c>
      <c r="C27">
        <f>INDEX('Original - Data'!$D:$D,MATCH($A27,'Original - Data'!$E:$E,0))</f>
        <v>0</v>
      </c>
      <c r="D27" s="11" t="e">
        <f t="shared" si="0"/>
        <v>#DIV/0!</v>
      </c>
      <c r="F27" t="s">
        <v>69</v>
      </c>
      <c r="G27">
        <v>10</v>
      </c>
      <c r="H27">
        <f>IFERROR(INDEX('Original - Data'!$B:$B,MATCH($G27,'Original - Data'!$A:$A,0)),0)</f>
        <v>0</v>
      </c>
      <c r="AA27" s="17" t="str">
        <f t="shared" ref="AA27:AB27" si="5">J6</f>
        <v>share_alcohol_1998</v>
      </c>
      <c r="AB27" s="18">
        <f t="shared" si="5"/>
        <v>0</v>
      </c>
    </row>
    <row r="28">
      <c r="A28">
        <v>2008</v>
      </c>
      <c r="B28">
        <f>INDEX('Original - Data'!$C:$C,MATCH($A28,'Original - Data'!$E:$E,0))</f>
        <v>0</v>
      </c>
      <c r="C28">
        <f>INDEX('Original - Data'!$D:$D,MATCH($A28,'Original - Data'!$E:$E,0))</f>
        <v>0</v>
      </c>
      <c r="D28" s="11" t="e">
        <f t="shared" si="0"/>
        <v>#DIV/0!</v>
      </c>
      <c r="F28" t="s">
        <v>35</v>
      </c>
      <c r="G28">
        <v>11</v>
      </c>
      <c r="H28">
        <f>IFERROR(INDEX('Original - Data'!$B:$B,MATCH($G28,'Original - Data'!$A:$A,0)),0)</f>
        <v>0</v>
      </c>
      <c r="AA28" s="17" t="str">
        <f t="shared" ref="AA28:AB28" si="6">J7</f>
        <v>youngshare</v>
      </c>
      <c r="AB28" s="18">
        <f t="shared" si="6"/>
        <v>0</v>
      </c>
    </row>
    <row r="29">
      <c r="A29">
        <v>2009</v>
      </c>
      <c r="B29">
        <f>INDEX('Original - Data'!$C:$C,MATCH($A29,'Original - Data'!$E:$E,0))</f>
        <v>0</v>
      </c>
      <c r="C29">
        <f>INDEX('Original - Data'!$D:$D,MATCH($A29,'Original - Data'!$E:$E,0))</f>
        <v>0</v>
      </c>
      <c r="D29" s="11" t="e">
        <f t="shared" si="0"/>
        <v>#DIV/0!</v>
      </c>
      <c r="F29" t="s">
        <v>36</v>
      </c>
      <c r="G29">
        <v>12</v>
      </c>
      <c r="H29">
        <f>IFERROR(INDEX('Original - Data'!$B:$B,MATCH($G29,'Original - Data'!$A:$A,0)),0)</f>
        <v>0</v>
      </c>
      <c r="AA29" s="17" t="str">
        <f t="shared" ref="AA29:AB29" si="7">J8</f>
        <v>liverdeaths_percap</v>
      </c>
      <c r="AB29" s="18">
        <f t="shared" si="7"/>
        <v>0</v>
      </c>
    </row>
    <row r="30">
      <c r="A30">
        <v>2010</v>
      </c>
      <c r="B30">
        <f>INDEX('Original - Data'!$C:$C,MATCH($A30,'Original - Data'!$E:$E,0))</f>
        <v>0</v>
      </c>
      <c r="C30">
        <f>INDEX('Original - Data'!$D:$D,MATCH($A30,'Original - Data'!$E:$E,0))</f>
        <v>0</v>
      </c>
      <c r="D30" s="11" t="e">
        <f t="shared" si="0"/>
        <v>#DIV/0!</v>
      </c>
      <c r="F30" t="s">
        <v>37</v>
      </c>
      <c r="G30">
        <v>13</v>
      </c>
      <c r="H30">
        <f>IFERROR(INDEX('Original - Data'!$B:$B,MATCH($G30,'Original - Data'!$A:$A,0)),0)</f>
        <v>0</v>
      </c>
      <c r="AA30" s="17" t="str">
        <f t="shared" ref="AA30:AB30" si="8">J9</f>
        <v>oldshare</v>
      </c>
      <c r="AB30" s="18">
        <f t="shared" si="8"/>
        <v>0</v>
      </c>
    </row>
    <row r="31">
      <c r="A31">
        <v>2011</v>
      </c>
      <c r="B31">
        <f>INDEX('Original - Data'!$C:$C,MATCH($A31,'Original - Data'!$E:$E,0))</f>
        <v>0</v>
      </c>
      <c r="C31">
        <f>INDEX('Original - Data'!$D:$D,MATCH($A31,'Original - Data'!$E:$E,0))</f>
        <v>0</v>
      </c>
      <c r="D31" s="11" t="e">
        <f t="shared" si="0"/>
        <v>#DIV/0!</v>
      </c>
      <c r="F31" t="s">
        <v>74</v>
      </c>
      <c r="G31">
        <v>15</v>
      </c>
      <c r="H31">
        <f>IFERROR(INDEX('Original - Data'!$B:$B,MATCH($G31,'Original - Data'!$A:$A,0)),0)</f>
        <v>0</v>
      </c>
      <c r="AA31" s="21" t="s">
        <v>270</v>
      </c>
      <c r="AB31" s="21"/>
    </row>
    <row r="32">
      <c r="A32">
        <v>2012</v>
      </c>
      <c r="B32">
        <f>INDEX('Original - Data'!$C:$C,MATCH($A32,'Original - Data'!$E:$E,0))</f>
        <v>0</v>
      </c>
      <c r="C32">
        <f>INDEX('Original - Data'!$D:$D,MATCH($A32,'Original - Data'!$E:$E,0))</f>
        <v>0</v>
      </c>
      <c r="D32" s="11" t="e">
        <f t="shared" si="0"/>
        <v>#DIV/0!</v>
      </c>
      <c r="F32" t="s">
        <v>38</v>
      </c>
      <c r="G32">
        <v>16</v>
      </c>
      <c r="H32">
        <f>IFERROR(INDEX('Original - Data'!$B:$B,MATCH($G32,'Original - Data'!$A:$A,0)),0)</f>
        <v>0</v>
      </c>
    </row>
    <row r="33">
      <c r="A33">
        <v>2013</v>
      </c>
      <c r="B33">
        <f>INDEX('Original - Data'!$C:$C,MATCH($A33,'Original - Data'!$E:$E,0))</f>
        <v>0</v>
      </c>
      <c r="C33">
        <f>INDEX('Original - Data'!$D:$D,MATCH($A33,'Original - Data'!$E:$E,0))</f>
        <v>0</v>
      </c>
      <c r="D33" s="11" t="e">
        <f t="shared" si="0"/>
        <v>#DIV/0!</v>
      </c>
      <c r="F33" t="s">
        <v>39</v>
      </c>
      <c r="G33">
        <v>17</v>
      </c>
      <c r="H33">
        <f>IFERROR(INDEX('Original - Data'!$B:$B,MATCH($G33,'Original - Data'!$A:$A,0)),0)</f>
        <v>0</v>
      </c>
    </row>
    <row r="34">
      <c r="A34">
        <v>2014</v>
      </c>
      <c r="B34">
        <f>INDEX('Original - Data'!$C:$C,MATCH($A34,'Original - Data'!$E:$E,0))</f>
        <v>0</v>
      </c>
      <c r="C34">
        <f>INDEX('Original - Data'!$D:$D,MATCH($A34,'Original - Data'!$E:$E,0))</f>
        <v>0</v>
      </c>
      <c r="D34" s="11" t="e">
        <f t="shared" si="0"/>
        <v>#DIV/0!</v>
      </c>
      <c r="F34" t="s">
        <v>79</v>
      </c>
      <c r="G34">
        <v>19</v>
      </c>
      <c r="H34">
        <f>IFERROR(INDEX('Original - Data'!$B:$B,MATCH($G34,'Original - Data'!$A:$A,0)),0)</f>
        <v>0</v>
      </c>
    </row>
    <row r="35">
      <c r="A35">
        <v>2015</v>
      </c>
      <c r="B35">
        <f>INDEX('Original - Data'!$C:$C,MATCH($A35,'Original - Data'!$E:$E,0))</f>
        <v>0</v>
      </c>
      <c r="C35">
        <f>INDEX('Original - Data'!$D:$D,MATCH($A35,'Original - Data'!$E:$E,0))</f>
        <v>0</v>
      </c>
      <c r="D35" s="11" t="e">
        <f t="shared" si="0"/>
        <v>#DIV/0!</v>
      </c>
      <c r="F35" t="s">
        <v>84</v>
      </c>
      <c r="G35">
        <v>23</v>
      </c>
      <c r="H35">
        <f>IFERROR(INDEX('Original - Data'!$B:$B,MATCH($G35,'Original - Data'!$A:$A,0)),0)</f>
        <v>0</v>
      </c>
    </row>
    <row r="36">
      <c r="F36" t="s">
        <v>88</v>
      </c>
      <c r="G36">
        <v>26</v>
      </c>
      <c r="H36">
        <f>IFERROR(INDEX('Original - Data'!$B:$B,MATCH($G36,'Original - Data'!$A:$A,0)),0)</f>
        <v>0</v>
      </c>
    </row>
    <row r="37">
      <c r="F37" t="s">
        <v>91</v>
      </c>
      <c r="G37">
        <v>28</v>
      </c>
      <c r="H37">
        <f>IFERROR(INDEX('Original - Data'!$B:$B,MATCH($G37,'Original - Data'!$A:$A,0)),0)</f>
        <v>0</v>
      </c>
    </row>
    <row r="38">
      <c r="F38" t="s">
        <v>94</v>
      </c>
      <c r="G38">
        <v>30</v>
      </c>
      <c r="H38">
        <f>IFERROR(INDEX('Original - Data'!$B:$B,MATCH($G38,'Original - Data'!$A:$A,0)),0)</f>
        <v>0</v>
      </c>
    </row>
    <row r="39">
      <c r="F39" t="s">
        <v>98</v>
      </c>
      <c r="G39">
        <v>33</v>
      </c>
      <c r="H39">
        <f>IFERROR(INDEX('Original - Data'!$B:$B,MATCH($G39,'Original - Data'!$A:$A,0)),0)</f>
        <v>0</v>
      </c>
    </row>
    <row r="40">
      <c r="F40" t="s">
        <v>101</v>
      </c>
      <c r="G40">
        <v>35</v>
      </c>
      <c r="H40">
        <f>IFERROR(INDEX('Original - Data'!$B:$B,MATCH($G40,'Original - Data'!$A:$A,0)),0)</f>
        <v>0</v>
      </c>
    </row>
    <row r="41">
      <c r="F41" t="s">
        <v>103</v>
      </c>
      <c r="G41">
        <v>36</v>
      </c>
      <c r="H41">
        <f>IFERROR(INDEX('Original - Data'!$B:$B,MATCH($G41,'Original - Data'!$A:$A,0)),0)</f>
        <v>0</v>
      </c>
    </row>
    <row r="42">
      <c r="F42" t="s">
        <v>105</v>
      </c>
      <c r="G42">
        <v>37</v>
      </c>
      <c r="H42">
        <f>IFERROR(INDEX('Original - Data'!$B:$B,MATCH($G42,'Original - Data'!$A:$A,0)),0)</f>
        <v>0</v>
      </c>
    </row>
    <row r="43">
      <c r="F43" t="s">
        <v>108</v>
      </c>
      <c r="G43">
        <v>39</v>
      </c>
      <c r="H43">
        <f>IFERROR(INDEX('Original - Data'!$B:$B,MATCH($G43,'Original - Data'!$A:$A,0)),0)</f>
        <v>0</v>
      </c>
    </row>
    <row r="44">
      <c r="F44" t="s">
        <v>111</v>
      </c>
      <c r="G44">
        <v>41</v>
      </c>
      <c r="H44">
        <f>IFERROR(INDEX('Original - Data'!$B:$B,MATCH($G44,'Original - Data'!$A:$A,0)),0)</f>
        <v>0</v>
      </c>
    </row>
    <row r="45">
      <c r="F45" t="s">
        <v>113</v>
      </c>
      <c r="G45">
        <v>42</v>
      </c>
      <c r="H45">
        <f>IFERROR(INDEX('Original - Data'!$B:$B,MATCH($G45,'Original - Data'!$A:$A,0)),0)</f>
        <v>0</v>
      </c>
    </row>
    <row r="46">
      <c r="F46" t="s">
        <v>115</v>
      </c>
      <c r="G46">
        <v>44</v>
      </c>
      <c r="H46">
        <f>IFERROR(INDEX('Original - Data'!$B:$B,MATCH($G46,'Original - Data'!$A:$A,0)),0)</f>
        <v>0</v>
      </c>
    </row>
    <row r="47">
      <c r="F47" t="s">
        <v>121</v>
      </c>
      <c r="G47">
        <v>49</v>
      </c>
      <c r="H47">
        <f>IFERROR(INDEX('Original - Data'!$B:$B,MATCH($G47,'Original - Data'!$A:$A,0)),0)</f>
        <v>0</v>
      </c>
    </row>
    <row r="48">
      <c r="F48" t="s">
        <v>123</v>
      </c>
      <c r="G48">
        <v>50</v>
      </c>
      <c r="H48">
        <f>IFERROR(INDEX('Original - Data'!$B:$B,MATCH($G48,'Original - Data'!$A:$A,0)),0)</f>
        <v>0</v>
      </c>
    </row>
    <row r="49">
      <c r="F49" t="s">
        <v>125</v>
      </c>
      <c r="G49">
        <v>51</v>
      </c>
      <c r="H49">
        <f>IFERROR(INDEX('Original - Data'!$B:$B,MATCH($G49,'Original - Data'!$A:$A,0)),0)</f>
        <v>0</v>
      </c>
    </row>
    <row r="50">
      <c r="F50" t="s">
        <v>127</v>
      </c>
      <c r="G50">
        <v>53</v>
      </c>
      <c r="H50">
        <f>IFERROR(INDEX('Original - Data'!$B:$B,MATCH($G50,'Original - Data'!$A:$A,0)),0)</f>
        <v>0</v>
      </c>
    </row>
    <row r="51">
      <c r="F51" t="s">
        <v>129</v>
      </c>
      <c r="G51">
        <v>54</v>
      </c>
      <c r="H51">
        <f>IFERROR(INDEX('Original - Data'!$B:$B,MATCH($G51,'Original - Data'!$A:$A,0)),0)</f>
        <v>0</v>
      </c>
    </row>
    <row r="52">
      <c r="F52" t="s">
        <v>57</v>
      </c>
      <c r="G52">
        <v>55</v>
      </c>
      <c r="H52">
        <f>IFERROR(INDEX('Original - Data'!$B:$B,MATCH($G52,'Original - Data'!$A:$A,0)),0)</f>
        <v>0</v>
      </c>
    </row>
  </sheetData>
  <sortState ref="F2:H52">
    <sortCondition descending="true" ref="H2:H52"/>
  </sortState>
  <mergeCells count="2">
    <mergeCell ref="AA15:AB15"/>
    <mergeCell ref="AA31:AB31"/>
  </mergeCell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dimension ref="A1:BS52"/>
  <sheetViews>
    <sheetView topLeftCell="A19" workbookViewId="0">
      <selection activeCell="Q6" sqref="Q6"/>
    </sheetView>
  </sheetViews>
  <sheetFormatPr defaultColWidth="8.85546875" defaultRowHeight="15"/>
  <cols>
    <col min="13" max="14" width="9.140625" customWidth="true"/>
    <col min="19" max="19" width="12.42578125" bestFit="true" customWidth="true"/>
  </cols>
  <sheetData>
    <row r="1">
      <c r="A1" t="s">
        <v>156</v>
      </c>
      <c r="B1" t="s">
        <v>257</v>
      </c>
      <c r="Q1" t="str">
        <f>'Placebo - Data'!A1</f>
        <v>_time</v>
      </c>
      <c r="R1" t="s">
        <v>26</v>
      </c>
      <c r="S1" s="2" t="s">
        <v>170</v>
      </c>
      <c r="T1" s="2" t="s">
        <v>171</v>
      </c>
      <c r="U1" s="2" t="s">
        <v>1</v>
      </c>
      <c r="V1" s="2" t="s">
        <v>2</v>
      </c>
      <c r="W1" s="2" t="s">
        <v>172</v>
      </c>
      <c r="X1" s="2" t="s">
        <v>3</v>
      </c>
      <c r="Y1" s="2" t="s">
        <v>4</v>
      </c>
      <c r="Z1" s="2" t="s">
        <v>173</v>
      </c>
      <c r="AA1" s="2" t="s">
        <v>174</v>
      </c>
      <c r="AB1" s="2" t="s">
        <v>5</v>
      </c>
      <c r="AC1" s="2" t="s">
        <v>6</v>
      </c>
      <c r="AD1" s="2" t="s">
        <v>175</v>
      </c>
      <c r="AE1" s="2" t="s">
        <v>7</v>
      </c>
      <c r="AF1" s="2" t="s">
        <v>8</v>
      </c>
      <c r="AG1" s="2" t="s">
        <v>176</v>
      </c>
      <c r="AH1" s="2" t="s">
        <v>9</v>
      </c>
      <c r="AI1" s="2" t="s">
        <v>10</v>
      </c>
      <c r="AJ1" s="2" t="s">
        <v>11</v>
      </c>
      <c r="AK1" s="2" t="s">
        <v>177</v>
      </c>
      <c r="AL1" s="2" t="s">
        <v>12</v>
      </c>
      <c r="AM1" s="2" t="s">
        <v>13</v>
      </c>
      <c r="AN1" s="2" t="s">
        <v>178</v>
      </c>
      <c r="AO1" s="2" t="s">
        <v>14</v>
      </c>
      <c r="AP1" s="2" t="s">
        <v>179</v>
      </c>
      <c r="AQ1" s="2" t="s">
        <v>15</v>
      </c>
      <c r="AR1" s="2" t="s">
        <v>180</v>
      </c>
      <c r="AS1" s="2" t="s">
        <v>16</v>
      </c>
      <c r="AT1" s="2" t="s">
        <v>17</v>
      </c>
      <c r="AU1" s="2" t="s">
        <v>181</v>
      </c>
      <c r="AV1" s="2" t="s">
        <v>18</v>
      </c>
      <c r="AW1" s="2" t="s">
        <v>182</v>
      </c>
      <c r="AX1" s="2" t="s">
        <v>183</v>
      </c>
      <c r="AY1" s="2" t="s">
        <v>184</v>
      </c>
      <c r="AZ1" s="2" t="s">
        <v>19</v>
      </c>
      <c r="BA1" s="2" t="s">
        <v>185</v>
      </c>
      <c r="BB1" s="2" t="s">
        <v>20</v>
      </c>
      <c r="BC1" s="2" t="s">
        <v>186</v>
      </c>
      <c r="BD1" s="2" t="s">
        <v>187</v>
      </c>
      <c r="BE1" s="2" t="s">
        <v>188</v>
      </c>
      <c r="BF1" s="2" t="s">
        <v>21</v>
      </c>
      <c r="BG1" s="2" t="s">
        <v>22</v>
      </c>
      <c r="BH1" s="2" t="s">
        <v>23</v>
      </c>
      <c r="BI1" s="2" t="s">
        <v>24</v>
      </c>
      <c r="BJ1" s="2" t="s">
        <v>189</v>
      </c>
      <c r="BK1" s="2" t="s">
        <v>190</v>
      </c>
      <c r="BL1" s="2" t="s">
        <v>191</v>
      </c>
      <c r="BM1" s="2" t="s">
        <v>192</v>
      </c>
      <c r="BN1" s="2" t="s">
        <v>193</v>
      </c>
      <c r="BO1" s="2" t="s">
        <v>25</v>
      </c>
      <c r="BP1" s="2" t="s">
        <v>194</v>
      </c>
      <c r="BQ1" s="2"/>
      <c r="BR1" s="2"/>
      <c r="BS1" s="2"/>
    </row>
    <row r="2">
      <c r="A2" t="s">
        <v>91</v>
      </c>
      <c r="B2" s="2" t="e">
        <f t="shared" ref="B2:B33" si="0">INDEX($R$2:$BP$2,1,MATCH($A2,$R$6:$BP$6,0))/INDEX($R$2:$BP$2,1,MATCH("IL",$R$6:$BP$6,0))</f>
        <v>#DIV/0!</v>
      </c>
      <c r="C2" s="2"/>
      <c r="Q2" s="13" t="s">
        <v>267</v>
      </c>
      <c r="R2" s="3">
        <f>IFERROR(SQRT(SUMSQ(INDEX('Placebo - Data'!$B$2:$BA$18,0,MATCH(R$1,'Placebo - Data'!$B$1:$BA$1,0)))/COUNT(INDEX('Placebo - Data'!$B$2:$BA$18,0,MATCH(R$1,'Placebo - Data'!$B$1:$BA$1,0)))),0)</f>
        <v>0</v>
      </c>
      <c r="S2" s="3">
        <f>IFERROR(SQRT(SUMSQ(INDEX('Placebo - Data'!$B$2:$BA$18,0,MATCH(S$1,'Placebo - Data'!$B$1:$BA$1,0)))/COUNT(INDEX('Placebo - Data'!$B$2:$BA$18,0,MATCH(S$1,'Placebo - Data'!$B$1:$BA$1,0)))),0)</f>
        <v>0</v>
      </c>
      <c r="T2" s="3">
        <f>IFERROR(SQRT(SUMSQ(INDEX('Placebo - Data'!$B$2:$BA$18,0,MATCH(T$1,'Placebo - Data'!$B$1:$BA$1,0)))/COUNT(INDEX('Placebo - Data'!$B$2:$BA$18,0,MATCH(T$1,'Placebo - Data'!$B$1:$BA$1,0)))),0)</f>
        <v>0</v>
      </c>
      <c r="U2" s="3">
        <f>IFERROR(SQRT(SUMSQ(INDEX('Placebo - Data'!$B$2:$BA$18,0,MATCH(U$1,'Placebo - Data'!$B$1:$BA$1,0)))/COUNT(INDEX('Placebo - Data'!$B$2:$BA$18,0,MATCH(U$1,'Placebo - Data'!$B$1:$BA$1,0)))),0)</f>
        <v>0</v>
      </c>
      <c r="V2" s="3">
        <f>IFERROR(SQRT(SUMSQ(INDEX('Placebo - Data'!$B$2:$BA$18,0,MATCH(V$1,'Placebo - Data'!$B$1:$BA$1,0)))/COUNT(INDEX('Placebo - Data'!$B$2:$BA$18,0,MATCH(V$1,'Placebo - Data'!$B$1:$BA$1,0)))),0)</f>
        <v>0</v>
      </c>
      <c r="W2" s="3">
        <f>IFERROR(SQRT(SUMSQ(INDEX('Placebo - Data'!$B$2:$BA$18,0,MATCH(W$1,'Placebo - Data'!$B$1:$BA$1,0)))/COUNT(INDEX('Placebo - Data'!$B$2:$BA$18,0,MATCH(W$1,'Placebo - Data'!$B$1:$BA$1,0)))),0)</f>
        <v>0</v>
      </c>
      <c r="X2" s="3">
        <f>IFERROR(SQRT(SUMSQ(INDEX('Placebo - Data'!$B$2:$BA$18,0,MATCH(X$1,'Placebo - Data'!$B$1:$BA$1,0)))/COUNT(INDEX('Placebo - Data'!$B$2:$BA$18,0,MATCH(X$1,'Placebo - Data'!$B$1:$BA$1,0)))),0)</f>
        <v>0</v>
      </c>
      <c r="Y2" s="3">
        <f>IFERROR(SQRT(SUMSQ(INDEX('Placebo - Data'!$B$2:$BA$18,0,MATCH(Y$1,'Placebo - Data'!$B$1:$BA$1,0)))/COUNT(INDEX('Placebo - Data'!$B$2:$BA$18,0,MATCH(Y$1,'Placebo - Data'!$B$1:$BA$1,0)))),0)</f>
        <v>0</v>
      </c>
      <c r="Z2" s="3">
        <f>IFERROR(SQRT(SUMSQ(INDEX('Placebo - Data'!$B$2:$BA$18,0,MATCH(Z$1,'Placebo - Data'!$B$1:$BA$1,0)))/COUNT(INDEX('Placebo - Data'!$B$2:$BA$18,0,MATCH(Z$1,'Placebo - Data'!$B$1:$BA$1,0)))),0)</f>
        <v>0</v>
      </c>
      <c r="AA2" s="3">
        <f>IFERROR(SQRT(SUMSQ(INDEX('Placebo - Data'!$B$2:$BA$18,0,MATCH(AA$1,'Placebo - Data'!$B$1:$BA$1,0)))/COUNT(INDEX('Placebo - Data'!$B$2:$BA$18,0,MATCH(AA$1,'Placebo - Data'!$B$1:$BA$1,0)))),0)</f>
        <v>0</v>
      </c>
      <c r="AB2" s="3">
        <f>IFERROR(SQRT(SUMSQ(INDEX('Placebo - Data'!$B$2:$BA$18,0,MATCH(AB$1,'Placebo - Data'!$B$1:$BA$1,0)))/COUNT(INDEX('Placebo - Data'!$B$2:$BA$18,0,MATCH(AB$1,'Placebo - Data'!$B$1:$BA$1,0)))),0)</f>
        <v>0</v>
      </c>
      <c r="AC2" s="3">
        <f>IFERROR(SQRT(SUMSQ(INDEX('Placebo - Data'!$B$2:$BA$18,0,MATCH(AC$1,'Placebo - Data'!$B$1:$BA$1,0)))/COUNT(INDEX('Placebo - Data'!$B$2:$BA$18,0,MATCH(AC$1,'Placebo - Data'!$B$1:$BA$1,0)))),0)</f>
        <v>0</v>
      </c>
      <c r="AD2" s="3">
        <f>IFERROR(SQRT(SUMSQ(INDEX('Placebo - Data'!$B$2:$BA$18,0,MATCH(AD$1,'Placebo - Data'!$B$1:$BA$1,0)))/COUNT(INDEX('Placebo - Data'!$B$2:$BA$18,0,MATCH(AD$1,'Placebo - Data'!$B$1:$BA$1,0)))),0)</f>
        <v>0</v>
      </c>
      <c r="AE2" s="3">
        <f>IFERROR(SQRT(SUMSQ(INDEX('Placebo - Data'!$B$2:$BA$18,0,MATCH(AE$1,'Placebo - Data'!$B$1:$BA$1,0)))/COUNT(INDEX('Placebo - Data'!$B$2:$BA$18,0,MATCH(AE$1,'Placebo - Data'!$B$1:$BA$1,0)))),0)</f>
        <v>0</v>
      </c>
      <c r="AF2" s="3">
        <f>IFERROR(SQRT(SUMSQ(INDEX('Placebo - Data'!$B$2:$BA$18,0,MATCH(AF$1,'Placebo - Data'!$B$1:$BA$1,0)))/COUNT(INDEX('Placebo - Data'!$B$2:$BA$18,0,MATCH(AF$1,'Placebo - Data'!$B$1:$BA$1,0)))),0)</f>
        <v>0</v>
      </c>
      <c r="AG2" s="3">
        <f>IFERROR(SQRT(SUMSQ(INDEX('Placebo - Data'!$B$2:$BA$18,0,MATCH(AG$1,'Placebo - Data'!$B$1:$BA$1,0)))/COUNT(INDEX('Placebo - Data'!$B$2:$BA$18,0,MATCH(AG$1,'Placebo - Data'!$B$1:$BA$1,0)))),0)</f>
        <v>0</v>
      </c>
      <c r="AH2" s="3">
        <f>IFERROR(SQRT(SUMSQ(INDEX('Placebo - Data'!$B$2:$BA$18,0,MATCH(AH$1,'Placebo - Data'!$B$1:$BA$1,0)))/COUNT(INDEX('Placebo - Data'!$B$2:$BA$18,0,MATCH(AH$1,'Placebo - Data'!$B$1:$BA$1,0)))),0)</f>
        <v>0</v>
      </c>
      <c r="AI2" s="3">
        <f>IFERROR(SQRT(SUMSQ(INDEX('Placebo - Data'!$B$2:$BA$18,0,MATCH(AI$1,'Placebo - Data'!$B$1:$BA$1,0)))/COUNT(INDEX('Placebo - Data'!$B$2:$BA$18,0,MATCH(AI$1,'Placebo - Data'!$B$1:$BA$1,0)))),0)</f>
        <v>0</v>
      </c>
      <c r="AJ2" s="3">
        <f>IFERROR(SQRT(SUMSQ(INDEX('Placebo - Data'!$B$2:$BA$18,0,MATCH(AJ$1,'Placebo - Data'!$B$1:$BA$1,0)))/COUNT(INDEX('Placebo - Data'!$B$2:$BA$18,0,MATCH(AJ$1,'Placebo - Data'!$B$1:$BA$1,0)))),0)</f>
        <v>0</v>
      </c>
      <c r="AK2" s="3">
        <f>IFERROR(SQRT(SUMSQ(INDEX('Placebo - Data'!$B$2:$BA$18,0,MATCH(AK$1,'Placebo - Data'!$B$1:$BA$1,0)))/COUNT(INDEX('Placebo - Data'!$B$2:$BA$18,0,MATCH(AK$1,'Placebo - Data'!$B$1:$BA$1,0)))),0)</f>
        <v>0</v>
      </c>
      <c r="AL2" s="3">
        <f>IFERROR(SQRT(SUMSQ(INDEX('Placebo - Data'!$B$2:$BA$18,0,MATCH(AL$1,'Placebo - Data'!$B$1:$BA$1,0)))/COUNT(INDEX('Placebo - Data'!$B$2:$BA$18,0,MATCH(AL$1,'Placebo - Data'!$B$1:$BA$1,0)))),0)</f>
        <v>0</v>
      </c>
      <c r="AM2" s="3">
        <f>IFERROR(SQRT(SUMSQ(INDEX('Placebo - Data'!$B$2:$BA$18,0,MATCH(AM$1,'Placebo - Data'!$B$1:$BA$1,0)))/COUNT(INDEX('Placebo - Data'!$B$2:$BA$18,0,MATCH(AM$1,'Placebo - Data'!$B$1:$BA$1,0)))),0)</f>
        <v>0</v>
      </c>
      <c r="AN2" s="3">
        <f>IFERROR(SQRT(SUMSQ(INDEX('Placebo - Data'!$B$2:$BA$18,0,MATCH(AN$1,'Placebo - Data'!$B$1:$BA$1,0)))/COUNT(INDEX('Placebo - Data'!$B$2:$BA$18,0,MATCH(AN$1,'Placebo - Data'!$B$1:$BA$1,0)))),0)</f>
        <v>0</v>
      </c>
      <c r="AO2" s="3">
        <f>IFERROR(SQRT(SUMSQ(INDEX('Placebo - Data'!$B$2:$BA$18,0,MATCH(AO$1,'Placebo - Data'!$B$1:$BA$1,0)))/COUNT(INDEX('Placebo - Data'!$B$2:$BA$18,0,MATCH(AO$1,'Placebo - Data'!$B$1:$BA$1,0)))),0)</f>
        <v>0</v>
      </c>
      <c r="AP2" s="3">
        <f>IFERROR(SQRT(SUMSQ(INDEX('Placebo - Data'!$B$2:$BA$18,0,MATCH(AP$1,'Placebo - Data'!$B$1:$BA$1,0)))/COUNT(INDEX('Placebo - Data'!$B$2:$BA$18,0,MATCH(AP$1,'Placebo - Data'!$B$1:$BA$1,0)))),0)</f>
        <v>0</v>
      </c>
      <c r="AQ2" s="3">
        <f>IFERROR(SQRT(SUMSQ(INDEX('Placebo - Data'!$B$2:$BA$18,0,MATCH(AQ$1,'Placebo - Data'!$B$1:$BA$1,0)))/COUNT(INDEX('Placebo - Data'!$B$2:$BA$18,0,MATCH(AQ$1,'Placebo - Data'!$B$1:$BA$1,0)))),0)</f>
        <v>0</v>
      </c>
      <c r="AR2" s="3">
        <f>IFERROR(SQRT(SUMSQ(INDEX('Placebo - Data'!$B$2:$BA$18,0,MATCH(AR$1,'Placebo - Data'!$B$1:$BA$1,0)))/COUNT(INDEX('Placebo - Data'!$B$2:$BA$18,0,MATCH(AR$1,'Placebo - Data'!$B$1:$BA$1,0)))),0)</f>
        <v>0</v>
      </c>
      <c r="AS2" s="3">
        <f>IFERROR(SQRT(SUMSQ(INDEX('Placebo - Data'!$B$2:$BA$18,0,MATCH(AS$1,'Placebo - Data'!$B$1:$BA$1,0)))/COUNT(INDEX('Placebo - Data'!$B$2:$BA$18,0,MATCH(AS$1,'Placebo - Data'!$B$1:$BA$1,0)))),0)</f>
        <v>0</v>
      </c>
      <c r="AT2" s="3">
        <f>IFERROR(SQRT(SUMSQ(INDEX('Placebo - Data'!$B$2:$BA$18,0,MATCH(AT$1,'Placebo - Data'!$B$1:$BA$1,0)))/COUNT(INDEX('Placebo - Data'!$B$2:$BA$18,0,MATCH(AT$1,'Placebo - Data'!$B$1:$BA$1,0)))),0)</f>
        <v>0</v>
      </c>
      <c r="AU2" s="3">
        <f>IFERROR(SQRT(SUMSQ(INDEX('Placebo - Data'!$B$2:$BA$18,0,MATCH(AU$1,'Placebo - Data'!$B$1:$BA$1,0)))/COUNT(INDEX('Placebo - Data'!$B$2:$BA$18,0,MATCH(AU$1,'Placebo - Data'!$B$1:$BA$1,0)))),0)</f>
        <v>0</v>
      </c>
      <c r="AV2" s="3">
        <f>IFERROR(SQRT(SUMSQ(INDEX('Placebo - Data'!$B$2:$BA$18,0,MATCH(AV$1,'Placebo - Data'!$B$1:$BA$1,0)))/COUNT(INDEX('Placebo - Data'!$B$2:$BA$18,0,MATCH(AV$1,'Placebo - Data'!$B$1:$BA$1,0)))),0)</f>
        <v>0</v>
      </c>
      <c r="AW2" s="3">
        <f>IFERROR(SQRT(SUMSQ(INDEX('Placebo - Data'!$B$2:$BA$18,0,MATCH(AW$1,'Placebo - Data'!$B$1:$BA$1,0)))/COUNT(INDEX('Placebo - Data'!$B$2:$BA$18,0,MATCH(AW$1,'Placebo - Data'!$B$1:$BA$1,0)))),0)</f>
        <v>0</v>
      </c>
      <c r="AX2" s="3">
        <f>IFERROR(SQRT(SUMSQ(INDEX('Placebo - Data'!$B$2:$BA$18,0,MATCH(AX$1,'Placebo - Data'!$B$1:$BA$1,0)))/COUNT(INDEX('Placebo - Data'!$B$2:$BA$18,0,MATCH(AX$1,'Placebo - Data'!$B$1:$BA$1,0)))),0)</f>
        <v>0</v>
      </c>
      <c r="AY2" s="3">
        <f>IFERROR(SQRT(SUMSQ(INDEX('Placebo - Data'!$B$2:$BA$18,0,MATCH(AY$1,'Placebo - Data'!$B$1:$BA$1,0)))/COUNT(INDEX('Placebo - Data'!$B$2:$BA$18,0,MATCH(AY$1,'Placebo - Data'!$B$1:$BA$1,0)))),0)</f>
        <v>0</v>
      </c>
      <c r="AZ2" s="3">
        <f>IFERROR(SQRT(SUMSQ(INDEX('Placebo - Data'!$B$2:$BA$18,0,MATCH(AZ$1,'Placebo - Data'!$B$1:$BA$1,0)))/COUNT(INDEX('Placebo - Data'!$B$2:$BA$18,0,MATCH(AZ$1,'Placebo - Data'!$B$1:$BA$1,0)))),0)</f>
        <v>0</v>
      </c>
      <c r="BA2" s="3">
        <f>IFERROR(SQRT(SUMSQ(INDEX('Placebo - Data'!$B$2:$BA$18,0,MATCH(BA$1,'Placebo - Data'!$B$1:$BA$1,0)))/COUNT(INDEX('Placebo - Data'!$B$2:$BA$18,0,MATCH(BA$1,'Placebo - Data'!$B$1:$BA$1,0)))),0)</f>
        <v>0</v>
      </c>
      <c r="BB2" s="3">
        <f>IFERROR(SQRT(SUMSQ(INDEX('Placebo - Data'!$B$2:$BA$18,0,MATCH(BB$1,'Placebo - Data'!$B$1:$BA$1,0)))/COUNT(INDEX('Placebo - Data'!$B$2:$BA$18,0,MATCH(BB$1,'Placebo - Data'!$B$1:$BA$1,0)))),0)</f>
        <v>0</v>
      </c>
      <c r="BC2" s="3">
        <f>IFERROR(SQRT(SUMSQ(INDEX('Placebo - Data'!$B$2:$BA$18,0,MATCH(BC$1,'Placebo - Data'!$B$1:$BA$1,0)))/COUNT(INDEX('Placebo - Data'!$B$2:$BA$18,0,MATCH(BC$1,'Placebo - Data'!$B$1:$BA$1,0)))),0)</f>
        <v>0</v>
      </c>
      <c r="BD2" s="3">
        <f>IFERROR(SQRT(SUMSQ(INDEX('Placebo - Data'!$B$2:$BA$18,0,MATCH(BD$1,'Placebo - Data'!$B$1:$BA$1,0)))/COUNT(INDEX('Placebo - Data'!$B$2:$BA$18,0,MATCH(BD$1,'Placebo - Data'!$B$1:$BA$1,0)))),0)</f>
        <v>0</v>
      </c>
      <c r="BE2" s="3">
        <f>IFERROR(SQRT(SUMSQ(INDEX('Placebo - Data'!$B$2:$BA$18,0,MATCH(BE$1,'Placebo - Data'!$B$1:$BA$1,0)))/COUNT(INDEX('Placebo - Data'!$B$2:$BA$18,0,MATCH(BE$1,'Placebo - Data'!$B$1:$BA$1,0)))),0)</f>
        <v>0</v>
      </c>
      <c r="BF2" s="3">
        <f>IFERROR(SQRT(SUMSQ(INDEX('Placebo - Data'!$B$2:$BA$18,0,MATCH(BF$1,'Placebo - Data'!$B$1:$BA$1,0)))/COUNT(INDEX('Placebo - Data'!$B$2:$BA$18,0,MATCH(BF$1,'Placebo - Data'!$B$1:$BA$1,0)))),0)</f>
        <v>0</v>
      </c>
      <c r="BG2" s="3">
        <f>IFERROR(SQRT(SUMSQ(INDEX('Placebo - Data'!$B$2:$BA$18,0,MATCH(BG$1,'Placebo - Data'!$B$1:$BA$1,0)))/COUNT(INDEX('Placebo - Data'!$B$2:$BA$18,0,MATCH(BG$1,'Placebo - Data'!$B$1:$BA$1,0)))),0)</f>
        <v>0</v>
      </c>
      <c r="BH2" s="3">
        <f>IFERROR(SQRT(SUMSQ(INDEX('Placebo - Data'!$B$2:$BA$18,0,MATCH(BH$1,'Placebo - Data'!$B$1:$BA$1,0)))/COUNT(INDEX('Placebo - Data'!$B$2:$BA$18,0,MATCH(BH$1,'Placebo - Data'!$B$1:$BA$1,0)))),0)</f>
        <v>0</v>
      </c>
      <c r="BI2" s="3">
        <f>IFERROR(SQRT(SUMSQ(INDEX('Placebo - Data'!$B$2:$BA$18,0,MATCH(BI$1,'Placebo - Data'!$B$1:$BA$1,0)))/COUNT(INDEX('Placebo - Data'!$B$2:$BA$18,0,MATCH(BI$1,'Placebo - Data'!$B$1:$BA$1,0)))),0)</f>
        <v>0</v>
      </c>
      <c r="BJ2" s="3">
        <f>IFERROR(SQRT(SUMSQ(INDEX('Placebo - Data'!$B$2:$BA$18,0,MATCH(BJ$1,'Placebo - Data'!$B$1:$BA$1,0)))/COUNT(INDEX('Placebo - Data'!$B$2:$BA$18,0,MATCH(BJ$1,'Placebo - Data'!$B$1:$BA$1,0)))),0)</f>
        <v>0</v>
      </c>
      <c r="BK2" s="3">
        <f>IFERROR(SQRT(SUMSQ(INDEX('Placebo - Data'!$B$2:$BA$18,0,MATCH(BK$1,'Placebo - Data'!$B$1:$BA$1,0)))/COUNT(INDEX('Placebo - Data'!$B$2:$BA$18,0,MATCH(BK$1,'Placebo - Data'!$B$1:$BA$1,0)))),0)</f>
        <v>0</v>
      </c>
      <c r="BL2" s="3">
        <f>IFERROR(SQRT(SUMSQ(INDEX('Placebo - Data'!$B$2:$BA$18,0,MATCH(BL$1,'Placebo - Data'!$B$1:$BA$1,0)))/COUNT(INDEX('Placebo - Data'!$B$2:$BA$18,0,MATCH(BL$1,'Placebo - Data'!$B$1:$BA$1,0)))),0)</f>
        <v>0</v>
      </c>
      <c r="BM2" s="3">
        <f>IFERROR(SQRT(SUMSQ(INDEX('Placebo - Data'!$B$2:$BA$18,0,MATCH(BM$1,'Placebo - Data'!$B$1:$BA$1,0)))/COUNT(INDEX('Placebo - Data'!$B$2:$BA$18,0,MATCH(BM$1,'Placebo - Data'!$B$1:$BA$1,0)))),0)</f>
        <v>0</v>
      </c>
      <c r="BN2" s="3">
        <f>IFERROR(SQRT(SUMSQ(INDEX('Placebo - Data'!$B$2:$BA$18,0,MATCH(BN$1,'Placebo - Data'!$B$1:$BA$1,0)))/COUNT(INDEX('Placebo - Data'!$B$2:$BA$18,0,MATCH(BN$1,'Placebo - Data'!$B$1:$BA$1,0)))),0)</f>
        <v>0</v>
      </c>
      <c r="BO2" s="3">
        <f>IFERROR(SQRT(SUMSQ(INDEX('Placebo - Data'!$B$2:$BA$18,0,MATCH(BO$1,'Placebo - Data'!$B$1:$BA$1,0)))/COUNT(INDEX('Placebo - Data'!$B$2:$BA$18,0,MATCH(BO$1,'Placebo - Data'!$B$1:$BA$1,0)))),0)</f>
        <v>0</v>
      </c>
      <c r="BP2" s="3">
        <f>IFERROR(SQRT(SUMSQ(INDEX('Placebo - Data'!$B$2:$BA$18,0,MATCH(BP$1,'Placebo - Data'!$B$1:$BA$1,0)))/COUNT(INDEX('Placebo - Data'!$B$2:$BA$18,0,MATCH(BP$1,'Placebo - Data'!$B$1:$BA$1,0)))),0)</f>
        <v>0</v>
      </c>
      <c r="BQ2" s="3"/>
      <c r="BR2" s="3"/>
    </row>
    <row r="3">
      <c r="A3" t="s">
        <v>32</v>
      </c>
      <c r="B3" s="2" t="e">
        <f t="shared" si="0"/>
        <v>#DIV/0!</v>
      </c>
      <c r="C3" s="2"/>
      <c r="N3" s="8" t="s">
        <v>138</v>
      </c>
      <c r="P3" s="7" t="s">
        <v>137</v>
      </c>
      <c r="Q3" s="13" t="s">
        <v>266</v>
      </c>
      <c r="R3" s="3">
        <f>IFERROR(SQRT(SUMSQ(INDEX('Placebo - Data'!$B$20:$BA$35,0,MATCH(R$1,'Placebo - Data'!$B$1:$BA$1,0)))/COUNT(INDEX('Placebo - Data'!$B$20:$BA$35,0,MATCH(R$1,'Placebo - Data'!$B$1:$BA$1,0)))),0)</f>
        <v>0</v>
      </c>
      <c r="S3" s="3">
        <f>IFERROR(SQRT(SUMSQ(INDEX('Placebo - Data'!$B$20:$BA$35,0,MATCH(S$1,'Placebo - Data'!$B$1:$BA$1,0)))/COUNT(INDEX('Placebo - Data'!$B$20:$BA$35,0,MATCH(S$1,'Placebo - Data'!$B$1:$BA$1,0)))),0)</f>
        <v>0</v>
      </c>
      <c r="T3" s="3">
        <f>IFERROR(SQRT(SUMSQ(INDEX('Placebo - Data'!$B$20:$BA$35,0,MATCH(T$1,'Placebo - Data'!$B$1:$BA$1,0)))/COUNT(INDEX('Placebo - Data'!$B$20:$BA$35,0,MATCH(T$1,'Placebo - Data'!$B$1:$BA$1,0)))),0)</f>
        <v>0</v>
      </c>
      <c r="U3" s="3">
        <f>IFERROR(SQRT(SUMSQ(INDEX('Placebo - Data'!$B$20:$BA$35,0,MATCH(U$1,'Placebo - Data'!$B$1:$BA$1,0)))/COUNT(INDEX('Placebo - Data'!$B$20:$BA$35,0,MATCH(U$1,'Placebo - Data'!$B$1:$BA$1,0)))),0)</f>
        <v>0</v>
      </c>
      <c r="V3" s="3">
        <f>IFERROR(SQRT(SUMSQ(INDEX('Placebo - Data'!$B$20:$BA$35,0,MATCH(V$1,'Placebo - Data'!$B$1:$BA$1,0)))/COUNT(INDEX('Placebo - Data'!$B$20:$BA$35,0,MATCH(V$1,'Placebo - Data'!$B$1:$BA$1,0)))),0)</f>
        <v>0</v>
      </c>
      <c r="W3" s="3">
        <f>IFERROR(SQRT(SUMSQ(INDEX('Placebo - Data'!$B$20:$BA$35,0,MATCH(W$1,'Placebo - Data'!$B$1:$BA$1,0)))/COUNT(INDEX('Placebo - Data'!$B$20:$BA$35,0,MATCH(W$1,'Placebo - Data'!$B$1:$BA$1,0)))),0)</f>
        <v>0</v>
      </c>
      <c r="X3" s="3">
        <f>IFERROR(SQRT(SUMSQ(INDEX('Placebo - Data'!$B$20:$BA$35,0,MATCH(X$1,'Placebo - Data'!$B$1:$BA$1,0)))/COUNT(INDEX('Placebo - Data'!$B$20:$BA$35,0,MATCH(X$1,'Placebo - Data'!$B$1:$BA$1,0)))),0)</f>
        <v>0</v>
      </c>
      <c r="Y3" s="3">
        <f>IFERROR(SQRT(SUMSQ(INDEX('Placebo - Data'!$B$20:$BA$35,0,MATCH(Y$1,'Placebo - Data'!$B$1:$BA$1,0)))/COUNT(INDEX('Placebo - Data'!$B$20:$BA$35,0,MATCH(Y$1,'Placebo - Data'!$B$1:$BA$1,0)))),0)</f>
        <v>0</v>
      </c>
      <c r="Z3" s="3">
        <f>IFERROR(SQRT(SUMSQ(INDEX('Placebo - Data'!$B$20:$BA$35,0,MATCH(Z$1,'Placebo - Data'!$B$1:$BA$1,0)))/COUNT(INDEX('Placebo - Data'!$B$20:$BA$35,0,MATCH(Z$1,'Placebo - Data'!$B$1:$BA$1,0)))),0)</f>
        <v>0</v>
      </c>
      <c r="AA3" s="3">
        <f>IFERROR(SQRT(SUMSQ(INDEX('Placebo - Data'!$B$20:$BA$35,0,MATCH(AA$1,'Placebo - Data'!$B$1:$BA$1,0)))/COUNT(INDEX('Placebo - Data'!$B$20:$BA$35,0,MATCH(AA$1,'Placebo - Data'!$B$1:$BA$1,0)))),0)</f>
        <v>0</v>
      </c>
      <c r="AB3" s="3">
        <f>IFERROR(SQRT(SUMSQ(INDEX('Placebo - Data'!$B$20:$BA$35,0,MATCH(AB$1,'Placebo - Data'!$B$1:$BA$1,0)))/COUNT(INDEX('Placebo - Data'!$B$20:$BA$35,0,MATCH(AB$1,'Placebo - Data'!$B$1:$BA$1,0)))),0)</f>
        <v>0</v>
      </c>
      <c r="AC3" s="3">
        <f>IFERROR(SQRT(SUMSQ(INDEX('Placebo - Data'!$B$20:$BA$35,0,MATCH(AC$1,'Placebo - Data'!$B$1:$BA$1,0)))/COUNT(INDEX('Placebo - Data'!$B$20:$BA$35,0,MATCH(AC$1,'Placebo - Data'!$B$1:$BA$1,0)))),0)</f>
        <v>0</v>
      </c>
      <c r="AD3" s="3">
        <f>IFERROR(SQRT(SUMSQ(INDEX('Placebo - Data'!$B$20:$BA$35,0,MATCH(AD$1,'Placebo - Data'!$B$1:$BA$1,0)))/COUNT(INDEX('Placebo - Data'!$B$20:$BA$35,0,MATCH(AD$1,'Placebo - Data'!$B$1:$BA$1,0)))),0)</f>
        <v>0</v>
      </c>
      <c r="AE3" s="3">
        <f>IFERROR(SQRT(SUMSQ(INDEX('Placebo - Data'!$B$20:$BA$35,0,MATCH(AE$1,'Placebo - Data'!$B$1:$BA$1,0)))/COUNT(INDEX('Placebo - Data'!$B$20:$BA$35,0,MATCH(AE$1,'Placebo - Data'!$B$1:$BA$1,0)))),0)</f>
        <v>0</v>
      </c>
      <c r="AF3" s="3">
        <f>IFERROR(SQRT(SUMSQ(INDEX('Placebo - Data'!$B$20:$BA$35,0,MATCH(AF$1,'Placebo - Data'!$B$1:$BA$1,0)))/COUNT(INDEX('Placebo - Data'!$B$20:$BA$35,0,MATCH(AF$1,'Placebo - Data'!$B$1:$BA$1,0)))),0)</f>
        <v>0</v>
      </c>
      <c r="AG3" s="3">
        <f>IFERROR(SQRT(SUMSQ(INDEX('Placebo - Data'!$B$20:$BA$35,0,MATCH(AG$1,'Placebo - Data'!$B$1:$BA$1,0)))/COUNT(INDEX('Placebo - Data'!$B$20:$BA$35,0,MATCH(AG$1,'Placebo - Data'!$B$1:$BA$1,0)))),0)</f>
        <v>0</v>
      </c>
      <c r="AH3" s="3">
        <f>IFERROR(SQRT(SUMSQ(INDEX('Placebo - Data'!$B$20:$BA$35,0,MATCH(AH$1,'Placebo - Data'!$B$1:$BA$1,0)))/COUNT(INDEX('Placebo - Data'!$B$20:$BA$35,0,MATCH(AH$1,'Placebo - Data'!$B$1:$BA$1,0)))),0)</f>
        <v>0</v>
      </c>
      <c r="AI3" s="3">
        <f>IFERROR(SQRT(SUMSQ(INDEX('Placebo - Data'!$B$20:$BA$35,0,MATCH(AI$1,'Placebo - Data'!$B$1:$BA$1,0)))/COUNT(INDEX('Placebo - Data'!$B$20:$BA$35,0,MATCH(AI$1,'Placebo - Data'!$B$1:$BA$1,0)))),0)</f>
        <v>0</v>
      </c>
      <c r="AJ3" s="3">
        <f>IFERROR(SQRT(SUMSQ(INDEX('Placebo - Data'!$B$20:$BA$35,0,MATCH(AJ$1,'Placebo - Data'!$B$1:$BA$1,0)))/COUNT(INDEX('Placebo - Data'!$B$20:$BA$35,0,MATCH(AJ$1,'Placebo - Data'!$B$1:$BA$1,0)))),0)</f>
        <v>0</v>
      </c>
      <c r="AK3" s="3">
        <f>IFERROR(SQRT(SUMSQ(INDEX('Placebo - Data'!$B$20:$BA$35,0,MATCH(AK$1,'Placebo - Data'!$B$1:$BA$1,0)))/COUNT(INDEX('Placebo - Data'!$B$20:$BA$35,0,MATCH(AK$1,'Placebo - Data'!$B$1:$BA$1,0)))),0)</f>
        <v>0</v>
      </c>
      <c r="AL3" s="3">
        <f>IFERROR(SQRT(SUMSQ(INDEX('Placebo - Data'!$B$20:$BA$35,0,MATCH(AL$1,'Placebo - Data'!$B$1:$BA$1,0)))/COUNT(INDEX('Placebo - Data'!$B$20:$BA$35,0,MATCH(AL$1,'Placebo - Data'!$B$1:$BA$1,0)))),0)</f>
        <v>0</v>
      </c>
      <c r="AM3" s="3">
        <f>IFERROR(SQRT(SUMSQ(INDEX('Placebo - Data'!$B$20:$BA$35,0,MATCH(AM$1,'Placebo - Data'!$B$1:$BA$1,0)))/COUNT(INDEX('Placebo - Data'!$B$20:$BA$35,0,MATCH(AM$1,'Placebo - Data'!$B$1:$BA$1,0)))),0)</f>
        <v>0</v>
      </c>
      <c r="AN3" s="3">
        <f>IFERROR(SQRT(SUMSQ(INDEX('Placebo - Data'!$B$20:$BA$35,0,MATCH(AN$1,'Placebo - Data'!$B$1:$BA$1,0)))/COUNT(INDEX('Placebo - Data'!$B$20:$BA$35,0,MATCH(AN$1,'Placebo - Data'!$B$1:$BA$1,0)))),0)</f>
        <v>0</v>
      </c>
      <c r="AO3" s="3">
        <f>IFERROR(SQRT(SUMSQ(INDEX('Placebo - Data'!$B$20:$BA$35,0,MATCH(AO$1,'Placebo - Data'!$B$1:$BA$1,0)))/COUNT(INDEX('Placebo - Data'!$B$20:$BA$35,0,MATCH(AO$1,'Placebo - Data'!$B$1:$BA$1,0)))),0)</f>
        <v>0</v>
      </c>
      <c r="AP3" s="3">
        <f>IFERROR(SQRT(SUMSQ(INDEX('Placebo - Data'!$B$20:$BA$35,0,MATCH(AP$1,'Placebo - Data'!$B$1:$BA$1,0)))/COUNT(INDEX('Placebo - Data'!$B$20:$BA$35,0,MATCH(AP$1,'Placebo - Data'!$B$1:$BA$1,0)))),0)</f>
        <v>0</v>
      </c>
      <c r="AQ3" s="3">
        <f>IFERROR(SQRT(SUMSQ(INDEX('Placebo - Data'!$B$20:$BA$35,0,MATCH(AQ$1,'Placebo - Data'!$B$1:$BA$1,0)))/COUNT(INDEX('Placebo - Data'!$B$20:$BA$35,0,MATCH(AQ$1,'Placebo - Data'!$B$1:$BA$1,0)))),0)</f>
        <v>0</v>
      </c>
      <c r="AR3" s="3">
        <f>IFERROR(SQRT(SUMSQ(INDEX('Placebo - Data'!$B$20:$BA$35,0,MATCH(AR$1,'Placebo - Data'!$B$1:$BA$1,0)))/COUNT(INDEX('Placebo - Data'!$B$20:$BA$35,0,MATCH(AR$1,'Placebo - Data'!$B$1:$BA$1,0)))),0)</f>
        <v>0</v>
      </c>
      <c r="AS3" s="3">
        <f>IFERROR(SQRT(SUMSQ(INDEX('Placebo - Data'!$B$20:$BA$35,0,MATCH(AS$1,'Placebo - Data'!$B$1:$BA$1,0)))/COUNT(INDEX('Placebo - Data'!$B$20:$BA$35,0,MATCH(AS$1,'Placebo - Data'!$B$1:$BA$1,0)))),0)</f>
        <v>0</v>
      </c>
      <c r="AT3" s="3">
        <f>IFERROR(SQRT(SUMSQ(INDEX('Placebo - Data'!$B$20:$BA$35,0,MATCH(AT$1,'Placebo - Data'!$B$1:$BA$1,0)))/COUNT(INDEX('Placebo - Data'!$B$20:$BA$35,0,MATCH(AT$1,'Placebo - Data'!$B$1:$BA$1,0)))),0)</f>
        <v>0</v>
      </c>
      <c r="AU3" s="3">
        <f>IFERROR(SQRT(SUMSQ(INDEX('Placebo - Data'!$B$20:$BA$35,0,MATCH(AU$1,'Placebo - Data'!$B$1:$BA$1,0)))/COUNT(INDEX('Placebo - Data'!$B$20:$BA$35,0,MATCH(AU$1,'Placebo - Data'!$B$1:$BA$1,0)))),0)</f>
        <v>0</v>
      </c>
      <c r="AV3" s="3">
        <f>IFERROR(SQRT(SUMSQ(INDEX('Placebo - Data'!$B$20:$BA$35,0,MATCH(AV$1,'Placebo - Data'!$B$1:$BA$1,0)))/COUNT(INDEX('Placebo - Data'!$B$20:$BA$35,0,MATCH(AV$1,'Placebo - Data'!$B$1:$BA$1,0)))),0)</f>
        <v>0</v>
      </c>
      <c r="AW3" s="3">
        <f>IFERROR(SQRT(SUMSQ(INDEX('Placebo - Data'!$B$20:$BA$35,0,MATCH(AW$1,'Placebo - Data'!$B$1:$BA$1,0)))/COUNT(INDEX('Placebo - Data'!$B$20:$BA$35,0,MATCH(AW$1,'Placebo - Data'!$B$1:$BA$1,0)))),0)</f>
        <v>0</v>
      </c>
      <c r="AX3" s="3">
        <f>IFERROR(SQRT(SUMSQ(INDEX('Placebo - Data'!$B$20:$BA$35,0,MATCH(AX$1,'Placebo - Data'!$B$1:$BA$1,0)))/COUNT(INDEX('Placebo - Data'!$B$20:$BA$35,0,MATCH(AX$1,'Placebo - Data'!$B$1:$BA$1,0)))),0)</f>
        <v>0</v>
      </c>
      <c r="AY3" s="3">
        <f>IFERROR(SQRT(SUMSQ(INDEX('Placebo - Data'!$B$20:$BA$35,0,MATCH(AY$1,'Placebo - Data'!$B$1:$BA$1,0)))/COUNT(INDEX('Placebo - Data'!$B$20:$BA$35,0,MATCH(AY$1,'Placebo - Data'!$B$1:$BA$1,0)))),0)</f>
        <v>0</v>
      </c>
      <c r="AZ3" s="3">
        <f>IFERROR(SQRT(SUMSQ(INDEX('Placebo - Data'!$B$20:$BA$35,0,MATCH(AZ$1,'Placebo - Data'!$B$1:$BA$1,0)))/COUNT(INDEX('Placebo - Data'!$B$20:$BA$35,0,MATCH(AZ$1,'Placebo - Data'!$B$1:$BA$1,0)))),0)</f>
        <v>0</v>
      </c>
      <c r="BA3" s="3">
        <f>IFERROR(SQRT(SUMSQ(INDEX('Placebo - Data'!$B$20:$BA$35,0,MATCH(BA$1,'Placebo - Data'!$B$1:$BA$1,0)))/COUNT(INDEX('Placebo - Data'!$B$20:$BA$35,0,MATCH(BA$1,'Placebo - Data'!$B$1:$BA$1,0)))),0)</f>
        <v>0</v>
      </c>
      <c r="BB3" s="3">
        <f>IFERROR(SQRT(SUMSQ(INDEX('Placebo - Data'!$B$20:$BA$35,0,MATCH(BB$1,'Placebo - Data'!$B$1:$BA$1,0)))/COUNT(INDEX('Placebo - Data'!$B$20:$BA$35,0,MATCH(BB$1,'Placebo - Data'!$B$1:$BA$1,0)))),0)</f>
        <v>0</v>
      </c>
      <c r="BC3" s="3">
        <f>IFERROR(SQRT(SUMSQ(INDEX('Placebo - Data'!$B$20:$BA$35,0,MATCH(BC$1,'Placebo - Data'!$B$1:$BA$1,0)))/COUNT(INDEX('Placebo - Data'!$B$20:$BA$35,0,MATCH(BC$1,'Placebo - Data'!$B$1:$BA$1,0)))),0)</f>
        <v>0</v>
      </c>
      <c r="BD3" s="3">
        <f>IFERROR(SQRT(SUMSQ(INDEX('Placebo - Data'!$B$20:$BA$35,0,MATCH(BD$1,'Placebo - Data'!$B$1:$BA$1,0)))/COUNT(INDEX('Placebo - Data'!$B$20:$BA$35,0,MATCH(BD$1,'Placebo - Data'!$B$1:$BA$1,0)))),0)</f>
        <v>0</v>
      </c>
      <c r="BE3" s="3">
        <f>IFERROR(SQRT(SUMSQ(INDEX('Placebo - Data'!$B$20:$BA$35,0,MATCH(BE$1,'Placebo - Data'!$B$1:$BA$1,0)))/COUNT(INDEX('Placebo - Data'!$B$20:$BA$35,0,MATCH(BE$1,'Placebo - Data'!$B$1:$BA$1,0)))),0)</f>
        <v>0</v>
      </c>
      <c r="BF3" s="3">
        <f>IFERROR(SQRT(SUMSQ(INDEX('Placebo - Data'!$B$20:$BA$35,0,MATCH(BF$1,'Placebo - Data'!$B$1:$BA$1,0)))/COUNT(INDEX('Placebo - Data'!$B$20:$BA$35,0,MATCH(BF$1,'Placebo - Data'!$B$1:$BA$1,0)))),0)</f>
        <v>0</v>
      </c>
      <c r="BG3" s="3">
        <f>IFERROR(SQRT(SUMSQ(INDEX('Placebo - Data'!$B$20:$BA$35,0,MATCH(BG$1,'Placebo - Data'!$B$1:$BA$1,0)))/COUNT(INDEX('Placebo - Data'!$B$20:$BA$35,0,MATCH(BG$1,'Placebo - Data'!$B$1:$BA$1,0)))),0)</f>
        <v>0</v>
      </c>
      <c r="BH3" s="3">
        <f>IFERROR(SQRT(SUMSQ(INDEX('Placebo - Data'!$B$20:$BA$35,0,MATCH(BH$1,'Placebo - Data'!$B$1:$BA$1,0)))/COUNT(INDEX('Placebo - Data'!$B$20:$BA$35,0,MATCH(BH$1,'Placebo - Data'!$B$1:$BA$1,0)))),0)</f>
        <v>0</v>
      </c>
      <c r="BI3" s="3">
        <f>IFERROR(SQRT(SUMSQ(INDEX('Placebo - Data'!$B$20:$BA$35,0,MATCH(BI$1,'Placebo - Data'!$B$1:$BA$1,0)))/COUNT(INDEX('Placebo - Data'!$B$20:$BA$35,0,MATCH(BI$1,'Placebo - Data'!$B$1:$BA$1,0)))),0)</f>
        <v>0</v>
      </c>
      <c r="BJ3" s="3">
        <f>IFERROR(SQRT(SUMSQ(INDEX('Placebo - Data'!$B$20:$BA$35,0,MATCH(BJ$1,'Placebo - Data'!$B$1:$BA$1,0)))/COUNT(INDEX('Placebo - Data'!$B$20:$BA$35,0,MATCH(BJ$1,'Placebo - Data'!$B$1:$BA$1,0)))),0)</f>
        <v>0</v>
      </c>
      <c r="BK3" s="3">
        <f>IFERROR(SQRT(SUMSQ(INDEX('Placebo - Data'!$B$20:$BA$35,0,MATCH(BK$1,'Placebo - Data'!$B$1:$BA$1,0)))/COUNT(INDEX('Placebo - Data'!$B$20:$BA$35,0,MATCH(BK$1,'Placebo - Data'!$B$1:$BA$1,0)))),0)</f>
        <v>0</v>
      </c>
      <c r="BL3" s="3">
        <f>IFERROR(SQRT(SUMSQ(INDEX('Placebo - Data'!$B$20:$BA$35,0,MATCH(BL$1,'Placebo - Data'!$B$1:$BA$1,0)))/COUNT(INDEX('Placebo - Data'!$B$20:$BA$35,0,MATCH(BL$1,'Placebo - Data'!$B$1:$BA$1,0)))),0)</f>
        <v>0</v>
      </c>
      <c r="BM3" s="3">
        <f>IFERROR(SQRT(SUMSQ(INDEX('Placebo - Data'!$B$20:$BA$35,0,MATCH(BM$1,'Placebo - Data'!$B$1:$BA$1,0)))/COUNT(INDEX('Placebo - Data'!$B$20:$BA$35,0,MATCH(BM$1,'Placebo - Data'!$B$1:$BA$1,0)))),0)</f>
        <v>0</v>
      </c>
      <c r="BN3" s="3">
        <f>IFERROR(SQRT(SUMSQ(INDEX('Placebo - Data'!$B$20:$BA$35,0,MATCH(BN$1,'Placebo - Data'!$B$1:$BA$1,0)))/COUNT(INDEX('Placebo - Data'!$B$20:$BA$35,0,MATCH(BN$1,'Placebo - Data'!$B$1:$BA$1,0)))),0)</f>
        <v>0</v>
      </c>
      <c r="BO3" s="3">
        <f>IFERROR(SQRT(SUMSQ(INDEX('Placebo - Data'!$B$20:$BA$35,0,MATCH(BO$1,'Placebo - Data'!$B$1:$BA$1,0)))/COUNT(INDEX('Placebo - Data'!$B$20:$BA$35,0,MATCH(BO$1,'Placebo - Data'!$B$1:$BA$1,0)))),0)</f>
        <v>0</v>
      </c>
      <c r="BP3" s="3">
        <f>IFERROR(SQRT(SUMSQ(INDEX('Placebo - Data'!$B$20:$BA$35,0,MATCH(BP$1,'Placebo - Data'!$B$1:$BA$1,0)))/COUNT(INDEX('Placebo - Data'!$B$20:$BA$35,0,MATCH(BP$1,'Placebo - Data'!$B$1:$BA$1,0)))),0)</f>
        <v>0</v>
      </c>
      <c r="BQ3" s="5"/>
      <c r="BR3" s="5"/>
    </row>
    <row r="4">
      <c r="A4" t="s">
        <v>132</v>
      </c>
      <c r="B4" s="2" t="e">
        <f t="shared" si="0"/>
        <v>#DIV/0!</v>
      </c>
      <c r="C4" s="2"/>
      <c r="Q4" s="13" t="s">
        <v>268</v>
      </c>
      <c r="R4" s="3">
        <f>IF(R2=0,0,R3/R2)</f>
        <v>0</v>
      </c>
      <c r="S4" s="3">
        <f t="shared" ref="S4:BP4" si="1">IF(S2=0,0,S3/S2)</f>
        <v>0</v>
      </c>
      <c r="T4" s="3">
        <f t="shared" si="1"/>
        <v>0</v>
      </c>
      <c r="U4" s="3">
        <f t="shared" si="1"/>
        <v>0</v>
      </c>
      <c r="V4" s="3">
        <f t="shared" si="1"/>
        <v>0</v>
      </c>
      <c r="W4" s="3">
        <f t="shared" si="1"/>
        <v>0</v>
      </c>
      <c r="X4" s="3">
        <f t="shared" si="1"/>
        <v>0</v>
      </c>
      <c r="Y4" s="3">
        <f t="shared" si="1"/>
        <v>0</v>
      </c>
      <c r="Z4" s="3">
        <f t="shared" si="1"/>
        <v>0</v>
      </c>
      <c r="AA4" s="3">
        <f t="shared" si="1"/>
        <v>0</v>
      </c>
      <c r="AB4" s="3">
        <f t="shared" si="1"/>
        <v>0</v>
      </c>
      <c r="AC4" s="3">
        <f t="shared" si="1"/>
        <v>0</v>
      </c>
      <c r="AD4" s="3">
        <f t="shared" si="1"/>
        <v>0</v>
      </c>
      <c r="AE4" s="3">
        <f t="shared" si="1"/>
        <v>0</v>
      </c>
      <c r="AF4" s="3">
        <f t="shared" si="1"/>
        <v>0</v>
      </c>
      <c r="AG4" s="3">
        <f t="shared" si="1"/>
        <v>0</v>
      </c>
      <c r="AH4" s="3">
        <f t="shared" si="1"/>
        <v>0</v>
      </c>
      <c r="AI4" s="3">
        <f t="shared" si="1"/>
        <v>0</v>
      </c>
      <c r="AJ4" s="3">
        <f t="shared" si="1"/>
        <v>0</v>
      </c>
      <c r="AK4" s="3">
        <f t="shared" si="1"/>
        <v>0</v>
      </c>
      <c r="AL4" s="3">
        <f t="shared" si="1"/>
        <v>0</v>
      </c>
      <c r="AM4" s="3">
        <f t="shared" si="1"/>
        <v>0</v>
      </c>
      <c r="AN4" s="3">
        <f t="shared" si="1"/>
        <v>0</v>
      </c>
      <c r="AO4" s="3">
        <f t="shared" si="1"/>
        <v>0</v>
      </c>
      <c r="AP4" s="3">
        <f t="shared" si="1"/>
        <v>0</v>
      </c>
      <c r="AQ4" s="3">
        <f t="shared" si="1"/>
        <v>0</v>
      </c>
      <c r="AR4" s="3">
        <f t="shared" si="1"/>
        <v>0</v>
      </c>
      <c r="AS4" s="3">
        <f t="shared" si="1"/>
        <v>0</v>
      </c>
      <c r="AT4" s="3">
        <f t="shared" si="1"/>
        <v>0</v>
      </c>
      <c r="AU4" s="3">
        <f t="shared" si="1"/>
        <v>0</v>
      </c>
      <c r="AV4" s="3">
        <f t="shared" si="1"/>
        <v>0</v>
      </c>
      <c r="AW4" s="3">
        <f t="shared" si="1"/>
        <v>0</v>
      </c>
      <c r="AX4" s="3">
        <f t="shared" si="1"/>
        <v>0</v>
      </c>
      <c r="AY4" s="3">
        <f t="shared" si="1"/>
        <v>0</v>
      </c>
      <c r="AZ4" s="3">
        <f t="shared" si="1"/>
        <v>0</v>
      </c>
      <c r="BA4" s="3">
        <f t="shared" si="1"/>
        <v>0</v>
      </c>
      <c r="BB4" s="3">
        <f t="shared" si="1"/>
        <v>0</v>
      </c>
      <c r="BC4" s="3">
        <f t="shared" si="1"/>
        <v>0</v>
      </c>
      <c r="BD4" s="3">
        <f t="shared" si="1"/>
        <v>0</v>
      </c>
      <c r="BE4" s="3">
        <f t="shared" si="1"/>
        <v>0</v>
      </c>
      <c r="BF4" s="3">
        <f t="shared" si="1"/>
        <v>0</v>
      </c>
      <c r="BG4" s="3">
        <f t="shared" si="1"/>
        <v>0</v>
      </c>
      <c r="BH4" s="3">
        <f t="shared" si="1"/>
        <v>0</v>
      </c>
      <c r="BI4" s="3">
        <f t="shared" si="1"/>
        <v>0</v>
      </c>
      <c r="BJ4" s="3">
        <f t="shared" si="1"/>
        <v>0</v>
      </c>
      <c r="BK4" s="3">
        <f t="shared" si="1"/>
        <v>0</v>
      </c>
      <c r="BL4" s="3">
        <f t="shared" si="1"/>
        <v>0</v>
      </c>
      <c r="BM4" s="3">
        <f t="shared" si="1"/>
        <v>0</v>
      </c>
      <c r="BN4" s="3">
        <f t="shared" si="1"/>
        <v>0</v>
      </c>
      <c r="BO4" s="3">
        <f t="shared" si="1"/>
        <v>0</v>
      </c>
      <c r="BP4" s="3">
        <f t="shared" si="1"/>
        <v>0</v>
      </c>
      <c r="BQ4" s="1"/>
      <c r="BR4" s="1"/>
    </row>
    <row r="5">
      <c r="A5" t="s">
        <v>51</v>
      </c>
      <c r="B5" s="2" t="e">
        <f t="shared" si="0"/>
        <v>#DIV/0!</v>
      </c>
      <c r="C5" s="2"/>
      <c r="Q5" s="6">
        <v>20</v>
      </c>
      <c r="R5" s="5">
        <f t="shared" ref="R5:AW5" si="2">IF(R2&lt;$R$2*$Q$5,1,0)</f>
        <v>0</v>
      </c>
      <c r="S5" s="5">
        <f t="shared" si="2"/>
        <v>0</v>
      </c>
      <c r="T5" s="5">
        <f t="shared" si="2"/>
        <v>0</v>
      </c>
      <c r="U5" s="5">
        <f t="shared" si="2"/>
        <v>0</v>
      </c>
      <c r="V5" s="5">
        <f t="shared" si="2"/>
        <v>0</v>
      </c>
      <c r="W5" s="5">
        <f t="shared" si="2"/>
        <v>0</v>
      </c>
      <c r="X5" s="5">
        <f t="shared" si="2"/>
        <v>0</v>
      </c>
      <c r="Y5" s="5">
        <f t="shared" si="2"/>
        <v>0</v>
      </c>
      <c r="Z5" s="5">
        <f t="shared" si="2"/>
        <v>0</v>
      </c>
      <c r="AA5" s="5">
        <f t="shared" si="2"/>
        <v>0</v>
      </c>
      <c r="AB5" s="5">
        <f t="shared" si="2"/>
        <v>0</v>
      </c>
      <c r="AC5" s="5">
        <f t="shared" si="2"/>
        <v>0</v>
      </c>
      <c r="AD5" s="5">
        <f t="shared" si="2"/>
        <v>0</v>
      </c>
      <c r="AE5" s="5">
        <f t="shared" si="2"/>
        <v>0</v>
      </c>
      <c r="AF5" s="5">
        <f t="shared" si="2"/>
        <v>0</v>
      </c>
      <c r="AG5" s="5">
        <f t="shared" si="2"/>
        <v>0</v>
      </c>
      <c r="AH5" s="5">
        <f t="shared" si="2"/>
        <v>0</v>
      </c>
      <c r="AI5" s="5">
        <f t="shared" si="2"/>
        <v>0</v>
      </c>
      <c r="AJ5" s="5">
        <f t="shared" si="2"/>
        <v>0</v>
      </c>
      <c r="AK5" s="5">
        <f t="shared" si="2"/>
        <v>0</v>
      </c>
      <c r="AL5" s="5">
        <f t="shared" si="2"/>
        <v>0</v>
      </c>
      <c r="AM5" s="5">
        <f t="shared" si="2"/>
        <v>0</v>
      </c>
      <c r="AN5" s="5">
        <f t="shared" si="2"/>
        <v>0</v>
      </c>
      <c r="AO5" s="5">
        <f t="shared" si="2"/>
        <v>0</v>
      </c>
      <c r="AP5" s="5">
        <f t="shared" si="2"/>
        <v>0</v>
      </c>
      <c r="AQ5" s="5">
        <f t="shared" si="2"/>
        <v>0</v>
      </c>
      <c r="AR5" s="5">
        <f t="shared" si="2"/>
        <v>0</v>
      </c>
      <c r="AS5" s="5">
        <f t="shared" si="2"/>
        <v>0</v>
      </c>
      <c r="AT5" s="5">
        <f t="shared" si="2"/>
        <v>0</v>
      </c>
      <c r="AU5" s="5">
        <f t="shared" si="2"/>
        <v>0</v>
      </c>
      <c r="AV5" s="5">
        <f t="shared" si="2"/>
        <v>0</v>
      </c>
      <c r="AW5" s="5">
        <f t="shared" si="2"/>
        <v>0</v>
      </c>
      <c r="AX5" s="5">
        <f t="shared" ref="AX5:BP5" si="3">IF(AX2&lt;$R$2*$Q$5,1,0)</f>
        <v>0</v>
      </c>
      <c r="AY5" s="5">
        <f t="shared" si="3"/>
        <v>0</v>
      </c>
      <c r="AZ5" s="5">
        <f t="shared" si="3"/>
        <v>0</v>
      </c>
      <c r="BA5" s="5">
        <f t="shared" si="3"/>
        <v>0</v>
      </c>
      <c r="BB5" s="5">
        <f t="shared" si="3"/>
        <v>0</v>
      </c>
      <c r="BC5" s="5">
        <f t="shared" si="3"/>
        <v>0</v>
      </c>
      <c r="BD5" s="5">
        <f t="shared" si="3"/>
        <v>0</v>
      </c>
      <c r="BE5" s="5">
        <f t="shared" si="3"/>
        <v>0</v>
      </c>
      <c r="BF5" s="5">
        <f t="shared" si="3"/>
        <v>0</v>
      </c>
      <c r="BG5" s="5">
        <f t="shared" si="3"/>
        <v>0</v>
      </c>
      <c r="BH5" s="5">
        <f t="shared" si="3"/>
        <v>0</v>
      </c>
      <c r="BI5" s="5">
        <f t="shared" si="3"/>
        <v>0</v>
      </c>
      <c r="BJ5" s="5">
        <f t="shared" si="3"/>
        <v>0</v>
      </c>
      <c r="BK5" s="5">
        <f t="shared" si="3"/>
        <v>0</v>
      </c>
      <c r="BL5" s="5">
        <f t="shared" si="3"/>
        <v>0</v>
      </c>
      <c r="BM5" s="5">
        <f t="shared" si="3"/>
        <v>0</v>
      </c>
      <c r="BN5" s="5">
        <f t="shared" si="3"/>
        <v>0</v>
      </c>
      <c r="BO5" s="5">
        <f t="shared" si="3"/>
        <v>0</v>
      </c>
      <c r="BP5" s="5">
        <f t="shared" si="3"/>
        <v>0</v>
      </c>
      <c r="BQ5" s="2"/>
      <c r="BR5" s="2"/>
    </row>
    <row r="6">
      <c r="A6" t="s">
        <v>94</v>
      </c>
      <c r="B6" s="2" t="e">
        <f t="shared" si="0"/>
        <v>#DIV/0!</v>
      </c>
      <c r="C6" s="2"/>
      <c r="Q6" s="4" t="s">
        <v>27</v>
      </c>
      <c r="R6" s="1" t="str">
        <f>IF(R1=0,0,IF(R1="IL_diff","IL",INDEX(States!$B$2:$B$52,MATCH(VALUE(MID(R1,6,FIND("_",R1)-6)),States!$C$2:$C$52,0))))</f>
        <v>IL</v>
      </c>
      <c r="S6" s="1" t="str">
        <f>IF(S1=0,0,IF(S1="IL_diff","IL",INDEX(States!$B$2:$B$52,MATCH(VALUE(MID(S1,6,FIND("_",S1)-6)),States!$C$2:$C$52,0))))</f>
        <v>AL</v>
      </c>
      <c r="T6" s="1" t="str">
        <f>IF(T1=0,0,IF(T1="IL_diff","IL",INDEX(States!$B$2:$B$52,MATCH(VALUE(MID(T1,6,FIND("_",T1)-6)),States!$C$2:$C$52,0))))</f>
        <v>AK</v>
      </c>
      <c r="U6" s="1" t="str">
        <f>IF(U1=0,0,IF(U1="IL_diff","IL",INDEX(States!$B$2:$B$52,MATCH(VALUE(MID(U1,6,FIND("_",U1)-6)),States!$C$2:$C$52,0))))</f>
        <v>AZ</v>
      </c>
      <c r="V6" s="1" t="str">
        <f>IF(V1=0,0,IF(V1="IL_diff","IL",INDEX(States!$B$2:$B$52,MATCH(VALUE(MID(V1,6,FIND("_",V1)-6)),States!$C$2:$C$52,0))))</f>
        <v>AR</v>
      </c>
      <c r="W6" s="1" t="str">
        <f>IF(W1=0,0,IF(W1="IL_diff","IL",INDEX(States!$B$2:$B$52,MATCH(VALUE(MID(W1,6,FIND("_",W1)-6)),States!$C$2:$C$52,0))))</f>
        <v>CA</v>
      </c>
      <c r="X6" s="1" t="str">
        <f>IF(X1=0,0,IF(X1="IL_diff","IL",INDEX(States!$B$2:$B$52,MATCH(VALUE(MID(X1,6,FIND("_",X1)-6)),States!$C$2:$C$52,0))))</f>
        <v>CO</v>
      </c>
      <c r="Y6" s="1" t="str">
        <f>IF(Y1=0,0,IF(Y1="IL_diff","IL",INDEX(States!$B$2:$B$52,MATCH(VALUE(MID(Y1,6,FIND("_",Y1)-6)),States!$C$2:$C$52,0))))</f>
        <v>CT</v>
      </c>
      <c r="Z6" s="1" t="str">
        <f>IF(Z1=0,0,IF(Z1="IL_diff","IL",INDEX(States!$B$2:$B$52,MATCH(VALUE(MID(Z1,6,FIND("_",Z1)-6)),States!$C$2:$C$52,0))))</f>
        <v>DE</v>
      </c>
      <c r="AA6" s="1" t="str">
        <f>IF(AA1=0,0,IF(AA1="IL_diff","IL",INDEX(States!$B$2:$B$52,MATCH(VALUE(MID(AA1,6,FIND("_",AA1)-6)),States!$C$2:$C$52,0))))</f>
        <v>DC</v>
      </c>
      <c r="AB6" s="1" t="str">
        <f>IF(AB1=0,0,IF(AB1="IL_diff","IL",INDEX(States!$B$2:$B$52,MATCH(VALUE(MID(AB1,6,FIND("_",AB1)-6)),States!$C$2:$C$52,0))))</f>
        <v>FL</v>
      </c>
      <c r="AC6" s="1" t="str">
        <f>IF(AC1=0,0,IF(AC1="IL_diff","IL",INDEX(States!$B$2:$B$52,MATCH(VALUE(MID(AC1,6,FIND("_",AC1)-6)),States!$C$2:$C$52,0))))</f>
        <v>GA</v>
      </c>
      <c r="AD6" s="1" t="str">
        <f>IF(AD1=0,0,IF(AD1="IL_diff","IL",INDEX(States!$B$2:$B$52,MATCH(VALUE(MID(AD1,6,FIND("_",AD1)-6)),States!$C$2:$C$52,0))))</f>
        <v>HI</v>
      </c>
      <c r="AE6" s="1" t="str">
        <f>IF(AE1=0,0,IF(AE1="IL_diff","IL",INDEX(States!$B$2:$B$52,MATCH(VALUE(MID(AE1,6,FIND("_",AE1)-6)),States!$C$2:$C$52,0))))</f>
        <v>ID</v>
      </c>
      <c r="AF6" s="1" t="str">
        <f>IF(AF1=0,0,IF(AF1="IL_diff","IL",INDEX(States!$B$2:$B$52,MATCH(VALUE(MID(AF1,6,FIND("_",AF1)-6)),States!$C$2:$C$52,0))))</f>
        <v>IN</v>
      </c>
      <c r="AG6" s="1" t="str">
        <f>IF(AG1=0,0,IF(AG1="IL_diff","IL",INDEX(States!$B$2:$B$52,MATCH(VALUE(MID(AG1,6,FIND("_",AG1)-6)),States!$C$2:$C$52,0))))</f>
        <v>IA</v>
      </c>
      <c r="AH6" s="1" t="str">
        <f>IF(AH1=0,0,IF(AH1="IL_diff","IL",INDEX(States!$B$2:$B$52,MATCH(VALUE(MID(AH1,6,FIND("_",AH1)-6)),States!$C$2:$C$52,0))))</f>
        <v>KS</v>
      </c>
      <c r="AI6" s="1" t="str">
        <f>IF(AI1=0,0,IF(AI1="IL_diff","IL",INDEX(States!$B$2:$B$52,MATCH(VALUE(MID(AI1,6,FIND("_",AI1)-6)),States!$C$2:$C$52,0))))</f>
        <v>KY</v>
      </c>
      <c r="AJ6" s="1" t="str">
        <f>IF(AJ1=0,0,IF(AJ1="IL_diff","IL",INDEX(States!$B$2:$B$52,MATCH(VALUE(MID(AJ1,6,FIND("_",AJ1)-6)),States!$C$2:$C$52,0))))</f>
        <v>LA</v>
      </c>
      <c r="AK6" s="1" t="str">
        <f>IF(AK1=0,0,IF(AK1="IL_diff","IL",INDEX(States!$B$2:$B$52,MATCH(VALUE(MID(AK1,6,FIND("_",AK1)-6)),States!$C$2:$C$52,0))))</f>
        <v>ME</v>
      </c>
      <c r="AL6" s="1" t="str">
        <f>IF(AL1=0,0,IF(AL1="IL_diff","IL",INDEX(States!$B$2:$B$52,MATCH(VALUE(MID(AL1,6,FIND("_",AL1)-6)),States!$C$2:$C$52,0))))</f>
        <v>MD</v>
      </c>
      <c r="AM6" s="1" t="str">
        <f>IF(AM1=0,0,IF(AM1="IL_diff","IL",INDEX(States!$B$2:$B$52,MATCH(VALUE(MID(AM1,6,FIND("_",AM1)-6)),States!$C$2:$C$52,0))))</f>
        <v>MA</v>
      </c>
      <c r="AN6" s="1" t="str">
        <f>IF(AN1=0,0,IF(AN1="IL_diff","IL",INDEX(States!$B$2:$B$52,MATCH(VALUE(MID(AN1,6,FIND("_",AN1)-6)),States!$C$2:$C$52,0))))</f>
        <v>MI</v>
      </c>
      <c r="AO6" s="1" t="str">
        <f>IF(AO1=0,0,IF(AO1="IL_diff","IL",INDEX(States!$B$2:$B$52,MATCH(VALUE(MID(AO1,6,FIND("_",AO1)-6)),States!$C$2:$C$52,0))))</f>
        <v>MN</v>
      </c>
      <c r="AP6" s="1" t="str">
        <f>IF(AP1=0,0,IF(AP1="IL_diff","IL",INDEX(States!$B$2:$B$52,MATCH(VALUE(MID(AP1,6,FIND("_",AP1)-6)),States!$C$2:$C$52,0))))</f>
        <v>MS</v>
      </c>
      <c r="AQ6" s="1" t="str">
        <f>IF(AQ1=0,0,IF(AQ1="IL_diff","IL",INDEX(States!$B$2:$B$52,MATCH(VALUE(MID(AQ1,6,FIND("_",AQ1)-6)),States!$C$2:$C$52,0))))</f>
        <v>MO</v>
      </c>
      <c r="AR6" s="1" t="str">
        <f>IF(AR1=0,0,IF(AR1="IL_diff","IL",INDEX(States!$B$2:$B$52,MATCH(VALUE(MID(AR1,6,FIND("_",AR1)-6)),States!$C$2:$C$52,0))))</f>
        <v>MT</v>
      </c>
      <c r="AS6" s="1" t="str">
        <f>IF(AS1=0,0,IF(AS1="IL_diff","IL",INDEX(States!$B$2:$B$52,MATCH(VALUE(MID(AS1,6,FIND("_",AS1)-6)),States!$C$2:$C$52,0))))</f>
        <v>NE</v>
      </c>
      <c r="AT6" s="1" t="str">
        <f>IF(AT1=0,0,IF(AT1="IL_diff","IL",INDEX(States!$B$2:$B$52,MATCH(VALUE(MID(AT1,6,FIND("_",AT1)-6)),States!$C$2:$C$52,0))))</f>
        <v>NV</v>
      </c>
      <c r="AU6" s="1" t="str">
        <f>IF(AU1=0,0,IF(AU1="IL_diff","IL",INDEX(States!$B$2:$B$52,MATCH(VALUE(MID(AU1,6,FIND("_",AU1)-6)),States!$C$2:$C$52,0))))</f>
        <v>NH</v>
      </c>
      <c r="AV6" s="1" t="str">
        <f>IF(AV1=0,0,IF(AV1="IL_diff","IL",INDEX(States!$B$2:$B$52,MATCH(VALUE(MID(AV1,6,FIND("_",AV1)-6)),States!$C$2:$C$52,0))))</f>
        <v>NJ</v>
      </c>
      <c r="AW6" s="1" t="str">
        <f>IF(AW1=0,0,IF(AW1="IL_diff","IL",INDEX(States!$B$2:$B$52,MATCH(VALUE(MID(AW1,6,FIND("_",AW1)-6)),States!$C$2:$C$52,0))))</f>
        <v>NM</v>
      </c>
      <c r="AX6" s="1" t="str">
        <f>IF(AX1=0,0,IF(AX1="IL_diff","IL",INDEX(States!$B$2:$B$52,MATCH(VALUE(MID(AX1,6,FIND("_",AX1)-6)),States!$C$2:$C$52,0))))</f>
        <v>NY</v>
      </c>
      <c r="AY6" s="1" t="str">
        <f>IF(AY1=0,0,IF(AY1="IL_diff","IL",INDEX(States!$B$2:$B$52,MATCH(VALUE(MID(AY1,6,FIND("_",AY1)-6)),States!$C$2:$C$52,0))))</f>
        <v>NC</v>
      </c>
      <c r="AZ6" s="1" t="str">
        <f>IF(AZ1=0,0,IF(AZ1="IL_diff","IL",INDEX(States!$B$2:$B$52,MATCH(VALUE(MID(AZ1,6,FIND("_",AZ1)-6)),States!$C$2:$C$52,0))))</f>
        <v>ND</v>
      </c>
      <c r="BA6" s="1" t="str">
        <f>IF(BA1=0,0,IF(BA1="IL_diff","IL",INDEX(States!$B$2:$B$52,MATCH(VALUE(MID(BA1,6,FIND("_",BA1)-6)),States!$C$2:$C$52,0))))</f>
        <v>OH</v>
      </c>
      <c r="BB6" s="1" t="str">
        <f>IF(BB1=0,0,IF(BB1="IL_diff","IL",INDEX(States!$B$2:$B$52,MATCH(VALUE(MID(BB1,6,FIND("_",BB1)-6)),States!$C$2:$C$52,0))))</f>
        <v>OK</v>
      </c>
      <c r="BC6" s="1" t="str">
        <f>IF(BC1=0,0,IF(BC1="IL_diff","IL",INDEX(States!$B$2:$B$52,MATCH(VALUE(MID(BC1,6,FIND("_",BC1)-6)),States!$C$2:$C$52,0))))</f>
        <v>OR</v>
      </c>
      <c r="BD6" s="1" t="str">
        <f>IF(BD1=0,0,IF(BD1="IL_diff","IL",INDEX(States!$B$2:$B$52,MATCH(VALUE(MID(BD1,6,FIND("_",BD1)-6)),States!$C$2:$C$52,0))))</f>
        <v>PA</v>
      </c>
      <c r="BE6" s="1" t="str">
        <f>IF(BE1=0,0,IF(BE1="IL_diff","IL",INDEX(States!$B$2:$B$52,MATCH(VALUE(MID(BE1,6,FIND("_",BE1)-6)),States!$C$2:$C$52,0))))</f>
        <v>RI</v>
      </c>
      <c r="BF6" s="1" t="str">
        <f>IF(BF1=0,0,IF(BF1="IL_diff","IL",INDEX(States!$B$2:$B$52,MATCH(VALUE(MID(BF1,6,FIND("_",BF1)-6)),States!$C$2:$C$52,0))))</f>
        <v>SC</v>
      </c>
      <c r="BG6" s="1" t="str">
        <f>IF(BG1=0,0,IF(BG1="IL_diff","IL",INDEX(States!$B$2:$B$52,MATCH(VALUE(MID(BG1,6,FIND("_",BG1)-6)),States!$C$2:$C$52,0))))</f>
        <v>SD</v>
      </c>
      <c r="BH6" s="1" t="str">
        <f>IF(BH1=0,0,IF(BH1="IL_diff","IL",INDEX(States!$B$2:$B$52,MATCH(VALUE(MID(BH1,6,FIND("_",BH1)-6)),States!$C$2:$C$52,0))))</f>
        <v>TN</v>
      </c>
      <c r="BI6" s="1" t="str">
        <f>IF(BI1=0,0,IF(BI1="IL_diff","IL",INDEX(States!$B$2:$B$52,MATCH(VALUE(MID(BI1,6,FIND("_",BI1)-6)),States!$C$2:$C$52,0))))</f>
        <v>TX</v>
      </c>
      <c r="BJ6" s="1" t="str">
        <f>IF(BJ1=0,0,IF(BJ1="IL_diff","IL",INDEX(States!$B$2:$B$52,MATCH(VALUE(MID(BJ1,6,FIND("_",BJ1)-6)),States!$C$2:$C$52,0))))</f>
        <v>UT</v>
      </c>
      <c r="BK6" s="1" t="str">
        <f>IF(BK1=0,0,IF(BK1="IL_diff","IL",INDEX(States!$B$2:$B$52,MATCH(VALUE(MID(BK1,6,FIND("_",BK1)-6)),States!$C$2:$C$52,0))))</f>
        <v>VT</v>
      </c>
      <c r="BL6" s="1" t="str">
        <f>IF(BL1=0,0,IF(BL1="IL_diff","IL",INDEX(States!$B$2:$B$52,MATCH(VALUE(MID(BL1,6,FIND("_",BL1)-6)),States!$C$2:$C$52,0))))</f>
        <v>VA</v>
      </c>
      <c r="BM6" s="1" t="str">
        <f>IF(BM1=0,0,IF(BM1="IL_diff","IL",INDEX(States!$B$2:$B$52,MATCH(VALUE(MID(BM1,6,FIND("_",BM1)-6)),States!$C$2:$C$52,0))))</f>
        <v>WA</v>
      </c>
      <c r="BN6" s="1" t="str">
        <f>IF(BN1=0,0,IF(BN1="IL_diff","IL",INDEX(States!$B$2:$B$52,MATCH(VALUE(MID(BN1,6,FIND("_",BN1)-6)),States!$C$2:$C$52,0))))</f>
        <v>WV</v>
      </c>
      <c r="BO6" s="1" t="str">
        <f>IF(BO1=0,0,IF(BO1="IL_diff","IL",INDEX(States!$B$2:$B$52,MATCH(VALUE(MID(BO1,6,FIND("_",BO1)-6)),States!$C$2:$C$52,0))))</f>
        <v>WI</v>
      </c>
      <c r="BP6" s="1" t="str">
        <f>IF(BP1=0,0,IF(BP1="IL_diff","IL",INDEX(States!$B$2:$B$52,MATCH(VALUE(MID(BP1,6,FIND("_",BP1)-6)),States!$C$2:$C$52,0))))</f>
        <v>WY</v>
      </c>
      <c r="BQ6" s="2"/>
      <c r="BR6" s="2"/>
    </row>
    <row r="7">
      <c r="A7" t="s">
        <v>54</v>
      </c>
      <c r="B7" s="2" t="e">
        <f t="shared" si="0"/>
        <v>#DIV/0!</v>
      </c>
      <c r="C7" s="2"/>
      <c r="Q7">
        <f>'Placebo - Data'!A2</f>
        <v>1982</v>
      </c>
      <c r="R7" s="2">
        <f>IF(R$2=0,0,INDEX('Placebo - Data'!$B:$BA,MATCH($Q7,'Placebo - Data'!$A:$A,0),MATCH(R$1,'Placebo - Data'!$B$1:$BA$1,0)))*R$5</f>
        <v>0</v>
      </c>
      <c r="S7" s="2">
        <f>IF(S$2=0,0,INDEX('Placebo - Data'!$B:$BA,MATCH($Q7,'Placebo - Data'!$A:$A,0),MATCH(S$1,'Placebo - Data'!$B$1:$BA$1,0)))*S$5</f>
        <v>0</v>
      </c>
      <c r="T7" s="2">
        <f>IF(T$2=0,0,INDEX('Placebo - Data'!$B:$BA,MATCH($Q7,'Placebo - Data'!$A:$A,0),MATCH(T$1,'Placebo - Data'!$B$1:$BA$1,0)))*T$5</f>
        <v>0</v>
      </c>
      <c r="U7" s="2">
        <f>IF(U$2=0,0,INDEX('Placebo - Data'!$B:$BA,MATCH($Q7,'Placebo - Data'!$A:$A,0),MATCH(U$1,'Placebo - Data'!$B$1:$BA$1,0)))*U$5</f>
        <v>0</v>
      </c>
      <c r="V7" s="2">
        <f>IF(V$2=0,0,INDEX('Placebo - Data'!$B:$BA,MATCH($Q7,'Placebo - Data'!$A:$A,0),MATCH(V$1,'Placebo - Data'!$B$1:$BA$1,0)))*V$5</f>
        <v>0</v>
      </c>
      <c r="W7" s="2">
        <f>IF(W$2=0,0,INDEX('Placebo - Data'!$B:$BA,MATCH($Q7,'Placebo - Data'!$A:$A,0),MATCH(W$1,'Placebo - Data'!$B$1:$BA$1,0)))*W$5</f>
        <v>0</v>
      </c>
      <c r="X7" s="2">
        <f>IF(X$2=0,0,INDEX('Placebo - Data'!$B:$BA,MATCH($Q7,'Placebo - Data'!$A:$A,0),MATCH(X$1,'Placebo - Data'!$B$1:$BA$1,0)))*X$5</f>
        <v>0</v>
      </c>
      <c r="Y7" s="2">
        <f>IF(Y$2=0,0,INDEX('Placebo - Data'!$B:$BA,MATCH($Q7,'Placebo - Data'!$A:$A,0),MATCH(Y$1,'Placebo - Data'!$B$1:$BA$1,0)))*Y$5</f>
        <v>0</v>
      </c>
      <c r="Z7" s="2">
        <f>IF(Z$2=0,0,INDEX('Placebo - Data'!$B:$BA,MATCH($Q7,'Placebo - Data'!$A:$A,0),MATCH(Z$1,'Placebo - Data'!$B$1:$BA$1,0)))*Z$5</f>
        <v>0</v>
      </c>
      <c r="AA7" s="2">
        <f>IF(AA$2=0,0,INDEX('Placebo - Data'!$B:$BA,MATCH($Q7,'Placebo - Data'!$A:$A,0),MATCH(AA$1,'Placebo - Data'!$B$1:$BA$1,0)))*AA$5</f>
        <v>0</v>
      </c>
      <c r="AB7" s="2">
        <f>IF(AB$2=0,0,INDEX('Placebo - Data'!$B:$BA,MATCH($Q7,'Placebo - Data'!$A:$A,0),MATCH(AB$1,'Placebo - Data'!$B$1:$BA$1,0)))*AB$5</f>
        <v>0</v>
      </c>
      <c r="AC7" s="2">
        <f>IF(AC$2=0,0,INDEX('Placebo - Data'!$B:$BA,MATCH($Q7,'Placebo - Data'!$A:$A,0),MATCH(AC$1,'Placebo - Data'!$B$1:$BA$1,0)))*AC$5</f>
        <v>0</v>
      </c>
      <c r="AD7" s="2">
        <f>IF(AD$2=0,0,INDEX('Placebo - Data'!$B:$BA,MATCH($Q7,'Placebo - Data'!$A:$A,0),MATCH(AD$1,'Placebo - Data'!$B$1:$BA$1,0)))*AD$5</f>
        <v>0</v>
      </c>
      <c r="AE7" s="2">
        <f>IF(AE$2=0,0,INDEX('Placebo - Data'!$B:$BA,MATCH($Q7,'Placebo - Data'!$A:$A,0),MATCH(AE$1,'Placebo - Data'!$B$1:$BA$1,0)))*AE$5</f>
        <v>0</v>
      </c>
      <c r="AF7" s="2">
        <f>IF(AF$2=0,0,INDEX('Placebo - Data'!$B:$BA,MATCH($Q7,'Placebo - Data'!$A:$A,0),MATCH(AF$1,'Placebo - Data'!$B$1:$BA$1,0)))*AF$5</f>
        <v>0</v>
      </c>
      <c r="AG7" s="2">
        <f>IF(AG$2=0,0,INDEX('Placebo - Data'!$B:$BA,MATCH($Q7,'Placebo - Data'!$A:$A,0),MATCH(AG$1,'Placebo - Data'!$B$1:$BA$1,0)))*AG$5</f>
        <v>0</v>
      </c>
      <c r="AH7" s="2">
        <f>IF(AH$2=0,0,INDEX('Placebo - Data'!$B:$BA,MATCH($Q7,'Placebo - Data'!$A:$A,0),MATCH(AH$1,'Placebo - Data'!$B$1:$BA$1,0)))*AH$5</f>
        <v>0</v>
      </c>
      <c r="AI7" s="2">
        <f>IF(AI$2=0,0,INDEX('Placebo - Data'!$B:$BA,MATCH($Q7,'Placebo - Data'!$A:$A,0),MATCH(AI$1,'Placebo - Data'!$B$1:$BA$1,0)))*AI$5</f>
        <v>0</v>
      </c>
      <c r="AJ7" s="2">
        <f>IF(AJ$2=0,0,INDEX('Placebo - Data'!$B:$BA,MATCH($Q7,'Placebo - Data'!$A:$A,0),MATCH(AJ$1,'Placebo - Data'!$B$1:$BA$1,0)))*AJ$5</f>
        <v>0</v>
      </c>
      <c r="AK7" s="2">
        <f>IF(AK$2=0,0,INDEX('Placebo - Data'!$B:$BA,MATCH($Q7,'Placebo - Data'!$A:$A,0),MATCH(AK$1,'Placebo - Data'!$B$1:$BA$1,0)))*AK$5</f>
        <v>0</v>
      </c>
      <c r="AL7" s="2">
        <f>IF(AL$2=0,0,INDEX('Placebo - Data'!$B:$BA,MATCH($Q7,'Placebo - Data'!$A:$A,0),MATCH(AL$1,'Placebo - Data'!$B$1:$BA$1,0)))*AL$5</f>
        <v>0</v>
      </c>
      <c r="AM7" s="2">
        <f>IF(AM$2=0,0,INDEX('Placebo - Data'!$B:$BA,MATCH($Q7,'Placebo - Data'!$A:$A,0),MATCH(AM$1,'Placebo - Data'!$B$1:$BA$1,0)))*AM$5</f>
        <v>0</v>
      </c>
      <c r="AN7" s="2">
        <f>IF(AN$2=0,0,INDEX('Placebo - Data'!$B:$BA,MATCH($Q7,'Placebo - Data'!$A:$A,0),MATCH(AN$1,'Placebo - Data'!$B$1:$BA$1,0)))*AN$5</f>
        <v>0</v>
      </c>
      <c r="AO7" s="2">
        <f>IF(AO$2=0,0,INDEX('Placebo - Data'!$B:$BA,MATCH($Q7,'Placebo - Data'!$A:$A,0),MATCH(AO$1,'Placebo - Data'!$B$1:$BA$1,0)))*AO$5</f>
        <v>0</v>
      </c>
      <c r="AP7" s="2">
        <f>IF(AP$2=0,0,INDEX('Placebo - Data'!$B:$BA,MATCH($Q7,'Placebo - Data'!$A:$A,0),MATCH(AP$1,'Placebo - Data'!$B$1:$BA$1,0)))*AP$5</f>
        <v>0</v>
      </c>
      <c r="AQ7" s="2">
        <f>IF(AQ$2=0,0,INDEX('Placebo - Data'!$B:$BA,MATCH($Q7,'Placebo - Data'!$A:$A,0),MATCH(AQ$1,'Placebo - Data'!$B$1:$BA$1,0)))*AQ$5</f>
        <v>0</v>
      </c>
      <c r="AR7" s="2">
        <f>IF(AR$2=0,0,INDEX('Placebo - Data'!$B:$BA,MATCH($Q7,'Placebo - Data'!$A:$A,0),MATCH(AR$1,'Placebo - Data'!$B$1:$BA$1,0)))*AR$5</f>
        <v>0</v>
      </c>
      <c r="AS7" s="2">
        <f>IF(AS$2=0,0,INDEX('Placebo - Data'!$B:$BA,MATCH($Q7,'Placebo - Data'!$A:$A,0),MATCH(AS$1,'Placebo - Data'!$B$1:$BA$1,0)))*AS$5</f>
        <v>0</v>
      </c>
      <c r="AT7" s="2">
        <f>IF(AT$2=0,0,INDEX('Placebo - Data'!$B:$BA,MATCH($Q7,'Placebo - Data'!$A:$A,0),MATCH(AT$1,'Placebo - Data'!$B$1:$BA$1,0)))*AT$5</f>
        <v>0</v>
      </c>
      <c r="AU7" s="2">
        <f>IF(AU$2=0,0,INDEX('Placebo - Data'!$B:$BA,MATCH($Q7,'Placebo - Data'!$A:$A,0),MATCH(AU$1,'Placebo - Data'!$B$1:$BA$1,0)))*AU$5</f>
        <v>0</v>
      </c>
      <c r="AV7" s="2">
        <f>IF(AV$2=0,0,INDEX('Placebo - Data'!$B:$BA,MATCH($Q7,'Placebo - Data'!$A:$A,0),MATCH(AV$1,'Placebo - Data'!$B$1:$BA$1,0)))*AV$5</f>
        <v>0</v>
      </c>
      <c r="AW7" s="2">
        <f>IF(AW$2=0,0,INDEX('Placebo - Data'!$B:$BA,MATCH($Q7,'Placebo - Data'!$A:$A,0),MATCH(AW$1,'Placebo - Data'!$B$1:$BA$1,0)))*AW$5</f>
        <v>0</v>
      </c>
      <c r="AX7" s="2">
        <f>IF(AX$2=0,0,INDEX('Placebo - Data'!$B:$BA,MATCH($Q7,'Placebo - Data'!$A:$A,0),MATCH(AX$1,'Placebo - Data'!$B$1:$BA$1,0)))*AX$5</f>
        <v>0</v>
      </c>
      <c r="AY7" s="2">
        <f>IF(AY$2=0,0,INDEX('Placebo - Data'!$B:$BA,MATCH($Q7,'Placebo - Data'!$A:$A,0),MATCH(AY$1,'Placebo - Data'!$B$1:$BA$1,0)))*AY$5</f>
        <v>0</v>
      </c>
      <c r="AZ7" s="2">
        <f>IF(AZ$2=0,0,INDEX('Placebo - Data'!$B:$BA,MATCH($Q7,'Placebo - Data'!$A:$A,0),MATCH(AZ$1,'Placebo - Data'!$B$1:$BA$1,0)))*AZ$5</f>
        <v>0</v>
      </c>
      <c r="BA7" s="2">
        <f>IF(BA$2=0,0,INDEX('Placebo - Data'!$B:$BA,MATCH($Q7,'Placebo - Data'!$A:$A,0),MATCH(BA$1,'Placebo - Data'!$B$1:$BA$1,0)))*BA$5</f>
        <v>0</v>
      </c>
      <c r="BB7" s="2">
        <f>IF(BB$2=0,0,INDEX('Placebo - Data'!$B:$BA,MATCH($Q7,'Placebo - Data'!$A:$A,0),MATCH(BB$1,'Placebo - Data'!$B$1:$BA$1,0)))*BB$5</f>
        <v>0</v>
      </c>
      <c r="BC7" s="2">
        <f>IF(BC$2=0,0,INDEX('Placebo - Data'!$B:$BA,MATCH($Q7,'Placebo - Data'!$A:$A,0),MATCH(BC$1,'Placebo - Data'!$B$1:$BA$1,0)))*BC$5</f>
        <v>0</v>
      </c>
      <c r="BD7" s="2">
        <f>IF(BD$2=0,0,INDEX('Placebo - Data'!$B:$BA,MATCH($Q7,'Placebo - Data'!$A:$A,0),MATCH(BD$1,'Placebo - Data'!$B$1:$BA$1,0)))*BD$5</f>
        <v>0</v>
      </c>
      <c r="BE7" s="2">
        <f>IF(BE$2=0,0,INDEX('Placebo - Data'!$B:$BA,MATCH($Q7,'Placebo - Data'!$A:$A,0),MATCH(BE$1,'Placebo - Data'!$B$1:$BA$1,0)))*BE$5</f>
        <v>0</v>
      </c>
      <c r="BF7" s="2">
        <f>IF(BF$2=0,0,INDEX('Placebo - Data'!$B:$BA,MATCH($Q7,'Placebo - Data'!$A:$A,0),MATCH(BF$1,'Placebo - Data'!$B$1:$BA$1,0)))*BF$5</f>
        <v>0</v>
      </c>
      <c r="BG7" s="2">
        <f>IF(BG$2=0,0,INDEX('Placebo - Data'!$B:$BA,MATCH($Q7,'Placebo - Data'!$A:$A,0),MATCH(BG$1,'Placebo - Data'!$B$1:$BA$1,0)))*BG$5</f>
        <v>0</v>
      </c>
      <c r="BH7" s="2">
        <f>IF(BH$2=0,0,INDEX('Placebo - Data'!$B:$BA,MATCH($Q7,'Placebo - Data'!$A:$A,0),MATCH(BH$1,'Placebo - Data'!$B$1:$BA$1,0)))*BH$5</f>
        <v>0</v>
      </c>
      <c r="BI7" s="2">
        <f>IF(BI$2=0,0,INDEX('Placebo - Data'!$B:$BA,MATCH($Q7,'Placebo - Data'!$A:$A,0),MATCH(BI$1,'Placebo - Data'!$B$1:$BA$1,0)))*BI$5</f>
        <v>0</v>
      </c>
      <c r="BJ7" s="2">
        <f>IF(BJ$2=0,0,INDEX('Placebo - Data'!$B:$BA,MATCH($Q7,'Placebo - Data'!$A:$A,0),MATCH(BJ$1,'Placebo - Data'!$B$1:$BA$1,0)))*BJ$5</f>
        <v>0</v>
      </c>
      <c r="BK7" s="2">
        <f>IF(BK$2=0,0,INDEX('Placebo - Data'!$B:$BA,MATCH($Q7,'Placebo - Data'!$A:$A,0),MATCH(BK$1,'Placebo - Data'!$B$1:$BA$1,0)))*BK$5</f>
        <v>0</v>
      </c>
      <c r="BL7" s="2">
        <f>IF(BL$2=0,0,INDEX('Placebo - Data'!$B:$BA,MATCH($Q7,'Placebo - Data'!$A:$A,0),MATCH(BL$1,'Placebo - Data'!$B$1:$BA$1,0)))*BL$5</f>
        <v>0</v>
      </c>
      <c r="BM7" s="2">
        <f>IF(BM$2=0,0,INDEX('Placebo - Data'!$B:$BA,MATCH($Q7,'Placebo - Data'!$A:$A,0),MATCH(BM$1,'Placebo - Data'!$B$1:$BA$1,0)))*BM$5</f>
        <v>0</v>
      </c>
      <c r="BN7" s="2">
        <f>IF(BN$2=0,0,INDEX('Placebo - Data'!$B:$BA,MATCH($Q7,'Placebo - Data'!$A:$A,0),MATCH(BN$1,'Placebo - Data'!$B$1:$BA$1,0)))*BN$5</f>
        <v>0</v>
      </c>
      <c r="BO7" s="2">
        <f>IF(BO$2=0,0,INDEX('Placebo - Data'!$B:$BA,MATCH($Q7,'Placebo - Data'!$A:$A,0),MATCH(BO$1,'Placebo - Data'!$B$1:$BA$1,0)))*BO$5</f>
        <v>0</v>
      </c>
      <c r="BP7" s="2">
        <f>IF(BP$2=0,0,INDEX('Placebo - Data'!$B:$BA,MATCH($Q7,'Placebo - Data'!$A:$A,0),MATCH(BP$1,'Placebo - Data'!$B$1:$BA$1,0)))*BP$5</f>
        <v>0</v>
      </c>
      <c r="BQ7" s="2"/>
      <c r="BR7" s="2"/>
    </row>
    <row r="8">
      <c r="A8" t="s">
        <v>98</v>
      </c>
      <c r="B8" s="2" t="e">
        <f t="shared" si="0"/>
        <v>#DIV/0!</v>
      </c>
      <c r="C8" s="2"/>
      <c r="Q8">
        <f>'Placebo - Data'!A3</f>
        <v>1983</v>
      </c>
      <c r="R8" s="2">
        <f>IF(R$2=0,0,INDEX('Placebo - Data'!$B:$BA,MATCH($Q8,'Placebo - Data'!$A:$A,0),MATCH(R$1,'Placebo - Data'!$B$1:$BA$1,0)))*R$5</f>
        <v>0</v>
      </c>
      <c r="S8" s="2">
        <f>IF(S$2=0,0,INDEX('Placebo - Data'!$B:$BA,MATCH($Q8,'Placebo - Data'!$A:$A,0),MATCH(S$1,'Placebo - Data'!$B$1:$BA$1,0)))*S$5</f>
        <v>0</v>
      </c>
      <c r="T8" s="2">
        <f>IF(T$2=0,0,INDEX('Placebo - Data'!$B:$BA,MATCH($Q8,'Placebo - Data'!$A:$A,0),MATCH(T$1,'Placebo - Data'!$B$1:$BA$1,0)))*T$5</f>
        <v>0</v>
      </c>
      <c r="U8" s="2">
        <f>IF(U$2=0,0,INDEX('Placebo - Data'!$B:$BA,MATCH($Q8,'Placebo - Data'!$A:$A,0),MATCH(U$1,'Placebo - Data'!$B$1:$BA$1,0)))*U$5</f>
        <v>0</v>
      </c>
      <c r="V8" s="2">
        <f>IF(V$2=0,0,INDEX('Placebo - Data'!$B:$BA,MATCH($Q8,'Placebo - Data'!$A:$A,0),MATCH(V$1,'Placebo - Data'!$B$1:$BA$1,0)))*V$5</f>
        <v>0</v>
      </c>
      <c r="W8" s="2">
        <f>IF(W$2=0,0,INDEX('Placebo - Data'!$B:$BA,MATCH($Q8,'Placebo - Data'!$A:$A,0),MATCH(W$1,'Placebo - Data'!$B$1:$BA$1,0)))*W$5</f>
        <v>0</v>
      </c>
      <c r="X8" s="2">
        <f>IF(X$2=0,0,INDEX('Placebo - Data'!$B:$BA,MATCH($Q8,'Placebo - Data'!$A:$A,0),MATCH(X$1,'Placebo - Data'!$B$1:$BA$1,0)))*X$5</f>
        <v>0</v>
      </c>
      <c r="Y8" s="2">
        <f>IF(Y$2=0,0,INDEX('Placebo - Data'!$B:$BA,MATCH($Q8,'Placebo - Data'!$A:$A,0),MATCH(Y$1,'Placebo - Data'!$B$1:$BA$1,0)))*Y$5</f>
        <v>0</v>
      </c>
      <c r="Z8" s="2">
        <f>IF(Z$2=0,0,INDEX('Placebo - Data'!$B:$BA,MATCH($Q8,'Placebo - Data'!$A:$A,0),MATCH(Z$1,'Placebo - Data'!$B$1:$BA$1,0)))*Z$5</f>
        <v>0</v>
      </c>
      <c r="AA8" s="2">
        <f>IF(AA$2=0,0,INDEX('Placebo - Data'!$B:$BA,MATCH($Q8,'Placebo - Data'!$A:$A,0),MATCH(AA$1,'Placebo - Data'!$B$1:$BA$1,0)))*AA$5</f>
        <v>0</v>
      </c>
      <c r="AB8" s="2">
        <f>IF(AB$2=0,0,INDEX('Placebo - Data'!$B:$BA,MATCH($Q8,'Placebo - Data'!$A:$A,0),MATCH(AB$1,'Placebo - Data'!$B$1:$BA$1,0)))*AB$5</f>
        <v>0</v>
      </c>
      <c r="AC8" s="2">
        <f>IF(AC$2=0,0,INDEX('Placebo - Data'!$B:$BA,MATCH($Q8,'Placebo - Data'!$A:$A,0),MATCH(AC$1,'Placebo - Data'!$B$1:$BA$1,0)))*AC$5</f>
        <v>0</v>
      </c>
      <c r="AD8" s="2">
        <f>IF(AD$2=0,0,INDEX('Placebo - Data'!$B:$BA,MATCH($Q8,'Placebo - Data'!$A:$A,0),MATCH(AD$1,'Placebo - Data'!$B$1:$BA$1,0)))*AD$5</f>
        <v>0</v>
      </c>
      <c r="AE8" s="2">
        <f>IF(AE$2=0,0,INDEX('Placebo - Data'!$B:$BA,MATCH($Q8,'Placebo - Data'!$A:$A,0),MATCH(AE$1,'Placebo - Data'!$B$1:$BA$1,0)))*AE$5</f>
        <v>0</v>
      </c>
      <c r="AF8" s="2">
        <f>IF(AF$2=0,0,INDEX('Placebo - Data'!$B:$BA,MATCH($Q8,'Placebo - Data'!$A:$A,0),MATCH(AF$1,'Placebo - Data'!$B$1:$BA$1,0)))*AF$5</f>
        <v>0</v>
      </c>
      <c r="AG8" s="2">
        <f>IF(AG$2=0,0,INDEX('Placebo - Data'!$B:$BA,MATCH($Q8,'Placebo - Data'!$A:$A,0),MATCH(AG$1,'Placebo - Data'!$B$1:$BA$1,0)))*AG$5</f>
        <v>0</v>
      </c>
      <c r="AH8" s="2">
        <f>IF(AH$2=0,0,INDEX('Placebo - Data'!$B:$BA,MATCH($Q8,'Placebo - Data'!$A:$A,0),MATCH(AH$1,'Placebo - Data'!$B$1:$BA$1,0)))*AH$5</f>
        <v>0</v>
      </c>
      <c r="AI8" s="2">
        <f>IF(AI$2=0,0,INDEX('Placebo - Data'!$B:$BA,MATCH($Q8,'Placebo - Data'!$A:$A,0),MATCH(AI$1,'Placebo - Data'!$B$1:$BA$1,0)))*AI$5</f>
        <v>0</v>
      </c>
      <c r="AJ8" s="2">
        <f>IF(AJ$2=0,0,INDEX('Placebo - Data'!$B:$BA,MATCH($Q8,'Placebo - Data'!$A:$A,0),MATCH(AJ$1,'Placebo - Data'!$B$1:$BA$1,0)))*AJ$5</f>
        <v>0</v>
      </c>
      <c r="AK8" s="2">
        <f>IF(AK$2=0,0,INDEX('Placebo - Data'!$B:$BA,MATCH($Q8,'Placebo - Data'!$A:$A,0),MATCH(AK$1,'Placebo - Data'!$B$1:$BA$1,0)))*AK$5</f>
        <v>0</v>
      </c>
      <c r="AL8" s="2">
        <f>IF(AL$2=0,0,INDEX('Placebo - Data'!$B:$BA,MATCH($Q8,'Placebo - Data'!$A:$A,0),MATCH(AL$1,'Placebo - Data'!$B$1:$BA$1,0)))*AL$5</f>
        <v>0</v>
      </c>
      <c r="AM8" s="2">
        <f>IF(AM$2=0,0,INDEX('Placebo - Data'!$B:$BA,MATCH($Q8,'Placebo - Data'!$A:$A,0),MATCH(AM$1,'Placebo - Data'!$B$1:$BA$1,0)))*AM$5</f>
        <v>0</v>
      </c>
      <c r="AN8" s="2">
        <f>IF(AN$2=0,0,INDEX('Placebo - Data'!$B:$BA,MATCH($Q8,'Placebo - Data'!$A:$A,0),MATCH(AN$1,'Placebo - Data'!$B$1:$BA$1,0)))*AN$5</f>
        <v>0</v>
      </c>
      <c r="AO8" s="2">
        <f>IF(AO$2=0,0,INDEX('Placebo - Data'!$B:$BA,MATCH($Q8,'Placebo - Data'!$A:$A,0),MATCH(AO$1,'Placebo - Data'!$B$1:$BA$1,0)))*AO$5</f>
        <v>0</v>
      </c>
      <c r="AP8" s="2">
        <f>IF(AP$2=0,0,INDEX('Placebo - Data'!$B:$BA,MATCH($Q8,'Placebo - Data'!$A:$A,0),MATCH(AP$1,'Placebo - Data'!$B$1:$BA$1,0)))*AP$5</f>
        <v>0</v>
      </c>
      <c r="AQ8" s="2">
        <f>IF(AQ$2=0,0,INDEX('Placebo - Data'!$B:$BA,MATCH($Q8,'Placebo - Data'!$A:$A,0),MATCH(AQ$1,'Placebo - Data'!$B$1:$BA$1,0)))*AQ$5</f>
        <v>0</v>
      </c>
      <c r="AR8" s="2">
        <f>IF(AR$2=0,0,INDEX('Placebo - Data'!$B:$BA,MATCH($Q8,'Placebo - Data'!$A:$A,0),MATCH(AR$1,'Placebo - Data'!$B$1:$BA$1,0)))*AR$5</f>
        <v>0</v>
      </c>
      <c r="AS8" s="2">
        <f>IF(AS$2=0,0,INDEX('Placebo - Data'!$B:$BA,MATCH($Q8,'Placebo - Data'!$A:$A,0),MATCH(AS$1,'Placebo - Data'!$B$1:$BA$1,0)))*AS$5</f>
        <v>0</v>
      </c>
      <c r="AT8" s="2">
        <f>IF(AT$2=0,0,INDEX('Placebo - Data'!$B:$BA,MATCH($Q8,'Placebo - Data'!$A:$A,0),MATCH(AT$1,'Placebo - Data'!$B$1:$BA$1,0)))*AT$5</f>
        <v>0</v>
      </c>
      <c r="AU8" s="2">
        <f>IF(AU$2=0,0,INDEX('Placebo - Data'!$B:$BA,MATCH($Q8,'Placebo - Data'!$A:$A,0),MATCH(AU$1,'Placebo - Data'!$B$1:$BA$1,0)))*AU$5</f>
        <v>0</v>
      </c>
      <c r="AV8" s="2">
        <f>IF(AV$2=0,0,INDEX('Placebo - Data'!$B:$BA,MATCH($Q8,'Placebo - Data'!$A:$A,0),MATCH(AV$1,'Placebo - Data'!$B$1:$BA$1,0)))*AV$5</f>
        <v>0</v>
      </c>
      <c r="AW8" s="2">
        <f>IF(AW$2=0,0,INDEX('Placebo - Data'!$B:$BA,MATCH($Q8,'Placebo - Data'!$A:$A,0),MATCH(AW$1,'Placebo - Data'!$B$1:$BA$1,0)))*AW$5</f>
        <v>0</v>
      </c>
      <c r="AX8" s="2">
        <f>IF(AX$2=0,0,INDEX('Placebo - Data'!$B:$BA,MATCH($Q8,'Placebo - Data'!$A:$A,0),MATCH(AX$1,'Placebo - Data'!$B$1:$BA$1,0)))*AX$5</f>
        <v>0</v>
      </c>
      <c r="AY8" s="2">
        <f>IF(AY$2=0,0,INDEX('Placebo - Data'!$B:$BA,MATCH($Q8,'Placebo - Data'!$A:$A,0),MATCH(AY$1,'Placebo - Data'!$B$1:$BA$1,0)))*AY$5</f>
        <v>0</v>
      </c>
      <c r="AZ8" s="2">
        <f>IF(AZ$2=0,0,INDEX('Placebo - Data'!$B:$BA,MATCH($Q8,'Placebo - Data'!$A:$A,0),MATCH(AZ$1,'Placebo - Data'!$B$1:$BA$1,0)))*AZ$5</f>
        <v>0</v>
      </c>
      <c r="BA8" s="2">
        <f>IF(BA$2=0,0,INDEX('Placebo - Data'!$B:$BA,MATCH($Q8,'Placebo - Data'!$A:$A,0),MATCH(BA$1,'Placebo - Data'!$B$1:$BA$1,0)))*BA$5</f>
        <v>0</v>
      </c>
      <c r="BB8" s="2">
        <f>IF(BB$2=0,0,INDEX('Placebo - Data'!$B:$BA,MATCH($Q8,'Placebo - Data'!$A:$A,0),MATCH(BB$1,'Placebo - Data'!$B$1:$BA$1,0)))*BB$5</f>
        <v>0</v>
      </c>
      <c r="BC8" s="2">
        <f>IF(BC$2=0,0,INDEX('Placebo - Data'!$B:$BA,MATCH($Q8,'Placebo - Data'!$A:$A,0),MATCH(BC$1,'Placebo - Data'!$B$1:$BA$1,0)))*BC$5</f>
        <v>0</v>
      </c>
      <c r="BD8" s="2">
        <f>IF(BD$2=0,0,INDEX('Placebo - Data'!$B:$BA,MATCH($Q8,'Placebo - Data'!$A:$A,0),MATCH(BD$1,'Placebo - Data'!$B$1:$BA$1,0)))*BD$5</f>
        <v>0</v>
      </c>
      <c r="BE8" s="2">
        <f>IF(BE$2=0,0,INDEX('Placebo - Data'!$B:$BA,MATCH($Q8,'Placebo - Data'!$A:$A,0),MATCH(BE$1,'Placebo - Data'!$B$1:$BA$1,0)))*BE$5</f>
        <v>0</v>
      </c>
      <c r="BF8" s="2">
        <f>IF(BF$2=0,0,INDEX('Placebo - Data'!$B:$BA,MATCH($Q8,'Placebo - Data'!$A:$A,0),MATCH(BF$1,'Placebo - Data'!$B$1:$BA$1,0)))*BF$5</f>
        <v>0</v>
      </c>
      <c r="BG8" s="2">
        <f>IF(BG$2=0,0,INDEX('Placebo - Data'!$B:$BA,MATCH($Q8,'Placebo - Data'!$A:$A,0),MATCH(BG$1,'Placebo - Data'!$B$1:$BA$1,0)))*BG$5</f>
        <v>0</v>
      </c>
      <c r="BH8" s="2">
        <f>IF(BH$2=0,0,INDEX('Placebo - Data'!$B:$BA,MATCH($Q8,'Placebo - Data'!$A:$A,0),MATCH(BH$1,'Placebo - Data'!$B$1:$BA$1,0)))*BH$5</f>
        <v>0</v>
      </c>
      <c r="BI8" s="2">
        <f>IF(BI$2=0,0,INDEX('Placebo - Data'!$B:$BA,MATCH($Q8,'Placebo - Data'!$A:$A,0),MATCH(BI$1,'Placebo - Data'!$B$1:$BA$1,0)))*BI$5</f>
        <v>0</v>
      </c>
      <c r="BJ8" s="2">
        <f>IF(BJ$2=0,0,INDEX('Placebo - Data'!$B:$BA,MATCH($Q8,'Placebo - Data'!$A:$A,0),MATCH(BJ$1,'Placebo - Data'!$B$1:$BA$1,0)))*BJ$5</f>
        <v>0</v>
      </c>
      <c r="BK8" s="2">
        <f>IF(BK$2=0,0,INDEX('Placebo - Data'!$B:$BA,MATCH($Q8,'Placebo - Data'!$A:$A,0),MATCH(BK$1,'Placebo - Data'!$B$1:$BA$1,0)))*BK$5</f>
        <v>0</v>
      </c>
      <c r="BL8" s="2">
        <f>IF(BL$2=0,0,INDEX('Placebo - Data'!$B:$BA,MATCH($Q8,'Placebo - Data'!$A:$A,0),MATCH(BL$1,'Placebo - Data'!$B$1:$BA$1,0)))*BL$5</f>
        <v>0</v>
      </c>
      <c r="BM8" s="2">
        <f>IF(BM$2=0,0,INDEX('Placebo - Data'!$B:$BA,MATCH($Q8,'Placebo - Data'!$A:$A,0),MATCH(BM$1,'Placebo - Data'!$B$1:$BA$1,0)))*BM$5</f>
        <v>0</v>
      </c>
      <c r="BN8" s="2">
        <f>IF(BN$2=0,0,INDEX('Placebo - Data'!$B:$BA,MATCH($Q8,'Placebo - Data'!$A:$A,0),MATCH(BN$1,'Placebo - Data'!$B$1:$BA$1,0)))*BN$5</f>
        <v>0</v>
      </c>
      <c r="BO8" s="2">
        <f>IF(BO$2=0,0,INDEX('Placebo - Data'!$B:$BA,MATCH($Q8,'Placebo - Data'!$A:$A,0),MATCH(BO$1,'Placebo - Data'!$B$1:$BA$1,0)))*BO$5</f>
        <v>0</v>
      </c>
      <c r="BP8" s="2">
        <f>IF(BP$2=0,0,INDEX('Placebo - Data'!$B:$BA,MATCH($Q8,'Placebo - Data'!$A:$A,0),MATCH(BP$1,'Placebo - Data'!$B$1:$BA$1,0)))*BP$5</f>
        <v>0</v>
      </c>
      <c r="BQ8" s="2"/>
      <c r="BR8" s="2"/>
    </row>
    <row r="9">
      <c r="A9" t="s">
        <v>123</v>
      </c>
      <c r="B9" s="2" t="e">
        <f t="shared" si="0"/>
        <v>#DIV/0!</v>
      </c>
      <c r="C9" s="2"/>
      <c r="Q9">
        <f>'Placebo - Data'!A4</f>
        <v>1984</v>
      </c>
      <c r="R9" s="2">
        <f>IF(R$2=0,0,INDEX('Placebo - Data'!$B:$BA,MATCH($Q9,'Placebo - Data'!$A:$A,0),MATCH(R$1,'Placebo - Data'!$B$1:$BA$1,0)))*R$5</f>
        <v>0</v>
      </c>
      <c r="S9" s="2">
        <f>IF(S$2=0,0,INDEX('Placebo - Data'!$B:$BA,MATCH($Q9,'Placebo - Data'!$A:$A,0),MATCH(S$1,'Placebo - Data'!$B$1:$BA$1,0)))*S$5</f>
        <v>0</v>
      </c>
      <c r="T9" s="2">
        <f>IF(T$2=0,0,INDEX('Placebo - Data'!$B:$BA,MATCH($Q9,'Placebo - Data'!$A:$A,0),MATCH(T$1,'Placebo - Data'!$B$1:$BA$1,0)))*T$5</f>
        <v>0</v>
      </c>
      <c r="U9" s="2">
        <f>IF(U$2=0,0,INDEX('Placebo - Data'!$B:$BA,MATCH($Q9,'Placebo - Data'!$A:$A,0),MATCH(U$1,'Placebo - Data'!$B$1:$BA$1,0)))*U$5</f>
        <v>0</v>
      </c>
      <c r="V9" s="2">
        <f>IF(V$2=0,0,INDEX('Placebo - Data'!$B:$BA,MATCH($Q9,'Placebo - Data'!$A:$A,0),MATCH(V$1,'Placebo - Data'!$B$1:$BA$1,0)))*V$5</f>
        <v>0</v>
      </c>
      <c r="W9" s="2">
        <f>IF(W$2=0,0,INDEX('Placebo - Data'!$B:$BA,MATCH($Q9,'Placebo - Data'!$A:$A,0),MATCH(W$1,'Placebo - Data'!$B$1:$BA$1,0)))*W$5</f>
        <v>0</v>
      </c>
      <c r="X9" s="2">
        <f>IF(X$2=0,0,INDEX('Placebo - Data'!$B:$BA,MATCH($Q9,'Placebo - Data'!$A:$A,0),MATCH(X$1,'Placebo - Data'!$B$1:$BA$1,0)))*X$5</f>
        <v>0</v>
      </c>
      <c r="Y9" s="2">
        <f>IF(Y$2=0,0,INDEX('Placebo - Data'!$B:$BA,MATCH($Q9,'Placebo - Data'!$A:$A,0),MATCH(Y$1,'Placebo - Data'!$B$1:$BA$1,0)))*Y$5</f>
        <v>0</v>
      </c>
      <c r="Z9" s="2">
        <f>IF(Z$2=0,0,INDEX('Placebo - Data'!$B:$BA,MATCH($Q9,'Placebo - Data'!$A:$A,0),MATCH(Z$1,'Placebo - Data'!$B$1:$BA$1,0)))*Z$5</f>
        <v>0</v>
      </c>
      <c r="AA9" s="2">
        <f>IF(AA$2=0,0,INDEX('Placebo - Data'!$B:$BA,MATCH($Q9,'Placebo - Data'!$A:$A,0),MATCH(AA$1,'Placebo - Data'!$B$1:$BA$1,0)))*AA$5</f>
        <v>0</v>
      </c>
      <c r="AB9" s="2">
        <f>IF(AB$2=0,0,INDEX('Placebo - Data'!$B:$BA,MATCH($Q9,'Placebo - Data'!$A:$A,0),MATCH(AB$1,'Placebo - Data'!$B$1:$BA$1,0)))*AB$5</f>
        <v>0</v>
      </c>
      <c r="AC9" s="2">
        <f>IF(AC$2=0,0,INDEX('Placebo - Data'!$B:$BA,MATCH($Q9,'Placebo - Data'!$A:$A,0),MATCH(AC$1,'Placebo - Data'!$B$1:$BA$1,0)))*AC$5</f>
        <v>0</v>
      </c>
      <c r="AD9" s="2">
        <f>IF(AD$2=0,0,INDEX('Placebo - Data'!$B:$BA,MATCH($Q9,'Placebo - Data'!$A:$A,0),MATCH(AD$1,'Placebo - Data'!$B$1:$BA$1,0)))*AD$5</f>
        <v>0</v>
      </c>
      <c r="AE9" s="2">
        <f>IF(AE$2=0,0,INDEX('Placebo - Data'!$B:$BA,MATCH($Q9,'Placebo - Data'!$A:$A,0),MATCH(AE$1,'Placebo - Data'!$B$1:$BA$1,0)))*AE$5</f>
        <v>0</v>
      </c>
      <c r="AF9" s="2">
        <f>IF(AF$2=0,0,INDEX('Placebo - Data'!$B:$BA,MATCH($Q9,'Placebo - Data'!$A:$A,0),MATCH(AF$1,'Placebo - Data'!$B$1:$BA$1,0)))*AF$5</f>
        <v>0</v>
      </c>
      <c r="AG9" s="2">
        <f>IF(AG$2=0,0,INDEX('Placebo - Data'!$B:$BA,MATCH($Q9,'Placebo - Data'!$A:$A,0),MATCH(AG$1,'Placebo - Data'!$B$1:$BA$1,0)))*AG$5</f>
        <v>0</v>
      </c>
      <c r="AH9" s="2">
        <f>IF(AH$2=0,0,INDEX('Placebo - Data'!$B:$BA,MATCH($Q9,'Placebo - Data'!$A:$A,0),MATCH(AH$1,'Placebo - Data'!$B$1:$BA$1,0)))*AH$5</f>
        <v>0</v>
      </c>
      <c r="AI9" s="2">
        <f>IF(AI$2=0,0,INDEX('Placebo - Data'!$B:$BA,MATCH($Q9,'Placebo - Data'!$A:$A,0),MATCH(AI$1,'Placebo - Data'!$B$1:$BA$1,0)))*AI$5</f>
        <v>0</v>
      </c>
      <c r="AJ9" s="2">
        <f>IF(AJ$2=0,0,INDEX('Placebo - Data'!$B:$BA,MATCH($Q9,'Placebo - Data'!$A:$A,0),MATCH(AJ$1,'Placebo - Data'!$B$1:$BA$1,0)))*AJ$5</f>
        <v>0</v>
      </c>
      <c r="AK9" s="2">
        <f>IF(AK$2=0,0,INDEX('Placebo - Data'!$B:$BA,MATCH($Q9,'Placebo - Data'!$A:$A,0),MATCH(AK$1,'Placebo - Data'!$B$1:$BA$1,0)))*AK$5</f>
        <v>0</v>
      </c>
      <c r="AL9" s="2">
        <f>IF(AL$2=0,0,INDEX('Placebo - Data'!$B:$BA,MATCH($Q9,'Placebo - Data'!$A:$A,0),MATCH(AL$1,'Placebo - Data'!$B$1:$BA$1,0)))*AL$5</f>
        <v>0</v>
      </c>
      <c r="AM9" s="2">
        <f>IF(AM$2=0,0,INDEX('Placebo - Data'!$B:$BA,MATCH($Q9,'Placebo - Data'!$A:$A,0),MATCH(AM$1,'Placebo - Data'!$B$1:$BA$1,0)))*AM$5</f>
        <v>0</v>
      </c>
      <c r="AN9" s="2">
        <f>IF(AN$2=0,0,INDEX('Placebo - Data'!$B:$BA,MATCH($Q9,'Placebo - Data'!$A:$A,0),MATCH(AN$1,'Placebo - Data'!$B$1:$BA$1,0)))*AN$5</f>
        <v>0</v>
      </c>
      <c r="AO9" s="2">
        <f>IF(AO$2=0,0,INDEX('Placebo - Data'!$B:$BA,MATCH($Q9,'Placebo - Data'!$A:$A,0),MATCH(AO$1,'Placebo - Data'!$B$1:$BA$1,0)))*AO$5</f>
        <v>0</v>
      </c>
      <c r="AP9" s="2">
        <f>IF(AP$2=0,0,INDEX('Placebo - Data'!$B:$BA,MATCH($Q9,'Placebo - Data'!$A:$A,0),MATCH(AP$1,'Placebo - Data'!$B$1:$BA$1,0)))*AP$5</f>
        <v>0</v>
      </c>
      <c r="AQ9" s="2">
        <f>IF(AQ$2=0,0,INDEX('Placebo - Data'!$B:$BA,MATCH($Q9,'Placebo - Data'!$A:$A,0),MATCH(AQ$1,'Placebo - Data'!$B$1:$BA$1,0)))*AQ$5</f>
        <v>0</v>
      </c>
      <c r="AR9" s="2">
        <f>IF(AR$2=0,0,INDEX('Placebo - Data'!$B:$BA,MATCH($Q9,'Placebo - Data'!$A:$A,0),MATCH(AR$1,'Placebo - Data'!$B$1:$BA$1,0)))*AR$5</f>
        <v>0</v>
      </c>
      <c r="AS9" s="2">
        <f>IF(AS$2=0,0,INDEX('Placebo - Data'!$B:$BA,MATCH($Q9,'Placebo - Data'!$A:$A,0),MATCH(AS$1,'Placebo - Data'!$B$1:$BA$1,0)))*AS$5</f>
        <v>0</v>
      </c>
      <c r="AT9" s="2">
        <f>IF(AT$2=0,0,INDEX('Placebo - Data'!$B:$BA,MATCH($Q9,'Placebo - Data'!$A:$A,0),MATCH(AT$1,'Placebo - Data'!$B$1:$BA$1,0)))*AT$5</f>
        <v>0</v>
      </c>
      <c r="AU9" s="2">
        <f>IF(AU$2=0,0,INDEX('Placebo - Data'!$B:$BA,MATCH($Q9,'Placebo - Data'!$A:$A,0),MATCH(AU$1,'Placebo - Data'!$B$1:$BA$1,0)))*AU$5</f>
        <v>0</v>
      </c>
      <c r="AV9" s="2">
        <f>IF(AV$2=0,0,INDEX('Placebo - Data'!$B:$BA,MATCH($Q9,'Placebo - Data'!$A:$A,0),MATCH(AV$1,'Placebo - Data'!$B$1:$BA$1,0)))*AV$5</f>
        <v>0</v>
      </c>
      <c r="AW9" s="2">
        <f>IF(AW$2=0,0,INDEX('Placebo - Data'!$B:$BA,MATCH($Q9,'Placebo - Data'!$A:$A,0),MATCH(AW$1,'Placebo - Data'!$B$1:$BA$1,0)))*AW$5</f>
        <v>0</v>
      </c>
      <c r="AX9" s="2">
        <f>IF(AX$2=0,0,INDEX('Placebo - Data'!$B:$BA,MATCH($Q9,'Placebo - Data'!$A:$A,0),MATCH(AX$1,'Placebo - Data'!$B$1:$BA$1,0)))*AX$5</f>
        <v>0</v>
      </c>
      <c r="AY9" s="2">
        <f>IF(AY$2=0,0,INDEX('Placebo - Data'!$B:$BA,MATCH($Q9,'Placebo - Data'!$A:$A,0),MATCH(AY$1,'Placebo - Data'!$B$1:$BA$1,0)))*AY$5</f>
        <v>0</v>
      </c>
      <c r="AZ9" s="2">
        <f>IF(AZ$2=0,0,INDEX('Placebo - Data'!$B:$BA,MATCH($Q9,'Placebo - Data'!$A:$A,0),MATCH(AZ$1,'Placebo - Data'!$B$1:$BA$1,0)))*AZ$5</f>
        <v>0</v>
      </c>
      <c r="BA9" s="2">
        <f>IF(BA$2=0,0,INDEX('Placebo - Data'!$B:$BA,MATCH($Q9,'Placebo - Data'!$A:$A,0),MATCH(BA$1,'Placebo - Data'!$B$1:$BA$1,0)))*BA$5</f>
        <v>0</v>
      </c>
      <c r="BB9" s="2">
        <f>IF(BB$2=0,0,INDEX('Placebo - Data'!$B:$BA,MATCH($Q9,'Placebo - Data'!$A:$A,0),MATCH(BB$1,'Placebo - Data'!$B$1:$BA$1,0)))*BB$5</f>
        <v>0</v>
      </c>
      <c r="BC9" s="2">
        <f>IF(BC$2=0,0,INDEX('Placebo - Data'!$B:$BA,MATCH($Q9,'Placebo - Data'!$A:$A,0),MATCH(BC$1,'Placebo - Data'!$B$1:$BA$1,0)))*BC$5</f>
        <v>0</v>
      </c>
      <c r="BD9" s="2">
        <f>IF(BD$2=0,0,INDEX('Placebo - Data'!$B:$BA,MATCH($Q9,'Placebo - Data'!$A:$A,0),MATCH(BD$1,'Placebo - Data'!$B$1:$BA$1,0)))*BD$5</f>
        <v>0</v>
      </c>
      <c r="BE9" s="2">
        <f>IF(BE$2=0,0,INDEX('Placebo - Data'!$B:$BA,MATCH($Q9,'Placebo - Data'!$A:$A,0),MATCH(BE$1,'Placebo - Data'!$B$1:$BA$1,0)))*BE$5</f>
        <v>0</v>
      </c>
      <c r="BF9" s="2">
        <f>IF(BF$2=0,0,INDEX('Placebo - Data'!$B:$BA,MATCH($Q9,'Placebo - Data'!$A:$A,0),MATCH(BF$1,'Placebo - Data'!$B$1:$BA$1,0)))*BF$5</f>
        <v>0</v>
      </c>
      <c r="BG9" s="2">
        <f>IF(BG$2=0,0,INDEX('Placebo - Data'!$B:$BA,MATCH($Q9,'Placebo - Data'!$A:$A,0),MATCH(BG$1,'Placebo - Data'!$B$1:$BA$1,0)))*BG$5</f>
        <v>0</v>
      </c>
      <c r="BH9" s="2">
        <f>IF(BH$2=0,0,INDEX('Placebo - Data'!$B:$BA,MATCH($Q9,'Placebo - Data'!$A:$A,0),MATCH(BH$1,'Placebo - Data'!$B$1:$BA$1,0)))*BH$5</f>
        <v>0</v>
      </c>
      <c r="BI9" s="2">
        <f>IF(BI$2=0,0,INDEX('Placebo - Data'!$B:$BA,MATCH($Q9,'Placebo - Data'!$A:$A,0),MATCH(BI$1,'Placebo - Data'!$B$1:$BA$1,0)))*BI$5</f>
        <v>0</v>
      </c>
      <c r="BJ9" s="2">
        <f>IF(BJ$2=0,0,INDEX('Placebo - Data'!$B:$BA,MATCH($Q9,'Placebo - Data'!$A:$A,0),MATCH(BJ$1,'Placebo - Data'!$B$1:$BA$1,0)))*BJ$5</f>
        <v>0</v>
      </c>
      <c r="BK9" s="2">
        <f>IF(BK$2=0,0,INDEX('Placebo - Data'!$B:$BA,MATCH($Q9,'Placebo - Data'!$A:$A,0),MATCH(BK$1,'Placebo - Data'!$B$1:$BA$1,0)))*BK$5</f>
        <v>0</v>
      </c>
      <c r="BL9" s="2">
        <f>IF(BL$2=0,0,INDEX('Placebo - Data'!$B:$BA,MATCH($Q9,'Placebo - Data'!$A:$A,0),MATCH(BL$1,'Placebo - Data'!$B$1:$BA$1,0)))*BL$5</f>
        <v>0</v>
      </c>
      <c r="BM9" s="2">
        <f>IF(BM$2=0,0,INDEX('Placebo - Data'!$B:$BA,MATCH($Q9,'Placebo - Data'!$A:$A,0),MATCH(BM$1,'Placebo - Data'!$B$1:$BA$1,0)))*BM$5</f>
        <v>0</v>
      </c>
      <c r="BN9" s="2">
        <f>IF(BN$2=0,0,INDEX('Placebo - Data'!$B:$BA,MATCH($Q9,'Placebo - Data'!$A:$A,0),MATCH(BN$1,'Placebo - Data'!$B$1:$BA$1,0)))*BN$5</f>
        <v>0</v>
      </c>
      <c r="BO9" s="2">
        <f>IF(BO$2=0,0,INDEX('Placebo - Data'!$B:$BA,MATCH($Q9,'Placebo - Data'!$A:$A,0),MATCH(BO$1,'Placebo - Data'!$B$1:$BA$1,0)))*BO$5</f>
        <v>0</v>
      </c>
      <c r="BP9" s="2">
        <f>IF(BP$2=0,0,INDEX('Placebo - Data'!$B:$BA,MATCH($Q9,'Placebo - Data'!$A:$A,0),MATCH(BP$1,'Placebo - Data'!$B$1:$BA$1,0)))*BP$5</f>
        <v>0</v>
      </c>
      <c r="BQ9" s="2"/>
      <c r="BR9" s="2"/>
    </row>
    <row r="10">
      <c r="A10" t="s">
        <v>84</v>
      </c>
      <c r="B10" s="2" t="e">
        <f t="shared" si="0"/>
        <v>#DIV/0!</v>
      </c>
      <c r="C10" s="2"/>
      <c r="Q10">
        <f>'Placebo - Data'!A5</f>
        <v>1985</v>
      </c>
      <c r="R10" s="2">
        <f>IF(R$2=0,0,INDEX('Placebo - Data'!$B:$BA,MATCH($Q10,'Placebo - Data'!$A:$A,0),MATCH(R$1,'Placebo - Data'!$B$1:$BA$1,0)))*R$5</f>
        <v>0</v>
      </c>
      <c r="S10" s="2">
        <f>IF(S$2=0,0,INDEX('Placebo - Data'!$B:$BA,MATCH($Q10,'Placebo - Data'!$A:$A,0),MATCH(S$1,'Placebo - Data'!$B$1:$BA$1,0)))*S$5</f>
        <v>0</v>
      </c>
      <c r="T10" s="2">
        <f>IF(T$2=0,0,INDEX('Placebo - Data'!$B:$BA,MATCH($Q10,'Placebo - Data'!$A:$A,0),MATCH(T$1,'Placebo - Data'!$B$1:$BA$1,0)))*T$5</f>
        <v>0</v>
      </c>
      <c r="U10" s="2">
        <f>IF(U$2=0,0,INDEX('Placebo - Data'!$B:$BA,MATCH($Q10,'Placebo - Data'!$A:$A,0),MATCH(U$1,'Placebo - Data'!$B$1:$BA$1,0)))*U$5</f>
        <v>0</v>
      </c>
      <c r="V10" s="2">
        <f>IF(V$2=0,0,INDEX('Placebo - Data'!$B:$BA,MATCH($Q10,'Placebo - Data'!$A:$A,0),MATCH(V$1,'Placebo - Data'!$B$1:$BA$1,0)))*V$5</f>
        <v>0</v>
      </c>
      <c r="W10" s="2">
        <f>IF(W$2=0,0,INDEX('Placebo - Data'!$B:$BA,MATCH($Q10,'Placebo - Data'!$A:$A,0),MATCH(W$1,'Placebo - Data'!$B$1:$BA$1,0)))*W$5</f>
        <v>0</v>
      </c>
      <c r="X10" s="2">
        <f>IF(X$2=0,0,INDEX('Placebo - Data'!$B:$BA,MATCH($Q10,'Placebo - Data'!$A:$A,0),MATCH(X$1,'Placebo - Data'!$B$1:$BA$1,0)))*X$5</f>
        <v>0</v>
      </c>
      <c r="Y10" s="2">
        <f>IF(Y$2=0,0,INDEX('Placebo - Data'!$B:$BA,MATCH($Q10,'Placebo - Data'!$A:$A,0),MATCH(Y$1,'Placebo - Data'!$B$1:$BA$1,0)))*Y$5</f>
        <v>0</v>
      </c>
      <c r="Z10" s="2">
        <f>IF(Z$2=0,0,INDEX('Placebo - Data'!$B:$BA,MATCH($Q10,'Placebo - Data'!$A:$A,0),MATCH(Z$1,'Placebo - Data'!$B$1:$BA$1,0)))*Z$5</f>
        <v>0</v>
      </c>
      <c r="AA10" s="2">
        <f>IF(AA$2=0,0,INDEX('Placebo - Data'!$B:$BA,MATCH($Q10,'Placebo - Data'!$A:$A,0),MATCH(AA$1,'Placebo - Data'!$B$1:$BA$1,0)))*AA$5</f>
        <v>0</v>
      </c>
      <c r="AB10" s="2">
        <f>IF(AB$2=0,0,INDEX('Placebo - Data'!$B:$BA,MATCH($Q10,'Placebo - Data'!$A:$A,0),MATCH(AB$1,'Placebo - Data'!$B$1:$BA$1,0)))*AB$5</f>
        <v>0</v>
      </c>
      <c r="AC10" s="2">
        <f>IF(AC$2=0,0,INDEX('Placebo - Data'!$B:$BA,MATCH($Q10,'Placebo - Data'!$A:$A,0),MATCH(AC$1,'Placebo - Data'!$B$1:$BA$1,0)))*AC$5</f>
        <v>0</v>
      </c>
      <c r="AD10" s="2">
        <f>IF(AD$2=0,0,INDEX('Placebo - Data'!$B:$BA,MATCH($Q10,'Placebo - Data'!$A:$A,0),MATCH(AD$1,'Placebo - Data'!$B$1:$BA$1,0)))*AD$5</f>
        <v>0</v>
      </c>
      <c r="AE10" s="2">
        <f>IF(AE$2=0,0,INDEX('Placebo - Data'!$B:$BA,MATCH($Q10,'Placebo - Data'!$A:$A,0),MATCH(AE$1,'Placebo - Data'!$B$1:$BA$1,0)))*AE$5</f>
        <v>0</v>
      </c>
      <c r="AF10" s="2">
        <f>IF(AF$2=0,0,INDEX('Placebo - Data'!$B:$BA,MATCH($Q10,'Placebo - Data'!$A:$A,0),MATCH(AF$1,'Placebo - Data'!$B$1:$BA$1,0)))*AF$5</f>
        <v>0</v>
      </c>
      <c r="AG10" s="2">
        <f>IF(AG$2=0,0,INDEX('Placebo - Data'!$B:$BA,MATCH($Q10,'Placebo - Data'!$A:$A,0),MATCH(AG$1,'Placebo - Data'!$B$1:$BA$1,0)))*AG$5</f>
        <v>0</v>
      </c>
      <c r="AH10" s="2">
        <f>IF(AH$2=0,0,INDEX('Placebo - Data'!$B:$BA,MATCH($Q10,'Placebo - Data'!$A:$A,0),MATCH(AH$1,'Placebo - Data'!$B$1:$BA$1,0)))*AH$5</f>
        <v>0</v>
      </c>
      <c r="AI10" s="2">
        <f>IF(AI$2=0,0,INDEX('Placebo - Data'!$B:$BA,MATCH($Q10,'Placebo - Data'!$A:$A,0),MATCH(AI$1,'Placebo - Data'!$B$1:$BA$1,0)))*AI$5</f>
        <v>0</v>
      </c>
      <c r="AJ10" s="2">
        <f>IF(AJ$2=0,0,INDEX('Placebo - Data'!$B:$BA,MATCH($Q10,'Placebo - Data'!$A:$A,0),MATCH(AJ$1,'Placebo - Data'!$B$1:$BA$1,0)))*AJ$5</f>
        <v>0</v>
      </c>
      <c r="AK10" s="2">
        <f>IF(AK$2=0,0,INDEX('Placebo - Data'!$B:$BA,MATCH($Q10,'Placebo - Data'!$A:$A,0),MATCH(AK$1,'Placebo - Data'!$B$1:$BA$1,0)))*AK$5</f>
        <v>0</v>
      </c>
      <c r="AL10" s="2">
        <f>IF(AL$2=0,0,INDEX('Placebo - Data'!$B:$BA,MATCH($Q10,'Placebo - Data'!$A:$A,0),MATCH(AL$1,'Placebo - Data'!$B$1:$BA$1,0)))*AL$5</f>
        <v>0</v>
      </c>
      <c r="AM10" s="2">
        <f>IF(AM$2=0,0,INDEX('Placebo - Data'!$B:$BA,MATCH($Q10,'Placebo - Data'!$A:$A,0),MATCH(AM$1,'Placebo - Data'!$B$1:$BA$1,0)))*AM$5</f>
        <v>0</v>
      </c>
      <c r="AN10" s="2">
        <f>IF(AN$2=0,0,INDEX('Placebo - Data'!$B:$BA,MATCH($Q10,'Placebo - Data'!$A:$A,0),MATCH(AN$1,'Placebo - Data'!$B$1:$BA$1,0)))*AN$5</f>
        <v>0</v>
      </c>
      <c r="AO10" s="2">
        <f>IF(AO$2=0,0,INDEX('Placebo - Data'!$B:$BA,MATCH($Q10,'Placebo - Data'!$A:$A,0),MATCH(AO$1,'Placebo - Data'!$B$1:$BA$1,0)))*AO$5</f>
        <v>0</v>
      </c>
      <c r="AP10" s="2">
        <f>IF(AP$2=0,0,INDEX('Placebo - Data'!$B:$BA,MATCH($Q10,'Placebo - Data'!$A:$A,0),MATCH(AP$1,'Placebo - Data'!$B$1:$BA$1,0)))*AP$5</f>
        <v>0</v>
      </c>
      <c r="AQ10" s="2">
        <f>IF(AQ$2=0,0,INDEX('Placebo - Data'!$B:$BA,MATCH($Q10,'Placebo - Data'!$A:$A,0),MATCH(AQ$1,'Placebo - Data'!$B$1:$BA$1,0)))*AQ$5</f>
        <v>0</v>
      </c>
      <c r="AR10" s="2">
        <f>IF(AR$2=0,0,INDEX('Placebo - Data'!$B:$BA,MATCH($Q10,'Placebo - Data'!$A:$A,0),MATCH(AR$1,'Placebo - Data'!$B$1:$BA$1,0)))*AR$5</f>
        <v>0</v>
      </c>
      <c r="AS10" s="2">
        <f>IF(AS$2=0,0,INDEX('Placebo - Data'!$B:$BA,MATCH($Q10,'Placebo - Data'!$A:$A,0),MATCH(AS$1,'Placebo - Data'!$B$1:$BA$1,0)))*AS$5</f>
        <v>0</v>
      </c>
      <c r="AT10" s="2">
        <f>IF(AT$2=0,0,INDEX('Placebo - Data'!$B:$BA,MATCH($Q10,'Placebo - Data'!$A:$A,0),MATCH(AT$1,'Placebo - Data'!$B$1:$BA$1,0)))*AT$5</f>
        <v>0</v>
      </c>
      <c r="AU10" s="2">
        <f>IF(AU$2=0,0,INDEX('Placebo - Data'!$B:$BA,MATCH($Q10,'Placebo - Data'!$A:$A,0),MATCH(AU$1,'Placebo - Data'!$B$1:$BA$1,0)))*AU$5</f>
        <v>0</v>
      </c>
      <c r="AV10" s="2">
        <f>IF(AV$2=0,0,INDEX('Placebo - Data'!$B:$BA,MATCH($Q10,'Placebo - Data'!$A:$A,0),MATCH(AV$1,'Placebo - Data'!$B$1:$BA$1,0)))*AV$5</f>
        <v>0</v>
      </c>
      <c r="AW10" s="2">
        <f>IF(AW$2=0,0,INDEX('Placebo - Data'!$B:$BA,MATCH($Q10,'Placebo - Data'!$A:$A,0),MATCH(AW$1,'Placebo - Data'!$B$1:$BA$1,0)))*AW$5</f>
        <v>0</v>
      </c>
      <c r="AX10" s="2">
        <f>IF(AX$2=0,0,INDEX('Placebo - Data'!$B:$BA,MATCH($Q10,'Placebo - Data'!$A:$A,0),MATCH(AX$1,'Placebo - Data'!$B$1:$BA$1,0)))*AX$5</f>
        <v>0</v>
      </c>
      <c r="AY10" s="2">
        <f>IF(AY$2=0,0,INDEX('Placebo - Data'!$B:$BA,MATCH($Q10,'Placebo - Data'!$A:$A,0),MATCH(AY$1,'Placebo - Data'!$B$1:$BA$1,0)))*AY$5</f>
        <v>0</v>
      </c>
      <c r="AZ10" s="2">
        <f>IF(AZ$2=0,0,INDEX('Placebo - Data'!$B:$BA,MATCH($Q10,'Placebo - Data'!$A:$A,0),MATCH(AZ$1,'Placebo - Data'!$B$1:$BA$1,0)))*AZ$5</f>
        <v>0</v>
      </c>
      <c r="BA10" s="2">
        <f>IF(BA$2=0,0,INDEX('Placebo - Data'!$B:$BA,MATCH($Q10,'Placebo - Data'!$A:$A,0),MATCH(BA$1,'Placebo - Data'!$B$1:$BA$1,0)))*BA$5</f>
        <v>0</v>
      </c>
      <c r="BB10" s="2">
        <f>IF(BB$2=0,0,INDEX('Placebo - Data'!$B:$BA,MATCH($Q10,'Placebo - Data'!$A:$A,0),MATCH(BB$1,'Placebo - Data'!$B$1:$BA$1,0)))*BB$5</f>
        <v>0</v>
      </c>
      <c r="BC10" s="2">
        <f>IF(BC$2=0,0,INDEX('Placebo - Data'!$B:$BA,MATCH($Q10,'Placebo - Data'!$A:$A,0),MATCH(BC$1,'Placebo - Data'!$B$1:$BA$1,0)))*BC$5</f>
        <v>0</v>
      </c>
      <c r="BD10" s="2">
        <f>IF(BD$2=0,0,INDEX('Placebo - Data'!$B:$BA,MATCH($Q10,'Placebo - Data'!$A:$A,0),MATCH(BD$1,'Placebo - Data'!$B$1:$BA$1,0)))*BD$5</f>
        <v>0</v>
      </c>
      <c r="BE10" s="2">
        <f>IF(BE$2=0,0,INDEX('Placebo - Data'!$B:$BA,MATCH($Q10,'Placebo - Data'!$A:$A,0),MATCH(BE$1,'Placebo - Data'!$B$1:$BA$1,0)))*BE$5</f>
        <v>0</v>
      </c>
      <c r="BF10" s="2">
        <f>IF(BF$2=0,0,INDEX('Placebo - Data'!$B:$BA,MATCH($Q10,'Placebo - Data'!$A:$A,0),MATCH(BF$1,'Placebo - Data'!$B$1:$BA$1,0)))*BF$5</f>
        <v>0</v>
      </c>
      <c r="BG10" s="2">
        <f>IF(BG$2=0,0,INDEX('Placebo - Data'!$B:$BA,MATCH($Q10,'Placebo - Data'!$A:$A,0),MATCH(BG$1,'Placebo - Data'!$B$1:$BA$1,0)))*BG$5</f>
        <v>0</v>
      </c>
      <c r="BH10" s="2">
        <f>IF(BH$2=0,0,INDEX('Placebo - Data'!$B:$BA,MATCH($Q10,'Placebo - Data'!$A:$A,0),MATCH(BH$1,'Placebo - Data'!$B$1:$BA$1,0)))*BH$5</f>
        <v>0</v>
      </c>
      <c r="BI10" s="2">
        <f>IF(BI$2=0,0,INDEX('Placebo - Data'!$B:$BA,MATCH($Q10,'Placebo - Data'!$A:$A,0),MATCH(BI$1,'Placebo - Data'!$B$1:$BA$1,0)))*BI$5</f>
        <v>0</v>
      </c>
      <c r="BJ10" s="2">
        <f>IF(BJ$2=0,0,INDEX('Placebo - Data'!$B:$BA,MATCH($Q10,'Placebo - Data'!$A:$A,0),MATCH(BJ$1,'Placebo - Data'!$B$1:$BA$1,0)))*BJ$5</f>
        <v>0</v>
      </c>
      <c r="BK10" s="2">
        <f>IF(BK$2=0,0,INDEX('Placebo - Data'!$B:$BA,MATCH($Q10,'Placebo - Data'!$A:$A,0),MATCH(BK$1,'Placebo - Data'!$B$1:$BA$1,0)))*BK$5</f>
        <v>0</v>
      </c>
      <c r="BL10" s="2">
        <f>IF(BL$2=0,0,INDEX('Placebo - Data'!$B:$BA,MATCH($Q10,'Placebo - Data'!$A:$A,0),MATCH(BL$1,'Placebo - Data'!$B$1:$BA$1,0)))*BL$5</f>
        <v>0</v>
      </c>
      <c r="BM10" s="2">
        <f>IF(BM$2=0,0,INDEX('Placebo - Data'!$B:$BA,MATCH($Q10,'Placebo - Data'!$A:$A,0),MATCH(BM$1,'Placebo - Data'!$B$1:$BA$1,0)))*BM$5</f>
        <v>0</v>
      </c>
      <c r="BN10" s="2">
        <f>IF(BN$2=0,0,INDEX('Placebo - Data'!$B:$BA,MATCH($Q10,'Placebo - Data'!$A:$A,0),MATCH(BN$1,'Placebo - Data'!$B$1:$BA$1,0)))*BN$5</f>
        <v>0</v>
      </c>
      <c r="BO10" s="2">
        <f>IF(BO$2=0,0,INDEX('Placebo - Data'!$B:$BA,MATCH($Q10,'Placebo - Data'!$A:$A,0),MATCH(BO$1,'Placebo - Data'!$B$1:$BA$1,0)))*BO$5</f>
        <v>0</v>
      </c>
      <c r="BP10" s="2">
        <f>IF(BP$2=0,0,INDEX('Placebo - Data'!$B:$BA,MATCH($Q10,'Placebo - Data'!$A:$A,0),MATCH(BP$1,'Placebo - Data'!$B$1:$BA$1,0)))*BP$5</f>
        <v>0</v>
      </c>
      <c r="BQ10" s="2"/>
      <c r="BR10" s="2"/>
    </row>
    <row r="11">
      <c r="A11" t="s">
        <v>40</v>
      </c>
      <c r="B11" s="2" t="e">
        <f t="shared" si="0"/>
        <v>#DIV/0!</v>
      </c>
      <c r="C11" s="2"/>
      <c r="Q11">
        <f>'Placebo - Data'!A6</f>
        <v>1986</v>
      </c>
      <c r="R11" s="2">
        <f>IF(R$2=0,0,INDEX('Placebo - Data'!$B:$BA,MATCH($Q11,'Placebo - Data'!$A:$A,0),MATCH(R$1,'Placebo - Data'!$B$1:$BA$1,0)))*R$5</f>
        <v>0</v>
      </c>
      <c r="S11" s="2">
        <f>IF(S$2=0,0,INDEX('Placebo - Data'!$B:$BA,MATCH($Q11,'Placebo - Data'!$A:$A,0),MATCH(S$1,'Placebo - Data'!$B$1:$BA$1,0)))*S$5</f>
        <v>0</v>
      </c>
      <c r="T11" s="2">
        <f>IF(T$2=0,0,INDEX('Placebo - Data'!$B:$BA,MATCH($Q11,'Placebo - Data'!$A:$A,0),MATCH(T$1,'Placebo - Data'!$B$1:$BA$1,0)))*T$5</f>
        <v>0</v>
      </c>
      <c r="U11" s="2">
        <f>IF(U$2=0,0,INDEX('Placebo - Data'!$B:$BA,MATCH($Q11,'Placebo - Data'!$A:$A,0),MATCH(U$1,'Placebo - Data'!$B$1:$BA$1,0)))*U$5</f>
        <v>0</v>
      </c>
      <c r="V11" s="2">
        <f>IF(V$2=0,0,INDEX('Placebo - Data'!$B:$BA,MATCH($Q11,'Placebo - Data'!$A:$A,0),MATCH(V$1,'Placebo - Data'!$B$1:$BA$1,0)))*V$5</f>
        <v>0</v>
      </c>
      <c r="W11" s="2">
        <f>IF(W$2=0,0,INDEX('Placebo - Data'!$B:$BA,MATCH($Q11,'Placebo - Data'!$A:$A,0),MATCH(W$1,'Placebo - Data'!$B$1:$BA$1,0)))*W$5</f>
        <v>0</v>
      </c>
      <c r="X11" s="2">
        <f>IF(X$2=0,0,INDEX('Placebo - Data'!$B:$BA,MATCH($Q11,'Placebo - Data'!$A:$A,0),MATCH(X$1,'Placebo - Data'!$B$1:$BA$1,0)))*X$5</f>
        <v>0</v>
      </c>
      <c r="Y11" s="2">
        <f>IF(Y$2=0,0,INDEX('Placebo - Data'!$B:$BA,MATCH($Q11,'Placebo - Data'!$A:$A,0),MATCH(Y$1,'Placebo - Data'!$B$1:$BA$1,0)))*Y$5</f>
        <v>0</v>
      </c>
      <c r="Z11" s="2">
        <f>IF(Z$2=0,0,INDEX('Placebo - Data'!$B:$BA,MATCH($Q11,'Placebo - Data'!$A:$A,0),MATCH(Z$1,'Placebo - Data'!$B$1:$BA$1,0)))*Z$5</f>
        <v>0</v>
      </c>
      <c r="AA11" s="2">
        <f>IF(AA$2=0,0,INDEX('Placebo - Data'!$B:$BA,MATCH($Q11,'Placebo - Data'!$A:$A,0),MATCH(AA$1,'Placebo - Data'!$B$1:$BA$1,0)))*AA$5</f>
        <v>0</v>
      </c>
      <c r="AB11" s="2">
        <f>IF(AB$2=0,0,INDEX('Placebo - Data'!$B:$BA,MATCH($Q11,'Placebo - Data'!$A:$A,0),MATCH(AB$1,'Placebo - Data'!$B$1:$BA$1,0)))*AB$5</f>
        <v>0</v>
      </c>
      <c r="AC11" s="2">
        <f>IF(AC$2=0,0,INDEX('Placebo - Data'!$B:$BA,MATCH($Q11,'Placebo - Data'!$A:$A,0),MATCH(AC$1,'Placebo - Data'!$B$1:$BA$1,0)))*AC$5</f>
        <v>0</v>
      </c>
      <c r="AD11" s="2">
        <f>IF(AD$2=0,0,INDEX('Placebo - Data'!$B:$BA,MATCH($Q11,'Placebo - Data'!$A:$A,0),MATCH(AD$1,'Placebo - Data'!$B$1:$BA$1,0)))*AD$5</f>
        <v>0</v>
      </c>
      <c r="AE11" s="2">
        <f>IF(AE$2=0,0,INDEX('Placebo - Data'!$B:$BA,MATCH($Q11,'Placebo - Data'!$A:$A,0),MATCH(AE$1,'Placebo - Data'!$B$1:$BA$1,0)))*AE$5</f>
        <v>0</v>
      </c>
      <c r="AF11" s="2">
        <f>IF(AF$2=0,0,INDEX('Placebo - Data'!$B:$BA,MATCH($Q11,'Placebo - Data'!$A:$A,0),MATCH(AF$1,'Placebo - Data'!$B$1:$BA$1,0)))*AF$5</f>
        <v>0</v>
      </c>
      <c r="AG11" s="2">
        <f>IF(AG$2=0,0,INDEX('Placebo - Data'!$B:$BA,MATCH($Q11,'Placebo - Data'!$A:$A,0),MATCH(AG$1,'Placebo - Data'!$B$1:$BA$1,0)))*AG$5</f>
        <v>0</v>
      </c>
      <c r="AH11" s="2">
        <f>IF(AH$2=0,0,INDEX('Placebo - Data'!$B:$BA,MATCH($Q11,'Placebo - Data'!$A:$A,0),MATCH(AH$1,'Placebo - Data'!$B$1:$BA$1,0)))*AH$5</f>
        <v>0</v>
      </c>
      <c r="AI11" s="2">
        <f>IF(AI$2=0,0,INDEX('Placebo - Data'!$B:$BA,MATCH($Q11,'Placebo - Data'!$A:$A,0),MATCH(AI$1,'Placebo - Data'!$B$1:$BA$1,0)))*AI$5</f>
        <v>0</v>
      </c>
      <c r="AJ11" s="2">
        <f>IF(AJ$2=0,0,INDEX('Placebo - Data'!$B:$BA,MATCH($Q11,'Placebo - Data'!$A:$A,0),MATCH(AJ$1,'Placebo - Data'!$B$1:$BA$1,0)))*AJ$5</f>
        <v>0</v>
      </c>
      <c r="AK11" s="2">
        <f>IF(AK$2=0,0,INDEX('Placebo - Data'!$B:$BA,MATCH($Q11,'Placebo - Data'!$A:$A,0),MATCH(AK$1,'Placebo - Data'!$B$1:$BA$1,0)))*AK$5</f>
        <v>0</v>
      </c>
      <c r="AL11" s="2">
        <f>IF(AL$2=0,0,INDEX('Placebo - Data'!$B:$BA,MATCH($Q11,'Placebo - Data'!$A:$A,0),MATCH(AL$1,'Placebo - Data'!$B$1:$BA$1,0)))*AL$5</f>
        <v>0</v>
      </c>
      <c r="AM11" s="2">
        <f>IF(AM$2=0,0,INDEX('Placebo - Data'!$B:$BA,MATCH($Q11,'Placebo - Data'!$A:$A,0),MATCH(AM$1,'Placebo - Data'!$B$1:$BA$1,0)))*AM$5</f>
        <v>0</v>
      </c>
      <c r="AN11" s="2">
        <f>IF(AN$2=0,0,INDEX('Placebo - Data'!$B:$BA,MATCH($Q11,'Placebo - Data'!$A:$A,0),MATCH(AN$1,'Placebo - Data'!$B$1:$BA$1,0)))*AN$5</f>
        <v>0</v>
      </c>
      <c r="AO11" s="2">
        <f>IF(AO$2=0,0,INDEX('Placebo - Data'!$B:$BA,MATCH($Q11,'Placebo - Data'!$A:$A,0),MATCH(AO$1,'Placebo - Data'!$B$1:$BA$1,0)))*AO$5</f>
        <v>0</v>
      </c>
      <c r="AP11" s="2">
        <f>IF(AP$2=0,0,INDEX('Placebo - Data'!$B:$BA,MATCH($Q11,'Placebo - Data'!$A:$A,0),MATCH(AP$1,'Placebo - Data'!$B$1:$BA$1,0)))*AP$5</f>
        <v>0</v>
      </c>
      <c r="AQ11" s="2">
        <f>IF(AQ$2=0,0,INDEX('Placebo - Data'!$B:$BA,MATCH($Q11,'Placebo - Data'!$A:$A,0),MATCH(AQ$1,'Placebo - Data'!$B$1:$BA$1,0)))*AQ$5</f>
        <v>0</v>
      </c>
      <c r="AR11" s="2">
        <f>IF(AR$2=0,0,INDEX('Placebo - Data'!$B:$BA,MATCH($Q11,'Placebo - Data'!$A:$A,0),MATCH(AR$1,'Placebo - Data'!$B$1:$BA$1,0)))*AR$5</f>
        <v>0</v>
      </c>
      <c r="AS11" s="2">
        <f>IF(AS$2=0,0,INDEX('Placebo - Data'!$B:$BA,MATCH($Q11,'Placebo - Data'!$A:$A,0),MATCH(AS$1,'Placebo - Data'!$B$1:$BA$1,0)))*AS$5</f>
        <v>0</v>
      </c>
      <c r="AT11" s="2">
        <f>IF(AT$2=0,0,INDEX('Placebo - Data'!$B:$BA,MATCH($Q11,'Placebo - Data'!$A:$A,0),MATCH(AT$1,'Placebo - Data'!$B$1:$BA$1,0)))*AT$5</f>
        <v>0</v>
      </c>
      <c r="AU11" s="2">
        <f>IF(AU$2=0,0,INDEX('Placebo - Data'!$B:$BA,MATCH($Q11,'Placebo - Data'!$A:$A,0),MATCH(AU$1,'Placebo - Data'!$B$1:$BA$1,0)))*AU$5</f>
        <v>0</v>
      </c>
      <c r="AV11" s="2">
        <f>IF(AV$2=0,0,INDEX('Placebo - Data'!$B:$BA,MATCH($Q11,'Placebo - Data'!$A:$A,0),MATCH(AV$1,'Placebo - Data'!$B$1:$BA$1,0)))*AV$5</f>
        <v>0</v>
      </c>
      <c r="AW11" s="2">
        <f>IF(AW$2=0,0,INDEX('Placebo - Data'!$B:$BA,MATCH($Q11,'Placebo - Data'!$A:$A,0),MATCH(AW$1,'Placebo - Data'!$B$1:$BA$1,0)))*AW$5</f>
        <v>0</v>
      </c>
      <c r="AX11" s="2">
        <f>IF(AX$2=0,0,INDEX('Placebo - Data'!$B:$BA,MATCH($Q11,'Placebo - Data'!$A:$A,0),MATCH(AX$1,'Placebo - Data'!$B$1:$BA$1,0)))*AX$5</f>
        <v>0</v>
      </c>
      <c r="AY11" s="2">
        <f>IF(AY$2=0,0,INDEX('Placebo - Data'!$B:$BA,MATCH($Q11,'Placebo - Data'!$A:$A,0),MATCH(AY$1,'Placebo - Data'!$B$1:$BA$1,0)))*AY$5</f>
        <v>0</v>
      </c>
      <c r="AZ11" s="2">
        <f>IF(AZ$2=0,0,INDEX('Placebo - Data'!$B:$BA,MATCH($Q11,'Placebo - Data'!$A:$A,0),MATCH(AZ$1,'Placebo - Data'!$B$1:$BA$1,0)))*AZ$5</f>
        <v>0</v>
      </c>
      <c r="BA11" s="2">
        <f>IF(BA$2=0,0,INDEX('Placebo - Data'!$B:$BA,MATCH($Q11,'Placebo - Data'!$A:$A,0),MATCH(BA$1,'Placebo - Data'!$B$1:$BA$1,0)))*BA$5</f>
        <v>0</v>
      </c>
      <c r="BB11" s="2">
        <f>IF(BB$2=0,0,INDEX('Placebo - Data'!$B:$BA,MATCH($Q11,'Placebo - Data'!$A:$A,0),MATCH(BB$1,'Placebo - Data'!$B$1:$BA$1,0)))*BB$5</f>
        <v>0</v>
      </c>
      <c r="BC11" s="2">
        <f>IF(BC$2=0,0,INDEX('Placebo - Data'!$B:$BA,MATCH($Q11,'Placebo - Data'!$A:$A,0),MATCH(BC$1,'Placebo - Data'!$B$1:$BA$1,0)))*BC$5</f>
        <v>0</v>
      </c>
      <c r="BD11" s="2">
        <f>IF(BD$2=0,0,INDEX('Placebo - Data'!$B:$BA,MATCH($Q11,'Placebo - Data'!$A:$A,0),MATCH(BD$1,'Placebo - Data'!$B$1:$BA$1,0)))*BD$5</f>
        <v>0</v>
      </c>
      <c r="BE11" s="2">
        <f>IF(BE$2=0,0,INDEX('Placebo - Data'!$B:$BA,MATCH($Q11,'Placebo - Data'!$A:$A,0),MATCH(BE$1,'Placebo - Data'!$B$1:$BA$1,0)))*BE$5</f>
        <v>0</v>
      </c>
      <c r="BF11" s="2">
        <f>IF(BF$2=0,0,INDEX('Placebo - Data'!$B:$BA,MATCH($Q11,'Placebo - Data'!$A:$A,0),MATCH(BF$1,'Placebo - Data'!$B$1:$BA$1,0)))*BF$5</f>
        <v>0</v>
      </c>
      <c r="BG11" s="2">
        <f>IF(BG$2=0,0,INDEX('Placebo - Data'!$B:$BA,MATCH($Q11,'Placebo - Data'!$A:$A,0),MATCH(BG$1,'Placebo - Data'!$B$1:$BA$1,0)))*BG$5</f>
        <v>0</v>
      </c>
      <c r="BH11" s="2">
        <f>IF(BH$2=0,0,INDEX('Placebo - Data'!$B:$BA,MATCH($Q11,'Placebo - Data'!$A:$A,0),MATCH(BH$1,'Placebo - Data'!$B$1:$BA$1,0)))*BH$5</f>
        <v>0</v>
      </c>
      <c r="BI11" s="2">
        <f>IF(BI$2=0,0,INDEX('Placebo - Data'!$B:$BA,MATCH($Q11,'Placebo - Data'!$A:$A,0),MATCH(BI$1,'Placebo - Data'!$B$1:$BA$1,0)))*BI$5</f>
        <v>0</v>
      </c>
      <c r="BJ11" s="2">
        <f>IF(BJ$2=0,0,INDEX('Placebo - Data'!$B:$BA,MATCH($Q11,'Placebo - Data'!$A:$A,0),MATCH(BJ$1,'Placebo - Data'!$B$1:$BA$1,0)))*BJ$5</f>
        <v>0</v>
      </c>
      <c r="BK11" s="2">
        <f>IF(BK$2=0,0,INDEX('Placebo - Data'!$B:$BA,MATCH($Q11,'Placebo - Data'!$A:$A,0),MATCH(BK$1,'Placebo - Data'!$B$1:$BA$1,0)))*BK$5</f>
        <v>0</v>
      </c>
      <c r="BL11" s="2">
        <f>IF(BL$2=0,0,INDEX('Placebo - Data'!$B:$BA,MATCH($Q11,'Placebo - Data'!$A:$A,0),MATCH(BL$1,'Placebo - Data'!$B$1:$BA$1,0)))*BL$5</f>
        <v>0</v>
      </c>
      <c r="BM11" s="2">
        <f>IF(BM$2=0,0,INDEX('Placebo - Data'!$B:$BA,MATCH($Q11,'Placebo - Data'!$A:$A,0),MATCH(BM$1,'Placebo - Data'!$B$1:$BA$1,0)))*BM$5</f>
        <v>0</v>
      </c>
      <c r="BN11" s="2">
        <f>IF(BN$2=0,0,INDEX('Placebo - Data'!$B:$BA,MATCH($Q11,'Placebo - Data'!$A:$A,0),MATCH(BN$1,'Placebo - Data'!$B$1:$BA$1,0)))*BN$5</f>
        <v>0</v>
      </c>
      <c r="BO11" s="2">
        <f>IF(BO$2=0,0,INDEX('Placebo - Data'!$B:$BA,MATCH($Q11,'Placebo - Data'!$A:$A,0),MATCH(BO$1,'Placebo - Data'!$B$1:$BA$1,0)))*BO$5</f>
        <v>0</v>
      </c>
      <c r="BP11" s="2">
        <f>IF(BP$2=0,0,INDEX('Placebo - Data'!$B:$BA,MATCH($Q11,'Placebo - Data'!$A:$A,0),MATCH(BP$1,'Placebo - Data'!$B$1:$BA$1,0)))*BP$5</f>
        <v>0</v>
      </c>
      <c r="BQ11" s="2"/>
      <c r="BR11" s="2"/>
    </row>
    <row r="12">
      <c r="A12" t="s">
        <v>38</v>
      </c>
      <c r="B12" s="2" t="e">
        <f t="shared" si="0"/>
        <v>#DIV/0!</v>
      </c>
      <c r="C12" s="2"/>
      <c r="Q12">
        <f>'Placebo - Data'!A7</f>
        <v>1987</v>
      </c>
      <c r="R12" s="2">
        <f>IF(R$2=0,0,INDEX('Placebo - Data'!$B:$BA,MATCH($Q12,'Placebo - Data'!$A:$A,0),MATCH(R$1,'Placebo - Data'!$B$1:$BA$1,0)))*R$5</f>
        <v>0</v>
      </c>
      <c r="S12" s="2">
        <f>IF(S$2=0,0,INDEX('Placebo - Data'!$B:$BA,MATCH($Q12,'Placebo - Data'!$A:$A,0),MATCH(S$1,'Placebo - Data'!$B$1:$BA$1,0)))*S$5</f>
        <v>0</v>
      </c>
      <c r="T12" s="2">
        <f>IF(T$2=0,0,INDEX('Placebo - Data'!$B:$BA,MATCH($Q12,'Placebo - Data'!$A:$A,0),MATCH(T$1,'Placebo - Data'!$B$1:$BA$1,0)))*T$5</f>
        <v>0</v>
      </c>
      <c r="U12" s="2">
        <f>IF(U$2=0,0,INDEX('Placebo - Data'!$B:$BA,MATCH($Q12,'Placebo - Data'!$A:$A,0),MATCH(U$1,'Placebo - Data'!$B$1:$BA$1,0)))*U$5</f>
        <v>0</v>
      </c>
      <c r="V12" s="2">
        <f>IF(V$2=0,0,INDEX('Placebo - Data'!$B:$BA,MATCH($Q12,'Placebo - Data'!$A:$A,0),MATCH(V$1,'Placebo - Data'!$B$1:$BA$1,0)))*V$5</f>
        <v>0</v>
      </c>
      <c r="W12" s="2">
        <f>IF(W$2=0,0,INDEX('Placebo - Data'!$B:$BA,MATCH($Q12,'Placebo - Data'!$A:$A,0),MATCH(W$1,'Placebo - Data'!$B$1:$BA$1,0)))*W$5</f>
        <v>0</v>
      </c>
      <c r="X12" s="2">
        <f>IF(X$2=0,0,INDEX('Placebo - Data'!$B:$BA,MATCH($Q12,'Placebo - Data'!$A:$A,0),MATCH(X$1,'Placebo - Data'!$B$1:$BA$1,0)))*X$5</f>
        <v>0</v>
      </c>
      <c r="Y12" s="2">
        <f>IF(Y$2=0,0,INDEX('Placebo - Data'!$B:$BA,MATCH($Q12,'Placebo - Data'!$A:$A,0),MATCH(Y$1,'Placebo - Data'!$B$1:$BA$1,0)))*Y$5</f>
        <v>0</v>
      </c>
      <c r="Z12" s="2">
        <f>IF(Z$2=0,0,INDEX('Placebo - Data'!$B:$BA,MATCH($Q12,'Placebo - Data'!$A:$A,0),MATCH(Z$1,'Placebo - Data'!$B$1:$BA$1,0)))*Z$5</f>
        <v>0</v>
      </c>
      <c r="AA12" s="2">
        <f>IF(AA$2=0,0,INDEX('Placebo - Data'!$B:$BA,MATCH($Q12,'Placebo - Data'!$A:$A,0),MATCH(AA$1,'Placebo - Data'!$B$1:$BA$1,0)))*AA$5</f>
        <v>0</v>
      </c>
      <c r="AB12" s="2">
        <f>IF(AB$2=0,0,INDEX('Placebo - Data'!$B:$BA,MATCH($Q12,'Placebo - Data'!$A:$A,0),MATCH(AB$1,'Placebo - Data'!$B$1:$BA$1,0)))*AB$5</f>
        <v>0</v>
      </c>
      <c r="AC12" s="2">
        <f>IF(AC$2=0,0,INDEX('Placebo - Data'!$B:$BA,MATCH($Q12,'Placebo - Data'!$A:$A,0),MATCH(AC$1,'Placebo - Data'!$B$1:$BA$1,0)))*AC$5</f>
        <v>0</v>
      </c>
      <c r="AD12" s="2">
        <f>IF(AD$2=0,0,INDEX('Placebo - Data'!$B:$BA,MATCH($Q12,'Placebo - Data'!$A:$A,0),MATCH(AD$1,'Placebo - Data'!$B$1:$BA$1,0)))*AD$5</f>
        <v>0</v>
      </c>
      <c r="AE12" s="2">
        <f>IF(AE$2=0,0,INDEX('Placebo - Data'!$B:$BA,MATCH($Q12,'Placebo - Data'!$A:$A,0),MATCH(AE$1,'Placebo - Data'!$B$1:$BA$1,0)))*AE$5</f>
        <v>0</v>
      </c>
      <c r="AF12" s="2">
        <f>IF(AF$2=0,0,INDEX('Placebo - Data'!$B:$BA,MATCH($Q12,'Placebo - Data'!$A:$A,0),MATCH(AF$1,'Placebo - Data'!$B$1:$BA$1,0)))*AF$5</f>
        <v>0</v>
      </c>
      <c r="AG12" s="2">
        <f>IF(AG$2=0,0,INDEX('Placebo - Data'!$B:$BA,MATCH($Q12,'Placebo - Data'!$A:$A,0),MATCH(AG$1,'Placebo - Data'!$B$1:$BA$1,0)))*AG$5</f>
        <v>0</v>
      </c>
      <c r="AH12" s="2">
        <f>IF(AH$2=0,0,INDEX('Placebo - Data'!$B:$BA,MATCH($Q12,'Placebo - Data'!$A:$A,0),MATCH(AH$1,'Placebo - Data'!$B$1:$BA$1,0)))*AH$5</f>
        <v>0</v>
      </c>
      <c r="AI12" s="2">
        <f>IF(AI$2=0,0,INDEX('Placebo - Data'!$B:$BA,MATCH($Q12,'Placebo - Data'!$A:$A,0),MATCH(AI$1,'Placebo - Data'!$B$1:$BA$1,0)))*AI$5</f>
        <v>0</v>
      </c>
      <c r="AJ12" s="2">
        <f>IF(AJ$2=0,0,INDEX('Placebo - Data'!$B:$BA,MATCH($Q12,'Placebo - Data'!$A:$A,0),MATCH(AJ$1,'Placebo - Data'!$B$1:$BA$1,0)))*AJ$5</f>
        <v>0</v>
      </c>
      <c r="AK12" s="2">
        <f>IF(AK$2=0,0,INDEX('Placebo - Data'!$B:$BA,MATCH($Q12,'Placebo - Data'!$A:$A,0),MATCH(AK$1,'Placebo - Data'!$B$1:$BA$1,0)))*AK$5</f>
        <v>0</v>
      </c>
      <c r="AL12" s="2">
        <f>IF(AL$2=0,0,INDEX('Placebo - Data'!$B:$BA,MATCH($Q12,'Placebo - Data'!$A:$A,0),MATCH(AL$1,'Placebo - Data'!$B$1:$BA$1,0)))*AL$5</f>
        <v>0</v>
      </c>
      <c r="AM12" s="2">
        <f>IF(AM$2=0,0,INDEX('Placebo - Data'!$B:$BA,MATCH($Q12,'Placebo - Data'!$A:$A,0),MATCH(AM$1,'Placebo - Data'!$B$1:$BA$1,0)))*AM$5</f>
        <v>0</v>
      </c>
      <c r="AN12" s="2">
        <f>IF(AN$2=0,0,INDEX('Placebo - Data'!$B:$BA,MATCH($Q12,'Placebo - Data'!$A:$A,0),MATCH(AN$1,'Placebo - Data'!$B$1:$BA$1,0)))*AN$5</f>
        <v>0</v>
      </c>
      <c r="AO12" s="2">
        <f>IF(AO$2=0,0,INDEX('Placebo - Data'!$B:$BA,MATCH($Q12,'Placebo - Data'!$A:$A,0),MATCH(AO$1,'Placebo - Data'!$B$1:$BA$1,0)))*AO$5</f>
        <v>0</v>
      </c>
      <c r="AP12" s="2">
        <f>IF(AP$2=0,0,INDEX('Placebo - Data'!$B:$BA,MATCH($Q12,'Placebo - Data'!$A:$A,0),MATCH(AP$1,'Placebo - Data'!$B$1:$BA$1,0)))*AP$5</f>
        <v>0</v>
      </c>
      <c r="AQ12" s="2">
        <f>IF(AQ$2=0,0,INDEX('Placebo - Data'!$B:$BA,MATCH($Q12,'Placebo - Data'!$A:$A,0),MATCH(AQ$1,'Placebo - Data'!$B$1:$BA$1,0)))*AQ$5</f>
        <v>0</v>
      </c>
      <c r="AR12" s="2">
        <f>IF(AR$2=0,0,INDEX('Placebo - Data'!$B:$BA,MATCH($Q12,'Placebo - Data'!$A:$A,0),MATCH(AR$1,'Placebo - Data'!$B$1:$BA$1,0)))*AR$5</f>
        <v>0</v>
      </c>
      <c r="AS12" s="2">
        <f>IF(AS$2=0,0,INDEX('Placebo - Data'!$B:$BA,MATCH($Q12,'Placebo - Data'!$A:$A,0),MATCH(AS$1,'Placebo - Data'!$B$1:$BA$1,0)))*AS$5</f>
        <v>0</v>
      </c>
      <c r="AT12" s="2">
        <f>IF(AT$2=0,0,INDEX('Placebo - Data'!$B:$BA,MATCH($Q12,'Placebo - Data'!$A:$A,0),MATCH(AT$1,'Placebo - Data'!$B$1:$BA$1,0)))*AT$5</f>
        <v>0</v>
      </c>
      <c r="AU12" s="2">
        <f>IF(AU$2=0,0,INDEX('Placebo - Data'!$B:$BA,MATCH($Q12,'Placebo - Data'!$A:$A,0),MATCH(AU$1,'Placebo - Data'!$B$1:$BA$1,0)))*AU$5</f>
        <v>0</v>
      </c>
      <c r="AV12" s="2">
        <f>IF(AV$2=0,0,INDEX('Placebo - Data'!$B:$BA,MATCH($Q12,'Placebo - Data'!$A:$A,0),MATCH(AV$1,'Placebo - Data'!$B$1:$BA$1,0)))*AV$5</f>
        <v>0</v>
      </c>
      <c r="AW12" s="2">
        <f>IF(AW$2=0,0,INDEX('Placebo - Data'!$B:$BA,MATCH($Q12,'Placebo - Data'!$A:$A,0),MATCH(AW$1,'Placebo - Data'!$B$1:$BA$1,0)))*AW$5</f>
        <v>0</v>
      </c>
      <c r="AX12" s="2">
        <f>IF(AX$2=0,0,INDEX('Placebo - Data'!$B:$BA,MATCH($Q12,'Placebo - Data'!$A:$A,0),MATCH(AX$1,'Placebo - Data'!$B$1:$BA$1,0)))*AX$5</f>
        <v>0</v>
      </c>
      <c r="AY12" s="2">
        <f>IF(AY$2=0,0,INDEX('Placebo - Data'!$B:$BA,MATCH($Q12,'Placebo - Data'!$A:$A,0),MATCH(AY$1,'Placebo - Data'!$B$1:$BA$1,0)))*AY$5</f>
        <v>0</v>
      </c>
      <c r="AZ12" s="2">
        <f>IF(AZ$2=0,0,INDEX('Placebo - Data'!$B:$BA,MATCH($Q12,'Placebo - Data'!$A:$A,0),MATCH(AZ$1,'Placebo - Data'!$B$1:$BA$1,0)))*AZ$5</f>
        <v>0</v>
      </c>
      <c r="BA12" s="2">
        <f>IF(BA$2=0,0,INDEX('Placebo - Data'!$B:$BA,MATCH($Q12,'Placebo - Data'!$A:$A,0),MATCH(BA$1,'Placebo - Data'!$B$1:$BA$1,0)))*BA$5</f>
        <v>0</v>
      </c>
      <c r="BB12" s="2">
        <f>IF(BB$2=0,0,INDEX('Placebo - Data'!$B:$BA,MATCH($Q12,'Placebo - Data'!$A:$A,0),MATCH(BB$1,'Placebo - Data'!$B$1:$BA$1,0)))*BB$5</f>
        <v>0</v>
      </c>
      <c r="BC12" s="2">
        <f>IF(BC$2=0,0,INDEX('Placebo - Data'!$B:$BA,MATCH($Q12,'Placebo - Data'!$A:$A,0),MATCH(BC$1,'Placebo - Data'!$B$1:$BA$1,0)))*BC$5</f>
        <v>0</v>
      </c>
      <c r="BD12" s="2">
        <f>IF(BD$2=0,0,INDEX('Placebo - Data'!$B:$BA,MATCH($Q12,'Placebo - Data'!$A:$A,0),MATCH(BD$1,'Placebo - Data'!$B$1:$BA$1,0)))*BD$5</f>
        <v>0</v>
      </c>
      <c r="BE12" s="2">
        <f>IF(BE$2=0,0,INDEX('Placebo - Data'!$B:$BA,MATCH($Q12,'Placebo - Data'!$A:$A,0),MATCH(BE$1,'Placebo - Data'!$B$1:$BA$1,0)))*BE$5</f>
        <v>0</v>
      </c>
      <c r="BF12" s="2">
        <f>IF(BF$2=0,0,INDEX('Placebo - Data'!$B:$BA,MATCH($Q12,'Placebo - Data'!$A:$A,0),MATCH(BF$1,'Placebo - Data'!$B$1:$BA$1,0)))*BF$5</f>
        <v>0</v>
      </c>
      <c r="BG12" s="2">
        <f>IF(BG$2=0,0,INDEX('Placebo - Data'!$B:$BA,MATCH($Q12,'Placebo - Data'!$A:$A,0),MATCH(BG$1,'Placebo - Data'!$B$1:$BA$1,0)))*BG$5</f>
        <v>0</v>
      </c>
      <c r="BH12" s="2">
        <f>IF(BH$2=0,0,INDEX('Placebo - Data'!$B:$BA,MATCH($Q12,'Placebo - Data'!$A:$A,0),MATCH(BH$1,'Placebo - Data'!$B$1:$BA$1,0)))*BH$5</f>
        <v>0</v>
      </c>
      <c r="BI12" s="2">
        <f>IF(BI$2=0,0,INDEX('Placebo - Data'!$B:$BA,MATCH($Q12,'Placebo - Data'!$A:$A,0),MATCH(BI$1,'Placebo - Data'!$B$1:$BA$1,0)))*BI$5</f>
        <v>0</v>
      </c>
      <c r="BJ12" s="2">
        <f>IF(BJ$2=0,0,INDEX('Placebo - Data'!$B:$BA,MATCH($Q12,'Placebo - Data'!$A:$A,0),MATCH(BJ$1,'Placebo - Data'!$B$1:$BA$1,0)))*BJ$5</f>
        <v>0</v>
      </c>
      <c r="BK12" s="2">
        <f>IF(BK$2=0,0,INDEX('Placebo - Data'!$B:$BA,MATCH($Q12,'Placebo - Data'!$A:$A,0),MATCH(BK$1,'Placebo - Data'!$B$1:$BA$1,0)))*BK$5</f>
        <v>0</v>
      </c>
      <c r="BL12" s="2">
        <f>IF(BL$2=0,0,INDEX('Placebo - Data'!$B:$BA,MATCH($Q12,'Placebo - Data'!$A:$A,0),MATCH(BL$1,'Placebo - Data'!$B$1:$BA$1,0)))*BL$5</f>
        <v>0</v>
      </c>
      <c r="BM12" s="2">
        <f>IF(BM$2=0,0,INDEX('Placebo - Data'!$B:$BA,MATCH($Q12,'Placebo - Data'!$A:$A,0),MATCH(BM$1,'Placebo - Data'!$B$1:$BA$1,0)))*BM$5</f>
        <v>0</v>
      </c>
      <c r="BN12" s="2">
        <f>IF(BN$2=0,0,INDEX('Placebo - Data'!$B:$BA,MATCH($Q12,'Placebo - Data'!$A:$A,0),MATCH(BN$1,'Placebo - Data'!$B$1:$BA$1,0)))*BN$5</f>
        <v>0</v>
      </c>
      <c r="BO12" s="2">
        <f>IF(BO$2=0,0,INDEX('Placebo - Data'!$B:$BA,MATCH($Q12,'Placebo - Data'!$A:$A,0),MATCH(BO$1,'Placebo - Data'!$B$1:$BA$1,0)))*BO$5</f>
        <v>0</v>
      </c>
      <c r="BP12" s="2">
        <f>IF(BP$2=0,0,INDEX('Placebo - Data'!$B:$BA,MATCH($Q12,'Placebo - Data'!$A:$A,0),MATCH(BP$1,'Placebo - Data'!$B$1:$BA$1,0)))*BP$5</f>
        <v>0</v>
      </c>
      <c r="BQ12" s="2"/>
      <c r="BR12" s="2"/>
    </row>
    <row r="13">
      <c r="A13" t="s">
        <v>41</v>
      </c>
      <c r="B13" s="2" t="e">
        <f t="shared" si="0"/>
        <v>#DIV/0!</v>
      </c>
      <c r="C13" s="2"/>
      <c r="Q13">
        <f>'Placebo - Data'!A8</f>
        <v>1988</v>
      </c>
      <c r="R13" s="2">
        <f>IF(R$2=0,0,INDEX('Placebo - Data'!$B:$BA,MATCH($Q13,'Placebo - Data'!$A:$A,0),MATCH(R$1,'Placebo - Data'!$B$1:$BA$1,0)))*R$5</f>
        <v>0</v>
      </c>
      <c r="S13" s="2">
        <f>IF(S$2=0,0,INDEX('Placebo - Data'!$B:$BA,MATCH($Q13,'Placebo - Data'!$A:$A,0),MATCH(S$1,'Placebo - Data'!$B$1:$BA$1,0)))*S$5</f>
        <v>0</v>
      </c>
      <c r="T13" s="2">
        <f>IF(T$2=0,0,INDEX('Placebo - Data'!$B:$BA,MATCH($Q13,'Placebo - Data'!$A:$A,0),MATCH(T$1,'Placebo - Data'!$B$1:$BA$1,0)))*T$5</f>
        <v>0</v>
      </c>
      <c r="U13" s="2">
        <f>IF(U$2=0,0,INDEX('Placebo - Data'!$B:$BA,MATCH($Q13,'Placebo - Data'!$A:$A,0),MATCH(U$1,'Placebo - Data'!$B$1:$BA$1,0)))*U$5</f>
        <v>0</v>
      </c>
      <c r="V13" s="2">
        <f>IF(V$2=0,0,INDEX('Placebo - Data'!$B:$BA,MATCH($Q13,'Placebo - Data'!$A:$A,0),MATCH(V$1,'Placebo - Data'!$B$1:$BA$1,0)))*V$5</f>
        <v>0</v>
      </c>
      <c r="W13" s="2">
        <f>IF(W$2=0,0,INDEX('Placebo - Data'!$B:$BA,MATCH($Q13,'Placebo - Data'!$A:$A,0),MATCH(W$1,'Placebo - Data'!$B$1:$BA$1,0)))*W$5</f>
        <v>0</v>
      </c>
      <c r="X13" s="2">
        <f>IF(X$2=0,0,INDEX('Placebo - Data'!$B:$BA,MATCH($Q13,'Placebo - Data'!$A:$A,0),MATCH(X$1,'Placebo - Data'!$B$1:$BA$1,0)))*X$5</f>
        <v>0</v>
      </c>
      <c r="Y13" s="2">
        <f>IF(Y$2=0,0,INDEX('Placebo - Data'!$B:$BA,MATCH($Q13,'Placebo - Data'!$A:$A,0),MATCH(Y$1,'Placebo - Data'!$B$1:$BA$1,0)))*Y$5</f>
        <v>0</v>
      </c>
      <c r="Z13" s="2">
        <f>IF(Z$2=0,0,INDEX('Placebo - Data'!$B:$BA,MATCH($Q13,'Placebo - Data'!$A:$A,0),MATCH(Z$1,'Placebo - Data'!$B$1:$BA$1,0)))*Z$5</f>
        <v>0</v>
      </c>
      <c r="AA13" s="2">
        <f>IF(AA$2=0,0,INDEX('Placebo - Data'!$B:$BA,MATCH($Q13,'Placebo - Data'!$A:$A,0),MATCH(AA$1,'Placebo - Data'!$B$1:$BA$1,0)))*AA$5</f>
        <v>0</v>
      </c>
      <c r="AB13" s="2">
        <f>IF(AB$2=0,0,INDEX('Placebo - Data'!$B:$BA,MATCH($Q13,'Placebo - Data'!$A:$A,0),MATCH(AB$1,'Placebo - Data'!$B$1:$BA$1,0)))*AB$5</f>
        <v>0</v>
      </c>
      <c r="AC13" s="2">
        <f>IF(AC$2=0,0,INDEX('Placebo - Data'!$B:$BA,MATCH($Q13,'Placebo - Data'!$A:$A,0),MATCH(AC$1,'Placebo - Data'!$B$1:$BA$1,0)))*AC$5</f>
        <v>0</v>
      </c>
      <c r="AD13" s="2">
        <f>IF(AD$2=0,0,INDEX('Placebo - Data'!$B:$BA,MATCH($Q13,'Placebo - Data'!$A:$A,0),MATCH(AD$1,'Placebo - Data'!$B$1:$BA$1,0)))*AD$5</f>
        <v>0</v>
      </c>
      <c r="AE13" s="2">
        <f>IF(AE$2=0,0,INDEX('Placebo - Data'!$B:$BA,MATCH($Q13,'Placebo - Data'!$A:$A,0),MATCH(AE$1,'Placebo - Data'!$B$1:$BA$1,0)))*AE$5</f>
        <v>0</v>
      </c>
      <c r="AF13" s="2">
        <f>IF(AF$2=0,0,INDEX('Placebo - Data'!$B:$BA,MATCH($Q13,'Placebo - Data'!$A:$A,0),MATCH(AF$1,'Placebo - Data'!$B$1:$BA$1,0)))*AF$5</f>
        <v>0</v>
      </c>
      <c r="AG13" s="2">
        <f>IF(AG$2=0,0,INDEX('Placebo - Data'!$B:$BA,MATCH($Q13,'Placebo - Data'!$A:$A,0),MATCH(AG$1,'Placebo - Data'!$B$1:$BA$1,0)))*AG$5</f>
        <v>0</v>
      </c>
      <c r="AH13" s="2">
        <f>IF(AH$2=0,0,INDEX('Placebo - Data'!$B:$BA,MATCH($Q13,'Placebo - Data'!$A:$A,0),MATCH(AH$1,'Placebo - Data'!$B$1:$BA$1,0)))*AH$5</f>
        <v>0</v>
      </c>
      <c r="AI13" s="2">
        <f>IF(AI$2=0,0,INDEX('Placebo - Data'!$B:$BA,MATCH($Q13,'Placebo - Data'!$A:$A,0),MATCH(AI$1,'Placebo - Data'!$B$1:$BA$1,0)))*AI$5</f>
        <v>0</v>
      </c>
      <c r="AJ13" s="2">
        <f>IF(AJ$2=0,0,INDEX('Placebo - Data'!$B:$BA,MATCH($Q13,'Placebo - Data'!$A:$A,0),MATCH(AJ$1,'Placebo - Data'!$B$1:$BA$1,0)))*AJ$5</f>
        <v>0</v>
      </c>
      <c r="AK13" s="2">
        <f>IF(AK$2=0,0,INDEX('Placebo - Data'!$B:$BA,MATCH($Q13,'Placebo - Data'!$A:$A,0),MATCH(AK$1,'Placebo - Data'!$B$1:$BA$1,0)))*AK$5</f>
        <v>0</v>
      </c>
      <c r="AL13" s="2">
        <f>IF(AL$2=0,0,INDEX('Placebo - Data'!$B:$BA,MATCH($Q13,'Placebo - Data'!$A:$A,0),MATCH(AL$1,'Placebo - Data'!$B$1:$BA$1,0)))*AL$5</f>
        <v>0</v>
      </c>
      <c r="AM13" s="2">
        <f>IF(AM$2=0,0,INDEX('Placebo - Data'!$B:$BA,MATCH($Q13,'Placebo - Data'!$A:$A,0),MATCH(AM$1,'Placebo - Data'!$B$1:$BA$1,0)))*AM$5</f>
        <v>0</v>
      </c>
      <c r="AN13" s="2">
        <f>IF(AN$2=0,0,INDEX('Placebo - Data'!$B:$BA,MATCH($Q13,'Placebo - Data'!$A:$A,0),MATCH(AN$1,'Placebo - Data'!$B$1:$BA$1,0)))*AN$5</f>
        <v>0</v>
      </c>
      <c r="AO13" s="2">
        <f>IF(AO$2=0,0,INDEX('Placebo - Data'!$B:$BA,MATCH($Q13,'Placebo - Data'!$A:$A,0),MATCH(AO$1,'Placebo - Data'!$B$1:$BA$1,0)))*AO$5</f>
        <v>0</v>
      </c>
      <c r="AP13" s="2">
        <f>IF(AP$2=0,0,INDEX('Placebo - Data'!$B:$BA,MATCH($Q13,'Placebo - Data'!$A:$A,0),MATCH(AP$1,'Placebo - Data'!$B$1:$BA$1,0)))*AP$5</f>
        <v>0</v>
      </c>
      <c r="AQ13" s="2">
        <f>IF(AQ$2=0,0,INDEX('Placebo - Data'!$B:$BA,MATCH($Q13,'Placebo - Data'!$A:$A,0),MATCH(AQ$1,'Placebo - Data'!$B$1:$BA$1,0)))*AQ$5</f>
        <v>0</v>
      </c>
      <c r="AR13" s="2">
        <f>IF(AR$2=0,0,INDEX('Placebo - Data'!$B:$BA,MATCH($Q13,'Placebo - Data'!$A:$A,0),MATCH(AR$1,'Placebo - Data'!$B$1:$BA$1,0)))*AR$5</f>
        <v>0</v>
      </c>
      <c r="AS13" s="2">
        <f>IF(AS$2=0,0,INDEX('Placebo - Data'!$B:$BA,MATCH($Q13,'Placebo - Data'!$A:$A,0),MATCH(AS$1,'Placebo - Data'!$B$1:$BA$1,0)))*AS$5</f>
        <v>0</v>
      </c>
      <c r="AT13" s="2">
        <f>IF(AT$2=0,0,INDEX('Placebo - Data'!$B:$BA,MATCH($Q13,'Placebo - Data'!$A:$A,0),MATCH(AT$1,'Placebo - Data'!$B$1:$BA$1,0)))*AT$5</f>
        <v>0</v>
      </c>
      <c r="AU13" s="2">
        <f>IF(AU$2=0,0,INDEX('Placebo - Data'!$B:$BA,MATCH($Q13,'Placebo - Data'!$A:$A,0),MATCH(AU$1,'Placebo - Data'!$B$1:$BA$1,0)))*AU$5</f>
        <v>0</v>
      </c>
      <c r="AV13" s="2">
        <f>IF(AV$2=0,0,INDEX('Placebo - Data'!$B:$BA,MATCH($Q13,'Placebo - Data'!$A:$A,0),MATCH(AV$1,'Placebo - Data'!$B$1:$BA$1,0)))*AV$5</f>
        <v>0</v>
      </c>
      <c r="AW13" s="2">
        <f>IF(AW$2=0,0,INDEX('Placebo - Data'!$B:$BA,MATCH($Q13,'Placebo - Data'!$A:$A,0),MATCH(AW$1,'Placebo - Data'!$B$1:$BA$1,0)))*AW$5</f>
        <v>0</v>
      </c>
      <c r="AX13" s="2">
        <f>IF(AX$2=0,0,INDEX('Placebo - Data'!$B:$BA,MATCH($Q13,'Placebo - Data'!$A:$A,0),MATCH(AX$1,'Placebo - Data'!$B$1:$BA$1,0)))*AX$5</f>
        <v>0</v>
      </c>
      <c r="AY13" s="2">
        <f>IF(AY$2=0,0,INDEX('Placebo - Data'!$B:$BA,MATCH($Q13,'Placebo - Data'!$A:$A,0),MATCH(AY$1,'Placebo - Data'!$B$1:$BA$1,0)))*AY$5</f>
        <v>0</v>
      </c>
      <c r="AZ13" s="2">
        <f>IF(AZ$2=0,0,INDEX('Placebo - Data'!$B:$BA,MATCH($Q13,'Placebo - Data'!$A:$A,0),MATCH(AZ$1,'Placebo - Data'!$B$1:$BA$1,0)))*AZ$5</f>
        <v>0</v>
      </c>
      <c r="BA13" s="2">
        <f>IF(BA$2=0,0,INDEX('Placebo - Data'!$B:$BA,MATCH($Q13,'Placebo - Data'!$A:$A,0),MATCH(BA$1,'Placebo - Data'!$B$1:$BA$1,0)))*BA$5</f>
        <v>0</v>
      </c>
      <c r="BB13" s="2">
        <f>IF(BB$2=0,0,INDEX('Placebo - Data'!$B:$BA,MATCH($Q13,'Placebo - Data'!$A:$A,0),MATCH(BB$1,'Placebo - Data'!$B$1:$BA$1,0)))*BB$5</f>
        <v>0</v>
      </c>
      <c r="BC13" s="2">
        <f>IF(BC$2=0,0,INDEX('Placebo - Data'!$B:$BA,MATCH($Q13,'Placebo - Data'!$A:$A,0),MATCH(BC$1,'Placebo - Data'!$B$1:$BA$1,0)))*BC$5</f>
        <v>0</v>
      </c>
      <c r="BD13" s="2">
        <f>IF(BD$2=0,0,INDEX('Placebo - Data'!$B:$BA,MATCH($Q13,'Placebo - Data'!$A:$A,0),MATCH(BD$1,'Placebo - Data'!$B$1:$BA$1,0)))*BD$5</f>
        <v>0</v>
      </c>
      <c r="BE13" s="2">
        <f>IF(BE$2=0,0,INDEX('Placebo - Data'!$B:$BA,MATCH($Q13,'Placebo - Data'!$A:$A,0),MATCH(BE$1,'Placebo - Data'!$B$1:$BA$1,0)))*BE$5</f>
        <v>0</v>
      </c>
      <c r="BF13" s="2">
        <f>IF(BF$2=0,0,INDEX('Placebo - Data'!$B:$BA,MATCH($Q13,'Placebo - Data'!$A:$A,0),MATCH(BF$1,'Placebo - Data'!$B$1:$BA$1,0)))*BF$5</f>
        <v>0</v>
      </c>
      <c r="BG13" s="2">
        <f>IF(BG$2=0,0,INDEX('Placebo - Data'!$B:$BA,MATCH($Q13,'Placebo - Data'!$A:$A,0),MATCH(BG$1,'Placebo - Data'!$B$1:$BA$1,0)))*BG$5</f>
        <v>0</v>
      </c>
      <c r="BH13" s="2">
        <f>IF(BH$2=0,0,INDEX('Placebo - Data'!$B:$BA,MATCH($Q13,'Placebo - Data'!$A:$A,0),MATCH(BH$1,'Placebo - Data'!$B$1:$BA$1,0)))*BH$5</f>
        <v>0</v>
      </c>
      <c r="BI13" s="2">
        <f>IF(BI$2=0,0,INDEX('Placebo - Data'!$B:$BA,MATCH($Q13,'Placebo - Data'!$A:$A,0),MATCH(BI$1,'Placebo - Data'!$B$1:$BA$1,0)))*BI$5</f>
        <v>0</v>
      </c>
      <c r="BJ13" s="2">
        <f>IF(BJ$2=0,0,INDEX('Placebo - Data'!$B:$BA,MATCH($Q13,'Placebo - Data'!$A:$A,0),MATCH(BJ$1,'Placebo - Data'!$B$1:$BA$1,0)))*BJ$5</f>
        <v>0</v>
      </c>
      <c r="BK13" s="2">
        <f>IF(BK$2=0,0,INDEX('Placebo - Data'!$B:$BA,MATCH($Q13,'Placebo - Data'!$A:$A,0),MATCH(BK$1,'Placebo - Data'!$B$1:$BA$1,0)))*BK$5</f>
        <v>0</v>
      </c>
      <c r="BL13" s="2">
        <f>IF(BL$2=0,0,INDEX('Placebo - Data'!$B:$BA,MATCH($Q13,'Placebo - Data'!$A:$A,0),MATCH(BL$1,'Placebo - Data'!$B$1:$BA$1,0)))*BL$5</f>
        <v>0</v>
      </c>
      <c r="BM13" s="2">
        <f>IF(BM$2=0,0,INDEX('Placebo - Data'!$B:$BA,MATCH($Q13,'Placebo - Data'!$A:$A,0),MATCH(BM$1,'Placebo - Data'!$B$1:$BA$1,0)))*BM$5</f>
        <v>0</v>
      </c>
      <c r="BN13" s="2">
        <f>IF(BN$2=0,0,INDEX('Placebo - Data'!$B:$BA,MATCH($Q13,'Placebo - Data'!$A:$A,0),MATCH(BN$1,'Placebo - Data'!$B$1:$BA$1,0)))*BN$5</f>
        <v>0</v>
      </c>
      <c r="BO13" s="2">
        <f>IF(BO$2=0,0,INDEX('Placebo - Data'!$B:$BA,MATCH($Q13,'Placebo - Data'!$A:$A,0),MATCH(BO$1,'Placebo - Data'!$B$1:$BA$1,0)))*BO$5</f>
        <v>0</v>
      </c>
      <c r="BP13" s="2">
        <f>IF(BP$2=0,0,INDEX('Placebo - Data'!$B:$BA,MATCH($Q13,'Placebo - Data'!$A:$A,0),MATCH(BP$1,'Placebo - Data'!$B$1:$BA$1,0)))*BP$5</f>
        <v>0</v>
      </c>
      <c r="BQ13" s="2"/>
      <c r="BR13" s="2"/>
    </row>
    <row r="14">
      <c r="A14" t="s">
        <v>48</v>
      </c>
      <c r="B14" s="2" t="e">
        <f t="shared" si="0"/>
        <v>#DIV/0!</v>
      </c>
      <c r="C14" s="2"/>
      <c r="Q14">
        <f>'Placebo - Data'!A9</f>
        <v>1989</v>
      </c>
      <c r="R14" s="2">
        <f>IF(R$2=0,0,INDEX('Placebo - Data'!$B:$BA,MATCH($Q14,'Placebo - Data'!$A:$A,0),MATCH(R$1,'Placebo - Data'!$B$1:$BA$1,0)))*R$5</f>
        <v>0</v>
      </c>
      <c r="S14" s="2">
        <f>IF(S$2=0,0,INDEX('Placebo - Data'!$B:$BA,MATCH($Q14,'Placebo - Data'!$A:$A,0),MATCH(S$1,'Placebo - Data'!$B$1:$BA$1,0)))*S$5</f>
        <v>0</v>
      </c>
      <c r="T14" s="2">
        <f>IF(T$2=0,0,INDEX('Placebo - Data'!$B:$BA,MATCH($Q14,'Placebo - Data'!$A:$A,0),MATCH(T$1,'Placebo - Data'!$B$1:$BA$1,0)))*T$5</f>
        <v>0</v>
      </c>
      <c r="U14" s="2">
        <f>IF(U$2=0,0,INDEX('Placebo - Data'!$B:$BA,MATCH($Q14,'Placebo - Data'!$A:$A,0),MATCH(U$1,'Placebo - Data'!$B$1:$BA$1,0)))*U$5</f>
        <v>0</v>
      </c>
      <c r="V14" s="2">
        <f>IF(V$2=0,0,INDEX('Placebo - Data'!$B:$BA,MATCH($Q14,'Placebo - Data'!$A:$A,0),MATCH(V$1,'Placebo - Data'!$B$1:$BA$1,0)))*V$5</f>
        <v>0</v>
      </c>
      <c r="W14" s="2">
        <f>IF(W$2=0,0,INDEX('Placebo - Data'!$B:$BA,MATCH($Q14,'Placebo - Data'!$A:$A,0),MATCH(W$1,'Placebo - Data'!$B$1:$BA$1,0)))*W$5</f>
        <v>0</v>
      </c>
      <c r="X14" s="2">
        <f>IF(X$2=0,0,INDEX('Placebo - Data'!$B:$BA,MATCH($Q14,'Placebo - Data'!$A:$A,0),MATCH(X$1,'Placebo - Data'!$B$1:$BA$1,0)))*X$5</f>
        <v>0</v>
      </c>
      <c r="Y14" s="2">
        <f>IF(Y$2=0,0,INDEX('Placebo - Data'!$B:$BA,MATCH($Q14,'Placebo - Data'!$A:$A,0),MATCH(Y$1,'Placebo - Data'!$B$1:$BA$1,0)))*Y$5</f>
        <v>0</v>
      </c>
      <c r="Z14" s="2">
        <f>IF(Z$2=0,0,INDEX('Placebo - Data'!$B:$BA,MATCH($Q14,'Placebo - Data'!$A:$A,0),MATCH(Z$1,'Placebo - Data'!$B$1:$BA$1,0)))*Z$5</f>
        <v>0</v>
      </c>
      <c r="AA14" s="2">
        <f>IF(AA$2=0,0,INDEX('Placebo - Data'!$B:$BA,MATCH($Q14,'Placebo - Data'!$A:$A,0),MATCH(AA$1,'Placebo - Data'!$B$1:$BA$1,0)))*AA$5</f>
        <v>0</v>
      </c>
      <c r="AB14" s="2">
        <f>IF(AB$2=0,0,INDEX('Placebo - Data'!$B:$BA,MATCH($Q14,'Placebo - Data'!$A:$A,0),MATCH(AB$1,'Placebo - Data'!$B$1:$BA$1,0)))*AB$5</f>
        <v>0</v>
      </c>
      <c r="AC14" s="2">
        <f>IF(AC$2=0,0,INDEX('Placebo - Data'!$B:$BA,MATCH($Q14,'Placebo - Data'!$A:$A,0),MATCH(AC$1,'Placebo - Data'!$B$1:$BA$1,0)))*AC$5</f>
        <v>0</v>
      </c>
      <c r="AD14" s="2">
        <f>IF(AD$2=0,0,INDEX('Placebo - Data'!$B:$BA,MATCH($Q14,'Placebo - Data'!$A:$A,0),MATCH(AD$1,'Placebo - Data'!$B$1:$BA$1,0)))*AD$5</f>
        <v>0</v>
      </c>
      <c r="AE14" s="2">
        <f>IF(AE$2=0,0,INDEX('Placebo - Data'!$B:$BA,MATCH($Q14,'Placebo - Data'!$A:$A,0),MATCH(AE$1,'Placebo - Data'!$B$1:$BA$1,0)))*AE$5</f>
        <v>0</v>
      </c>
      <c r="AF14" s="2">
        <f>IF(AF$2=0,0,INDEX('Placebo - Data'!$B:$BA,MATCH($Q14,'Placebo - Data'!$A:$A,0),MATCH(AF$1,'Placebo - Data'!$B$1:$BA$1,0)))*AF$5</f>
        <v>0</v>
      </c>
      <c r="AG14" s="2">
        <f>IF(AG$2=0,0,INDEX('Placebo - Data'!$B:$BA,MATCH($Q14,'Placebo - Data'!$A:$A,0),MATCH(AG$1,'Placebo - Data'!$B$1:$BA$1,0)))*AG$5</f>
        <v>0</v>
      </c>
      <c r="AH14" s="2">
        <f>IF(AH$2=0,0,INDEX('Placebo - Data'!$B:$BA,MATCH($Q14,'Placebo - Data'!$A:$A,0),MATCH(AH$1,'Placebo - Data'!$B$1:$BA$1,0)))*AH$5</f>
        <v>0</v>
      </c>
      <c r="AI14" s="2">
        <f>IF(AI$2=0,0,INDEX('Placebo - Data'!$B:$BA,MATCH($Q14,'Placebo - Data'!$A:$A,0),MATCH(AI$1,'Placebo - Data'!$B$1:$BA$1,0)))*AI$5</f>
        <v>0</v>
      </c>
      <c r="AJ14" s="2">
        <f>IF(AJ$2=0,0,INDEX('Placebo - Data'!$B:$BA,MATCH($Q14,'Placebo - Data'!$A:$A,0),MATCH(AJ$1,'Placebo - Data'!$B$1:$BA$1,0)))*AJ$5</f>
        <v>0</v>
      </c>
      <c r="AK14" s="2">
        <f>IF(AK$2=0,0,INDEX('Placebo - Data'!$B:$BA,MATCH($Q14,'Placebo - Data'!$A:$A,0),MATCH(AK$1,'Placebo - Data'!$B$1:$BA$1,0)))*AK$5</f>
        <v>0</v>
      </c>
      <c r="AL14" s="2">
        <f>IF(AL$2=0,0,INDEX('Placebo - Data'!$B:$BA,MATCH($Q14,'Placebo - Data'!$A:$A,0),MATCH(AL$1,'Placebo - Data'!$B$1:$BA$1,0)))*AL$5</f>
        <v>0</v>
      </c>
      <c r="AM14" s="2">
        <f>IF(AM$2=0,0,INDEX('Placebo - Data'!$B:$BA,MATCH($Q14,'Placebo - Data'!$A:$A,0),MATCH(AM$1,'Placebo - Data'!$B$1:$BA$1,0)))*AM$5</f>
        <v>0</v>
      </c>
      <c r="AN14" s="2">
        <f>IF(AN$2=0,0,INDEX('Placebo - Data'!$B:$BA,MATCH($Q14,'Placebo - Data'!$A:$A,0),MATCH(AN$1,'Placebo - Data'!$B$1:$BA$1,0)))*AN$5</f>
        <v>0</v>
      </c>
      <c r="AO14" s="2">
        <f>IF(AO$2=0,0,INDEX('Placebo - Data'!$B:$BA,MATCH($Q14,'Placebo - Data'!$A:$A,0),MATCH(AO$1,'Placebo - Data'!$B$1:$BA$1,0)))*AO$5</f>
        <v>0</v>
      </c>
      <c r="AP14" s="2">
        <f>IF(AP$2=0,0,INDEX('Placebo - Data'!$B:$BA,MATCH($Q14,'Placebo - Data'!$A:$A,0),MATCH(AP$1,'Placebo - Data'!$B$1:$BA$1,0)))*AP$5</f>
        <v>0</v>
      </c>
      <c r="AQ14" s="2">
        <f>IF(AQ$2=0,0,INDEX('Placebo - Data'!$B:$BA,MATCH($Q14,'Placebo - Data'!$A:$A,0),MATCH(AQ$1,'Placebo - Data'!$B$1:$BA$1,0)))*AQ$5</f>
        <v>0</v>
      </c>
      <c r="AR14" s="2">
        <f>IF(AR$2=0,0,INDEX('Placebo - Data'!$B:$BA,MATCH($Q14,'Placebo - Data'!$A:$A,0),MATCH(AR$1,'Placebo - Data'!$B$1:$BA$1,0)))*AR$5</f>
        <v>0</v>
      </c>
      <c r="AS14" s="2">
        <f>IF(AS$2=0,0,INDEX('Placebo - Data'!$B:$BA,MATCH($Q14,'Placebo - Data'!$A:$A,0),MATCH(AS$1,'Placebo - Data'!$B$1:$BA$1,0)))*AS$5</f>
        <v>0</v>
      </c>
      <c r="AT14" s="2">
        <f>IF(AT$2=0,0,INDEX('Placebo - Data'!$B:$BA,MATCH($Q14,'Placebo - Data'!$A:$A,0),MATCH(AT$1,'Placebo - Data'!$B$1:$BA$1,0)))*AT$5</f>
        <v>0</v>
      </c>
      <c r="AU14" s="2">
        <f>IF(AU$2=0,0,INDEX('Placebo - Data'!$B:$BA,MATCH($Q14,'Placebo - Data'!$A:$A,0),MATCH(AU$1,'Placebo - Data'!$B$1:$BA$1,0)))*AU$5</f>
        <v>0</v>
      </c>
      <c r="AV14" s="2">
        <f>IF(AV$2=0,0,INDEX('Placebo - Data'!$B:$BA,MATCH($Q14,'Placebo - Data'!$A:$A,0),MATCH(AV$1,'Placebo - Data'!$B$1:$BA$1,0)))*AV$5</f>
        <v>0</v>
      </c>
      <c r="AW14" s="2">
        <f>IF(AW$2=0,0,INDEX('Placebo - Data'!$B:$BA,MATCH($Q14,'Placebo - Data'!$A:$A,0),MATCH(AW$1,'Placebo - Data'!$B$1:$BA$1,0)))*AW$5</f>
        <v>0</v>
      </c>
      <c r="AX14" s="2">
        <f>IF(AX$2=0,0,INDEX('Placebo - Data'!$B:$BA,MATCH($Q14,'Placebo - Data'!$A:$A,0),MATCH(AX$1,'Placebo - Data'!$B$1:$BA$1,0)))*AX$5</f>
        <v>0</v>
      </c>
      <c r="AY14" s="2">
        <f>IF(AY$2=0,0,INDEX('Placebo - Data'!$B:$BA,MATCH($Q14,'Placebo - Data'!$A:$A,0),MATCH(AY$1,'Placebo - Data'!$B$1:$BA$1,0)))*AY$5</f>
        <v>0</v>
      </c>
      <c r="AZ14" s="2">
        <f>IF(AZ$2=0,0,INDEX('Placebo - Data'!$B:$BA,MATCH($Q14,'Placebo - Data'!$A:$A,0),MATCH(AZ$1,'Placebo - Data'!$B$1:$BA$1,0)))*AZ$5</f>
        <v>0</v>
      </c>
      <c r="BA14" s="2">
        <f>IF(BA$2=0,0,INDEX('Placebo - Data'!$B:$BA,MATCH($Q14,'Placebo - Data'!$A:$A,0),MATCH(BA$1,'Placebo - Data'!$B$1:$BA$1,0)))*BA$5</f>
        <v>0</v>
      </c>
      <c r="BB14" s="2">
        <f>IF(BB$2=0,0,INDEX('Placebo - Data'!$B:$BA,MATCH($Q14,'Placebo - Data'!$A:$A,0),MATCH(BB$1,'Placebo - Data'!$B$1:$BA$1,0)))*BB$5</f>
        <v>0</v>
      </c>
      <c r="BC14" s="2">
        <f>IF(BC$2=0,0,INDEX('Placebo - Data'!$B:$BA,MATCH($Q14,'Placebo - Data'!$A:$A,0),MATCH(BC$1,'Placebo - Data'!$B$1:$BA$1,0)))*BC$5</f>
        <v>0</v>
      </c>
      <c r="BD14" s="2">
        <f>IF(BD$2=0,0,INDEX('Placebo - Data'!$B:$BA,MATCH($Q14,'Placebo - Data'!$A:$A,0),MATCH(BD$1,'Placebo - Data'!$B$1:$BA$1,0)))*BD$5</f>
        <v>0</v>
      </c>
      <c r="BE14" s="2">
        <f>IF(BE$2=0,0,INDEX('Placebo - Data'!$B:$BA,MATCH($Q14,'Placebo - Data'!$A:$A,0),MATCH(BE$1,'Placebo - Data'!$B$1:$BA$1,0)))*BE$5</f>
        <v>0</v>
      </c>
      <c r="BF14" s="2">
        <f>IF(BF$2=0,0,INDEX('Placebo - Data'!$B:$BA,MATCH($Q14,'Placebo - Data'!$A:$A,0),MATCH(BF$1,'Placebo - Data'!$B$1:$BA$1,0)))*BF$5</f>
        <v>0</v>
      </c>
      <c r="BG14" s="2">
        <f>IF(BG$2=0,0,INDEX('Placebo - Data'!$B:$BA,MATCH($Q14,'Placebo - Data'!$A:$A,0),MATCH(BG$1,'Placebo - Data'!$B$1:$BA$1,0)))*BG$5</f>
        <v>0</v>
      </c>
      <c r="BH14" s="2">
        <f>IF(BH$2=0,0,INDEX('Placebo - Data'!$B:$BA,MATCH($Q14,'Placebo - Data'!$A:$A,0),MATCH(BH$1,'Placebo - Data'!$B$1:$BA$1,0)))*BH$5</f>
        <v>0</v>
      </c>
      <c r="BI14" s="2">
        <f>IF(BI$2=0,0,INDEX('Placebo - Data'!$B:$BA,MATCH($Q14,'Placebo - Data'!$A:$A,0),MATCH(BI$1,'Placebo - Data'!$B$1:$BA$1,0)))*BI$5</f>
        <v>0</v>
      </c>
      <c r="BJ14" s="2">
        <f>IF(BJ$2=0,0,INDEX('Placebo - Data'!$B:$BA,MATCH($Q14,'Placebo - Data'!$A:$A,0),MATCH(BJ$1,'Placebo - Data'!$B$1:$BA$1,0)))*BJ$5</f>
        <v>0</v>
      </c>
      <c r="BK14" s="2">
        <f>IF(BK$2=0,0,INDEX('Placebo - Data'!$B:$BA,MATCH($Q14,'Placebo - Data'!$A:$A,0),MATCH(BK$1,'Placebo - Data'!$B$1:$BA$1,0)))*BK$5</f>
        <v>0</v>
      </c>
      <c r="BL14" s="2">
        <f>IF(BL$2=0,0,INDEX('Placebo - Data'!$B:$BA,MATCH($Q14,'Placebo - Data'!$A:$A,0),MATCH(BL$1,'Placebo - Data'!$B$1:$BA$1,0)))*BL$5</f>
        <v>0</v>
      </c>
      <c r="BM14" s="2">
        <f>IF(BM$2=0,0,INDEX('Placebo - Data'!$B:$BA,MATCH($Q14,'Placebo - Data'!$A:$A,0),MATCH(BM$1,'Placebo - Data'!$B$1:$BA$1,0)))*BM$5</f>
        <v>0</v>
      </c>
      <c r="BN14" s="2">
        <f>IF(BN$2=0,0,INDEX('Placebo - Data'!$B:$BA,MATCH($Q14,'Placebo - Data'!$A:$A,0),MATCH(BN$1,'Placebo - Data'!$B$1:$BA$1,0)))*BN$5</f>
        <v>0</v>
      </c>
      <c r="BO14" s="2">
        <f>IF(BO$2=0,0,INDEX('Placebo - Data'!$B:$BA,MATCH($Q14,'Placebo - Data'!$A:$A,0),MATCH(BO$1,'Placebo - Data'!$B$1:$BA$1,0)))*BO$5</f>
        <v>0</v>
      </c>
      <c r="BP14" s="2">
        <f>IF(BP$2=0,0,INDEX('Placebo - Data'!$B:$BA,MATCH($Q14,'Placebo - Data'!$A:$A,0),MATCH(BP$1,'Placebo - Data'!$B$1:$BA$1,0)))*BP$5</f>
        <v>0</v>
      </c>
      <c r="BQ14" s="2"/>
      <c r="BR14" s="2"/>
    </row>
    <row r="15">
      <c r="A15" t="s">
        <v>53</v>
      </c>
      <c r="B15" s="2" t="e">
        <f t="shared" si="0"/>
        <v>#DIV/0!</v>
      </c>
      <c r="C15" s="2"/>
      <c r="Q15">
        <f>'Placebo - Data'!A10</f>
        <v>1990</v>
      </c>
      <c r="R15" s="2">
        <f>IF(R$2=0,0,INDEX('Placebo - Data'!$B:$BA,MATCH($Q15,'Placebo - Data'!$A:$A,0),MATCH(R$1,'Placebo - Data'!$B$1:$BA$1,0)))*R$5</f>
        <v>0</v>
      </c>
      <c r="S15" s="2">
        <f>IF(S$2=0,0,INDEX('Placebo - Data'!$B:$BA,MATCH($Q15,'Placebo - Data'!$A:$A,0),MATCH(S$1,'Placebo - Data'!$B$1:$BA$1,0)))*S$5</f>
        <v>0</v>
      </c>
      <c r="T15" s="2">
        <f>IF(T$2=0,0,INDEX('Placebo - Data'!$B:$BA,MATCH($Q15,'Placebo - Data'!$A:$A,0),MATCH(T$1,'Placebo - Data'!$B$1:$BA$1,0)))*T$5</f>
        <v>0</v>
      </c>
      <c r="U15" s="2">
        <f>IF(U$2=0,0,INDEX('Placebo - Data'!$B:$BA,MATCH($Q15,'Placebo - Data'!$A:$A,0),MATCH(U$1,'Placebo - Data'!$B$1:$BA$1,0)))*U$5</f>
        <v>0</v>
      </c>
      <c r="V15" s="2">
        <f>IF(V$2=0,0,INDEX('Placebo - Data'!$B:$BA,MATCH($Q15,'Placebo - Data'!$A:$A,0),MATCH(V$1,'Placebo - Data'!$B$1:$BA$1,0)))*V$5</f>
        <v>0</v>
      </c>
      <c r="W15" s="2">
        <f>IF(W$2=0,0,INDEX('Placebo - Data'!$B:$BA,MATCH($Q15,'Placebo - Data'!$A:$A,0),MATCH(W$1,'Placebo - Data'!$B$1:$BA$1,0)))*W$5</f>
        <v>0</v>
      </c>
      <c r="X15" s="2">
        <f>IF(X$2=0,0,INDEX('Placebo - Data'!$B:$BA,MATCH($Q15,'Placebo - Data'!$A:$A,0),MATCH(X$1,'Placebo - Data'!$B$1:$BA$1,0)))*X$5</f>
        <v>0</v>
      </c>
      <c r="Y15" s="2">
        <f>IF(Y$2=0,0,INDEX('Placebo - Data'!$B:$BA,MATCH($Q15,'Placebo - Data'!$A:$A,0),MATCH(Y$1,'Placebo - Data'!$B$1:$BA$1,0)))*Y$5</f>
        <v>0</v>
      </c>
      <c r="Z15" s="2">
        <f>IF(Z$2=0,0,INDEX('Placebo - Data'!$B:$BA,MATCH($Q15,'Placebo - Data'!$A:$A,0),MATCH(Z$1,'Placebo - Data'!$B$1:$BA$1,0)))*Z$5</f>
        <v>0</v>
      </c>
      <c r="AA15" s="2">
        <f>IF(AA$2=0,0,INDEX('Placebo - Data'!$B:$BA,MATCH($Q15,'Placebo - Data'!$A:$A,0),MATCH(AA$1,'Placebo - Data'!$B$1:$BA$1,0)))*AA$5</f>
        <v>0</v>
      </c>
      <c r="AB15" s="2">
        <f>IF(AB$2=0,0,INDEX('Placebo - Data'!$B:$BA,MATCH($Q15,'Placebo - Data'!$A:$A,0),MATCH(AB$1,'Placebo - Data'!$B$1:$BA$1,0)))*AB$5</f>
        <v>0</v>
      </c>
      <c r="AC15" s="2">
        <f>IF(AC$2=0,0,INDEX('Placebo - Data'!$B:$BA,MATCH($Q15,'Placebo - Data'!$A:$A,0),MATCH(AC$1,'Placebo - Data'!$B$1:$BA$1,0)))*AC$5</f>
        <v>0</v>
      </c>
      <c r="AD15" s="2">
        <f>IF(AD$2=0,0,INDEX('Placebo - Data'!$B:$BA,MATCH($Q15,'Placebo - Data'!$A:$A,0),MATCH(AD$1,'Placebo - Data'!$B$1:$BA$1,0)))*AD$5</f>
        <v>0</v>
      </c>
      <c r="AE15" s="2">
        <f>IF(AE$2=0,0,INDEX('Placebo - Data'!$B:$BA,MATCH($Q15,'Placebo - Data'!$A:$A,0),MATCH(AE$1,'Placebo - Data'!$B$1:$BA$1,0)))*AE$5</f>
        <v>0</v>
      </c>
      <c r="AF15" s="2">
        <f>IF(AF$2=0,0,INDEX('Placebo - Data'!$B:$BA,MATCH($Q15,'Placebo - Data'!$A:$A,0),MATCH(AF$1,'Placebo - Data'!$B$1:$BA$1,0)))*AF$5</f>
        <v>0</v>
      </c>
      <c r="AG15" s="2">
        <f>IF(AG$2=0,0,INDEX('Placebo - Data'!$B:$BA,MATCH($Q15,'Placebo - Data'!$A:$A,0),MATCH(AG$1,'Placebo - Data'!$B$1:$BA$1,0)))*AG$5</f>
        <v>0</v>
      </c>
      <c r="AH15" s="2">
        <f>IF(AH$2=0,0,INDEX('Placebo - Data'!$B:$BA,MATCH($Q15,'Placebo - Data'!$A:$A,0),MATCH(AH$1,'Placebo - Data'!$B$1:$BA$1,0)))*AH$5</f>
        <v>0</v>
      </c>
      <c r="AI15" s="2">
        <f>IF(AI$2=0,0,INDEX('Placebo - Data'!$B:$BA,MATCH($Q15,'Placebo - Data'!$A:$A,0),MATCH(AI$1,'Placebo - Data'!$B$1:$BA$1,0)))*AI$5</f>
        <v>0</v>
      </c>
      <c r="AJ15" s="2">
        <f>IF(AJ$2=0,0,INDEX('Placebo - Data'!$B:$BA,MATCH($Q15,'Placebo - Data'!$A:$A,0),MATCH(AJ$1,'Placebo - Data'!$B$1:$BA$1,0)))*AJ$5</f>
        <v>0</v>
      </c>
      <c r="AK15" s="2">
        <f>IF(AK$2=0,0,INDEX('Placebo - Data'!$B:$BA,MATCH($Q15,'Placebo - Data'!$A:$A,0),MATCH(AK$1,'Placebo - Data'!$B$1:$BA$1,0)))*AK$5</f>
        <v>0</v>
      </c>
      <c r="AL15" s="2">
        <f>IF(AL$2=0,0,INDEX('Placebo - Data'!$B:$BA,MATCH($Q15,'Placebo - Data'!$A:$A,0),MATCH(AL$1,'Placebo - Data'!$B$1:$BA$1,0)))*AL$5</f>
        <v>0</v>
      </c>
      <c r="AM15" s="2">
        <f>IF(AM$2=0,0,INDEX('Placebo - Data'!$B:$BA,MATCH($Q15,'Placebo - Data'!$A:$A,0),MATCH(AM$1,'Placebo - Data'!$B$1:$BA$1,0)))*AM$5</f>
        <v>0</v>
      </c>
      <c r="AN15" s="2">
        <f>IF(AN$2=0,0,INDEX('Placebo - Data'!$B:$BA,MATCH($Q15,'Placebo - Data'!$A:$A,0),MATCH(AN$1,'Placebo - Data'!$B$1:$BA$1,0)))*AN$5</f>
        <v>0</v>
      </c>
      <c r="AO15" s="2">
        <f>IF(AO$2=0,0,INDEX('Placebo - Data'!$B:$BA,MATCH($Q15,'Placebo - Data'!$A:$A,0),MATCH(AO$1,'Placebo - Data'!$B$1:$BA$1,0)))*AO$5</f>
        <v>0</v>
      </c>
      <c r="AP15" s="2">
        <f>IF(AP$2=0,0,INDEX('Placebo - Data'!$B:$BA,MATCH($Q15,'Placebo - Data'!$A:$A,0),MATCH(AP$1,'Placebo - Data'!$B$1:$BA$1,0)))*AP$5</f>
        <v>0</v>
      </c>
      <c r="AQ15" s="2">
        <f>IF(AQ$2=0,0,INDEX('Placebo - Data'!$B:$BA,MATCH($Q15,'Placebo - Data'!$A:$A,0),MATCH(AQ$1,'Placebo - Data'!$B$1:$BA$1,0)))*AQ$5</f>
        <v>0</v>
      </c>
      <c r="AR15" s="2">
        <f>IF(AR$2=0,0,INDEX('Placebo - Data'!$B:$BA,MATCH($Q15,'Placebo - Data'!$A:$A,0),MATCH(AR$1,'Placebo - Data'!$B$1:$BA$1,0)))*AR$5</f>
        <v>0</v>
      </c>
      <c r="AS15" s="2">
        <f>IF(AS$2=0,0,INDEX('Placebo - Data'!$B:$BA,MATCH($Q15,'Placebo - Data'!$A:$A,0),MATCH(AS$1,'Placebo - Data'!$B$1:$BA$1,0)))*AS$5</f>
        <v>0</v>
      </c>
      <c r="AT15" s="2">
        <f>IF(AT$2=0,0,INDEX('Placebo - Data'!$B:$BA,MATCH($Q15,'Placebo - Data'!$A:$A,0),MATCH(AT$1,'Placebo - Data'!$B$1:$BA$1,0)))*AT$5</f>
        <v>0</v>
      </c>
      <c r="AU15" s="2">
        <f>IF(AU$2=0,0,INDEX('Placebo - Data'!$B:$BA,MATCH($Q15,'Placebo - Data'!$A:$A,0),MATCH(AU$1,'Placebo - Data'!$B$1:$BA$1,0)))*AU$5</f>
        <v>0</v>
      </c>
      <c r="AV15" s="2">
        <f>IF(AV$2=0,0,INDEX('Placebo - Data'!$B:$BA,MATCH($Q15,'Placebo - Data'!$A:$A,0),MATCH(AV$1,'Placebo - Data'!$B$1:$BA$1,0)))*AV$5</f>
        <v>0</v>
      </c>
      <c r="AW15" s="2">
        <f>IF(AW$2=0,0,INDEX('Placebo - Data'!$B:$BA,MATCH($Q15,'Placebo - Data'!$A:$A,0),MATCH(AW$1,'Placebo - Data'!$B$1:$BA$1,0)))*AW$5</f>
        <v>0</v>
      </c>
      <c r="AX15" s="2">
        <f>IF(AX$2=0,0,INDEX('Placebo - Data'!$B:$BA,MATCH($Q15,'Placebo - Data'!$A:$A,0),MATCH(AX$1,'Placebo - Data'!$B$1:$BA$1,0)))*AX$5</f>
        <v>0</v>
      </c>
      <c r="AY15" s="2">
        <f>IF(AY$2=0,0,INDEX('Placebo - Data'!$B:$BA,MATCH($Q15,'Placebo - Data'!$A:$A,0),MATCH(AY$1,'Placebo - Data'!$B$1:$BA$1,0)))*AY$5</f>
        <v>0</v>
      </c>
      <c r="AZ15" s="2">
        <f>IF(AZ$2=0,0,INDEX('Placebo - Data'!$B:$BA,MATCH($Q15,'Placebo - Data'!$A:$A,0),MATCH(AZ$1,'Placebo - Data'!$B$1:$BA$1,0)))*AZ$5</f>
        <v>0</v>
      </c>
      <c r="BA15" s="2">
        <f>IF(BA$2=0,0,INDEX('Placebo - Data'!$B:$BA,MATCH($Q15,'Placebo - Data'!$A:$A,0),MATCH(BA$1,'Placebo - Data'!$B$1:$BA$1,0)))*BA$5</f>
        <v>0</v>
      </c>
      <c r="BB15" s="2">
        <f>IF(BB$2=0,0,INDEX('Placebo - Data'!$B:$BA,MATCH($Q15,'Placebo - Data'!$A:$A,0),MATCH(BB$1,'Placebo - Data'!$B$1:$BA$1,0)))*BB$5</f>
        <v>0</v>
      </c>
      <c r="BC15" s="2">
        <f>IF(BC$2=0,0,INDEX('Placebo - Data'!$B:$BA,MATCH($Q15,'Placebo - Data'!$A:$A,0),MATCH(BC$1,'Placebo - Data'!$B$1:$BA$1,0)))*BC$5</f>
        <v>0</v>
      </c>
      <c r="BD15" s="2">
        <f>IF(BD$2=0,0,INDEX('Placebo - Data'!$B:$BA,MATCH($Q15,'Placebo - Data'!$A:$A,0),MATCH(BD$1,'Placebo - Data'!$B$1:$BA$1,0)))*BD$5</f>
        <v>0</v>
      </c>
      <c r="BE15" s="2">
        <f>IF(BE$2=0,0,INDEX('Placebo - Data'!$B:$BA,MATCH($Q15,'Placebo - Data'!$A:$A,0),MATCH(BE$1,'Placebo - Data'!$B$1:$BA$1,0)))*BE$5</f>
        <v>0</v>
      </c>
      <c r="BF15" s="2">
        <f>IF(BF$2=0,0,INDEX('Placebo - Data'!$B:$BA,MATCH($Q15,'Placebo - Data'!$A:$A,0),MATCH(BF$1,'Placebo - Data'!$B$1:$BA$1,0)))*BF$5</f>
        <v>0</v>
      </c>
      <c r="BG15" s="2">
        <f>IF(BG$2=0,0,INDEX('Placebo - Data'!$B:$BA,MATCH($Q15,'Placebo - Data'!$A:$A,0),MATCH(BG$1,'Placebo - Data'!$B$1:$BA$1,0)))*BG$5</f>
        <v>0</v>
      </c>
      <c r="BH15" s="2">
        <f>IF(BH$2=0,0,INDEX('Placebo - Data'!$B:$BA,MATCH($Q15,'Placebo - Data'!$A:$A,0),MATCH(BH$1,'Placebo - Data'!$B$1:$BA$1,0)))*BH$5</f>
        <v>0</v>
      </c>
      <c r="BI15" s="2">
        <f>IF(BI$2=0,0,INDEX('Placebo - Data'!$B:$BA,MATCH($Q15,'Placebo - Data'!$A:$A,0),MATCH(BI$1,'Placebo - Data'!$B$1:$BA$1,0)))*BI$5</f>
        <v>0</v>
      </c>
      <c r="BJ15" s="2">
        <f>IF(BJ$2=0,0,INDEX('Placebo - Data'!$B:$BA,MATCH($Q15,'Placebo - Data'!$A:$A,0),MATCH(BJ$1,'Placebo - Data'!$B$1:$BA$1,0)))*BJ$5</f>
        <v>0</v>
      </c>
      <c r="BK15" s="2">
        <f>IF(BK$2=0,0,INDEX('Placebo - Data'!$B:$BA,MATCH($Q15,'Placebo - Data'!$A:$A,0),MATCH(BK$1,'Placebo - Data'!$B$1:$BA$1,0)))*BK$5</f>
        <v>0</v>
      </c>
      <c r="BL15" s="2">
        <f>IF(BL$2=0,0,INDEX('Placebo - Data'!$B:$BA,MATCH($Q15,'Placebo - Data'!$A:$A,0),MATCH(BL$1,'Placebo - Data'!$B$1:$BA$1,0)))*BL$5</f>
        <v>0</v>
      </c>
      <c r="BM15" s="2">
        <f>IF(BM$2=0,0,INDEX('Placebo - Data'!$B:$BA,MATCH($Q15,'Placebo - Data'!$A:$A,0),MATCH(BM$1,'Placebo - Data'!$B$1:$BA$1,0)))*BM$5</f>
        <v>0</v>
      </c>
      <c r="BN15" s="2">
        <f>IF(BN$2=0,0,INDEX('Placebo - Data'!$B:$BA,MATCH($Q15,'Placebo - Data'!$A:$A,0),MATCH(BN$1,'Placebo - Data'!$B$1:$BA$1,0)))*BN$5</f>
        <v>0</v>
      </c>
      <c r="BO15" s="2">
        <f>IF(BO$2=0,0,INDEX('Placebo - Data'!$B:$BA,MATCH($Q15,'Placebo - Data'!$A:$A,0),MATCH(BO$1,'Placebo - Data'!$B$1:$BA$1,0)))*BO$5</f>
        <v>0</v>
      </c>
      <c r="BP15" s="2">
        <f>IF(BP$2=0,0,INDEX('Placebo - Data'!$B:$BA,MATCH($Q15,'Placebo - Data'!$A:$A,0),MATCH(BP$1,'Placebo - Data'!$B$1:$BA$1,0)))*BP$5</f>
        <v>0</v>
      </c>
      <c r="BQ15" s="2"/>
      <c r="BR15" s="2"/>
    </row>
    <row r="16">
      <c r="A16" t="s">
        <v>44</v>
      </c>
      <c r="B16" s="2" t="e">
        <f t="shared" si="0"/>
        <v>#DIV/0!</v>
      </c>
      <c r="C16" s="2"/>
      <c r="Q16">
        <f>'Placebo - Data'!A11</f>
        <v>1991</v>
      </c>
      <c r="R16" s="2">
        <f>IF(R$2=0,0,INDEX('Placebo - Data'!$B:$BA,MATCH($Q16,'Placebo - Data'!$A:$A,0),MATCH(R$1,'Placebo - Data'!$B$1:$BA$1,0)))*R$5</f>
        <v>0</v>
      </c>
      <c r="S16" s="2">
        <f>IF(S$2=0,0,INDEX('Placebo - Data'!$B:$BA,MATCH($Q16,'Placebo - Data'!$A:$A,0),MATCH(S$1,'Placebo - Data'!$B$1:$BA$1,0)))*S$5</f>
        <v>0</v>
      </c>
      <c r="T16" s="2">
        <f>IF(T$2=0,0,INDEX('Placebo - Data'!$B:$BA,MATCH($Q16,'Placebo - Data'!$A:$A,0),MATCH(T$1,'Placebo - Data'!$B$1:$BA$1,0)))*T$5</f>
        <v>0</v>
      </c>
      <c r="U16" s="2">
        <f>IF(U$2=0,0,INDEX('Placebo - Data'!$B:$BA,MATCH($Q16,'Placebo - Data'!$A:$A,0),MATCH(U$1,'Placebo - Data'!$B$1:$BA$1,0)))*U$5</f>
        <v>0</v>
      </c>
      <c r="V16" s="2">
        <f>IF(V$2=0,0,INDEX('Placebo - Data'!$B:$BA,MATCH($Q16,'Placebo - Data'!$A:$A,0),MATCH(V$1,'Placebo - Data'!$B$1:$BA$1,0)))*V$5</f>
        <v>0</v>
      </c>
      <c r="W16" s="2">
        <f>IF(W$2=0,0,INDEX('Placebo - Data'!$B:$BA,MATCH($Q16,'Placebo - Data'!$A:$A,0),MATCH(W$1,'Placebo - Data'!$B$1:$BA$1,0)))*W$5</f>
        <v>0</v>
      </c>
      <c r="X16" s="2">
        <f>IF(X$2=0,0,INDEX('Placebo - Data'!$B:$BA,MATCH($Q16,'Placebo - Data'!$A:$A,0),MATCH(X$1,'Placebo - Data'!$B$1:$BA$1,0)))*X$5</f>
        <v>0</v>
      </c>
      <c r="Y16" s="2">
        <f>IF(Y$2=0,0,INDEX('Placebo - Data'!$B:$BA,MATCH($Q16,'Placebo - Data'!$A:$A,0),MATCH(Y$1,'Placebo - Data'!$B$1:$BA$1,0)))*Y$5</f>
        <v>0</v>
      </c>
      <c r="Z16" s="2">
        <f>IF(Z$2=0,0,INDEX('Placebo - Data'!$B:$BA,MATCH($Q16,'Placebo - Data'!$A:$A,0),MATCH(Z$1,'Placebo - Data'!$B$1:$BA$1,0)))*Z$5</f>
        <v>0</v>
      </c>
      <c r="AA16" s="2">
        <f>IF(AA$2=0,0,INDEX('Placebo - Data'!$B:$BA,MATCH($Q16,'Placebo - Data'!$A:$A,0),MATCH(AA$1,'Placebo - Data'!$B$1:$BA$1,0)))*AA$5</f>
        <v>0</v>
      </c>
      <c r="AB16" s="2">
        <f>IF(AB$2=0,0,INDEX('Placebo - Data'!$B:$BA,MATCH($Q16,'Placebo - Data'!$A:$A,0),MATCH(AB$1,'Placebo - Data'!$B$1:$BA$1,0)))*AB$5</f>
        <v>0</v>
      </c>
      <c r="AC16" s="2">
        <f>IF(AC$2=0,0,INDEX('Placebo - Data'!$B:$BA,MATCH($Q16,'Placebo - Data'!$A:$A,0),MATCH(AC$1,'Placebo - Data'!$B$1:$BA$1,0)))*AC$5</f>
        <v>0</v>
      </c>
      <c r="AD16" s="2">
        <f>IF(AD$2=0,0,INDEX('Placebo - Data'!$B:$BA,MATCH($Q16,'Placebo - Data'!$A:$A,0),MATCH(AD$1,'Placebo - Data'!$B$1:$BA$1,0)))*AD$5</f>
        <v>0</v>
      </c>
      <c r="AE16" s="2">
        <f>IF(AE$2=0,0,INDEX('Placebo - Data'!$B:$BA,MATCH($Q16,'Placebo - Data'!$A:$A,0),MATCH(AE$1,'Placebo - Data'!$B$1:$BA$1,0)))*AE$5</f>
        <v>0</v>
      </c>
      <c r="AF16" s="2">
        <f>IF(AF$2=0,0,INDEX('Placebo - Data'!$B:$BA,MATCH($Q16,'Placebo - Data'!$A:$A,0),MATCH(AF$1,'Placebo - Data'!$B$1:$BA$1,0)))*AF$5</f>
        <v>0</v>
      </c>
      <c r="AG16" s="2">
        <f>IF(AG$2=0,0,INDEX('Placebo - Data'!$B:$BA,MATCH($Q16,'Placebo - Data'!$A:$A,0),MATCH(AG$1,'Placebo - Data'!$B$1:$BA$1,0)))*AG$5</f>
        <v>0</v>
      </c>
      <c r="AH16" s="2">
        <f>IF(AH$2=0,0,INDEX('Placebo - Data'!$B:$BA,MATCH($Q16,'Placebo - Data'!$A:$A,0),MATCH(AH$1,'Placebo - Data'!$B$1:$BA$1,0)))*AH$5</f>
        <v>0</v>
      </c>
      <c r="AI16" s="2">
        <f>IF(AI$2=0,0,INDEX('Placebo - Data'!$B:$BA,MATCH($Q16,'Placebo - Data'!$A:$A,0),MATCH(AI$1,'Placebo - Data'!$B$1:$BA$1,0)))*AI$5</f>
        <v>0</v>
      </c>
      <c r="AJ16" s="2">
        <f>IF(AJ$2=0,0,INDEX('Placebo - Data'!$B:$BA,MATCH($Q16,'Placebo - Data'!$A:$A,0),MATCH(AJ$1,'Placebo - Data'!$B$1:$BA$1,0)))*AJ$5</f>
        <v>0</v>
      </c>
      <c r="AK16" s="2">
        <f>IF(AK$2=0,0,INDEX('Placebo - Data'!$B:$BA,MATCH($Q16,'Placebo - Data'!$A:$A,0),MATCH(AK$1,'Placebo - Data'!$B$1:$BA$1,0)))*AK$5</f>
        <v>0</v>
      </c>
      <c r="AL16" s="2">
        <f>IF(AL$2=0,0,INDEX('Placebo - Data'!$B:$BA,MATCH($Q16,'Placebo - Data'!$A:$A,0),MATCH(AL$1,'Placebo - Data'!$B$1:$BA$1,0)))*AL$5</f>
        <v>0</v>
      </c>
      <c r="AM16" s="2">
        <f>IF(AM$2=0,0,INDEX('Placebo - Data'!$B:$BA,MATCH($Q16,'Placebo - Data'!$A:$A,0),MATCH(AM$1,'Placebo - Data'!$B$1:$BA$1,0)))*AM$5</f>
        <v>0</v>
      </c>
      <c r="AN16" s="2">
        <f>IF(AN$2=0,0,INDEX('Placebo - Data'!$B:$BA,MATCH($Q16,'Placebo - Data'!$A:$A,0),MATCH(AN$1,'Placebo - Data'!$B$1:$BA$1,0)))*AN$5</f>
        <v>0</v>
      </c>
      <c r="AO16" s="2">
        <f>IF(AO$2=0,0,INDEX('Placebo - Data'!$B:$BA,MATCH($Q16,'Placebo - Data'!$A:$A,0),MATCH(AO$1,'Placebo - Data'!$B$1:$BA$1,0)))*AO$5</f>
        <v>0</v>
      </c>
      <c r="AP16" s="2">
        <f>IF(AP$2=0,0,INDEX('Placebo - Data'!$B:$BA,MATCH($Q16,'Placebo - Data'!$A:$A,0),MATCH(AP$1,'Placebo - Data'!$B$1:$BA$1,0)))*AP$5</f>
        <v>0</v>
      </c>
      <c r="AQ16" s="2">
        <f>IF(AQ$2=0,0,INDEX('Placebo - Data'!$B:$BA,MATCH($Q16,'Placebo - Data'!$A:$A,0),MATCH(AQ$1,'Placebo - Data'!$B$1:$BA$1,0)))*AQ$5</f>
        <v>0</v>
      </c>
      <c r="AR16" s="2">
        <f>IF(AR$2=0,0,INDEX('Placebo - Data'!$B:$BA,MATCH($Q16,'Placebo - Data'!$A:$A,0),MATCH(AR$1,'Placebo - Data'!$B$1:$BA$1,0)))*AR$5</f>
        <v>0</v>
      </c>
      <c r="AS16" s="2">
        <f>IF(AS$2=0,0,INDEX('Placebo - Data'!$B:$BA,MATCH($Q16,'Placebo - Data'!$A:$A,0),MATCH(AS$1,'Placebo - Data'!$B$1:$BA$1,0)))*AS$5</f>
        <v>0</v>
      </c>
      <c r="AT16" s="2">
        <f>IF(AT$2=0,0,INDEX('Placebo - Data'!$B:$BA,MATCH($Q16,'Placebo - Data'!$A:$A,0),MATCH(AT$1,'Placebo - Data'!$B$1:$BA$1,0)))*AT$5</f>
        <v>0</v>
      </c>
      <c r="AU16" s="2">
        <f>IF(AU$2=0,0,INDEX('Placebo - Data'!$B:$BA,MATCH($Q16,'Placebo - Data'!$A:$A,0),MATCH(AU$1,'Placebo - Data'!$B$1:$BA$1,0)))*AU$5</f>
        <v>0</v>
      </c>
      <c r="AV16" s="2">
        <f>IF(AV$2=0,0,INDEX('Placebo - Data'!$B:$BA,MATCH($Q16,'Placebo - Data'!$A:$A,0),MATCH(AV$1,'Placebo - Data'!$B$1:$BA$1,0)))*AV$5</f>
        <v>0</v>
      </c>
      <c r="AW16" s="2">
        <f>IF(AW$2=0,0,INDEX('Placebo - Data'!$B:$BA,MATCH($Q16,'Placebo - Data'!$A:$A,0),MATCH(AW$1,'Placebo - Data'!$B$1:$BA$1,0)))*AW$5</f>
        <v>0</v>
      </c>
      <c r="AX16" s="2">
        <f>IF(AX$2=0,0,INDEX('Placebo - Data'!$B:$BA,MATCH($Q16,'Placebo - Data'!$A:$A,0),MATCH(AX$1,'Placebo - Data'!$B$1:$BA$1,0)))*AX$5</f>
        <v>0</v>
      </c>
      <c r="AY16" s="2">
        <f>IF(AY$2=0,0,INDEX('Placebo - Data'!$B:$BA,MATCH($Q16,'Placebo - Data'!$A:$A,0),MATCH(AY$1,'Placebo - Data'!$B$1:$BA$1,0)))*AY$5</f>
        <v>0</v>
      </c>
      <c r="AZ16" s="2">
        <f>IF(AZ$2=0,0,INDEX('Placebo - Data'!$B:$BA,MATCH($Q16,'Placebo - Data'!$A:$A,0),MATCH(AZ$1,'Placebo - Data'!$B$1:$BA$1,0)))*AZ$5</f>
        <v>0</v>
      </c>
      <c r="BA16" s="2">
        <f>IF(BA$2=0,0,INDEX('Placebo - Data'!$B:$BA,MATCH($Q16,'Placebo - Data'!$A:$A,0),MATCH(BA$1,'Placebo - Data'!$B$1:$BA$1,0)))*BA$5</f>
        <v>0</v>
      </c>
      <c r="BB16" s="2">
        <f>IF(BB$2=0,0,INDEX('Placebo - Data'!$B:$BA,MATCH($Q16,'Placebo - Data'!$A:$A,0),MATCH(BB$1,'Placebo - Data'!$B$1:$BA$1,0)))*BB$5</f>
        <v>0</v>
      </c>
      <c r="BC16" s="2">
        <f>IF(BC$2=0,0,INDEX('Placebo - Data'!$B:$BA,MATCH($Q16,'Placebo - Data'!$A:$A,0),MATCH(BC$1,'Placebo - Data'!$B$1:$BA$1,0)))*BC$5</f>
        <v>0</v>
      </c>
      <c r="BD16" s="2">
        <f>IF(BD$2=0,0,INDEX('Placebo - Data'!$B:$BA,MATCH($Q16,'Placebo - Data'!$A:$A,0),MATCH(BD$1,'Placebo - Data'!$B$1:$BA$1,0)))*BD$5</f>
        <v>0</v>
      </c>
      <c r="BE16" s="2">
        <f>IF(BE$2=0,0,INDEX('Placebo - Data'!$B:$BA,MATCH($Q16,'Placebo - Data'!$A:$A,0),MATCH(BE$1,'Placebo - Data'!$B$1:$BA$1,0)))*BE$5</f>
        <v>0</v>
      </c>
      <c r="BF16" s="2">
        <f>IF(BF$2=0,0,INDEX('Placebo - Data'!$B:$BA,MATCH($Q16,'Placebo - Data'!$A:$A,0),MATCH(BF$1,'Placebo - Data'!$B$1:$BA$1,0)))*BF$5</f>
        <v>0</v>
      </c>
      <c r="BG16" s="2">
        <f>IF(BG$2=0,0,INDEX('Placebo - Data'!$B:$BA,MATCH($Q16,'Placebo - Data'!$A:$A,0),MATCH(BG$1,'Placebo - Data'!$B$1:$BA$1,0)))*BG$5</f>
        <v>0</v>
      </c>
      <c r="BH16" s="2">
        <f>IF(BH$2=0,0,INDEX('Placebo - Data'!$B:$BA,MATCH($Q16,'Placebo - Data'!$A:$A,0),MATCH(BH$1,'Placebo - Data'!$B$1:$BA$1,0)))*BH$5</f>
        <v>0</v>
      </c>
      <c r="BI16" s="2">
        <f>IF(BI$2=0,0,INDEX('Placebo - Data'!$B:$BA,MATCH($Q16,'Placebo - Data'!$A:$A,0),MATCH(BI$1,'Placebo - Data'!$B$1:$BA$1,0)))*BI$5</f>
        <v>0</v>
      </c>
      <c r="BJ16" s="2">
        <f>IF(BJ$2=0,0,INDEX('Placebo - Data'!$B:$BA,MATCH($Q16,'Placebo - Data'!$A:$A,0),MATCH(BJ$1,'Placebo - Data'!$B$1:$BA$1,0)))*BJ$5</f>
        <v>0</v>
      </c>
      <c r="BK16" s="2">
        <f>IF(BK$2=0,0,INDEX('Placebo - Data'!$B:$BA,MATCH($Q16,'Placebo - Data'!$A:$A,0),MATCH(BK$1,'Placebo - Data'!$B$1:$BA$1,0)))*BK$5</f>
        <v>0</v>
      </c>
      <c r="BL16" s="2">
        <f>IF(BL$2=0,0,INDEX('Placebo - Data'!$B:$BA,MATCH($Q16,'Placebo - Data'!$A:$A,0),MATCH(BL$1,'Placebo - Data'!$B$1:$BA$1,0)))*BL$5</f>
        <v>0</v>
      </c>
      <c r="BM16" s="2">
        <f>IF(BM$2=0,0,INDEX('Placebo - Data'!$B:$BA,MATCH($Q16,'Placebo - Data'!$A:$A,0),MATCH(BM$1,'Placebo - Data'!$B$1:$BA$1,0)))*BM$5</f>
        <v>0</v>
      </c>
      <c r="BN16" s="2">
        <f>IF(BN$2=0,0,INDEX('Placebo - Data'!$B:$BA,MATCH($Q16,'Placebo - Data'!$A:$A,0),MATCH(BN$1,'Placebo - Data'!$B$1:$BA$1,0)))*BN$5</f>
        <v>0</v>
      </c>
      <c r="BO16" s="2">
        <f>IF(BO$2=0,0,INDEX('Placebo - Data'!$B:$BA,MATCH($Q16,'Placebo - Data'!$A:$A,0),MATCH(BO$1,'Placebo - Data'!$B$1:$BA$1,0)))*BO$5</f>
        <v>0</v>
      </c>
      <c r="BP16" s="2">
        <f>IF(BP$2=0,0,INDEX('Placebo - Data'!$B:$BA,MATCH($Q16,'Placebo - Data'!$A:$A,0),MATCH(BP$1,'Placebo - Data'!$B$1:$BA$1,0)))*BP$5</f>
        <v>0</v>
      </c>
      <c r="BQ16" s="2"/>
      <c r="BR16" s="2"/>
    </row>
    <row r="17">
      <c r="A17" t="s">
        <v>45</v>
      </c>
      <c r="B17" s="2" t="e">
        <f t="shared" si="0"/>
        <v>#DIV/0!</v>
      </c>
      <c r="C17" s="2"/>
      <c r="Q17">
        <f>'Placebo - Data'!A12</f>
        <v>1992</v>
      </c>
      <c r="R17" s="2">
        <f>IF(R$2=0,0,INDEX('Placebo - Data'!$B:$BA,MATCH($Q17,'Placebo - Data'!$A:$A,0),MATCH(R$1,'Placebo - Data'!$B$1:$BA$1,0)))*R$5</f>
        <v>0</v>
      </c>
      <c r="S17" s="2">
        <f>IF(S$2=0,0,INDEX('Placebo - Data'!$B:$BA,MATCH($Q17,'Placebo - Data'!$A:$A,0),MATCH(S$1,'Placebo - Data'!$B$1:$BA$1,0)))*S$5</f>
        <v>0</v>
      </c>
      <c r="T17" s="2">
        <f>IF(T$2=0,0,INDEX('Placebo - Data'!$B:$BA,MATCH($Q17,'Placebo - Data'!$A:$A,0),MATCH(T$1,'Placebo - Data'!$B$1:$BA$1,0)))*T$5</f>
        <v>0</v>
      </c>
      <c r="U17" s="2">
        <f>IF(U$2=0,0,INDEX('Placebo - Data'!$B:$BA,MATCH($Q17,'Placebo - Data'!$A:$A,0),MATCH(U$1,'Placebo - Data'!$B$1:$BA$1,0)))*U$5</f>
        <v>0</v>
      </c>
      <c r="V17" s="2">
        <f>IF(V$2=0,0,INDEX('Placebo - Data'!$B:$BA,MATCH($Q17,'Placebo - Data'!$A:$A,0),MATCH(V$1,'Placebo - Data'!$B$1:$BA$1,0)))*V$5</f>
        <v>0</v>
      </c>
      <c r="W17" s="2">
        <f>IF(W$2=0,0,INDEX('Placebo - Data'!$B:$BA,MATCH($Q17,'Placebo - Data'!$A:$A,0),MATCH(W$1,'Placebo - Data'!$B$1:$BA$1,0)))*W$5</f>
        <v>0</v>
      </c>
      <c r="X17" s="2">
        <f>IF(X$2=0,0,INDEX('Placebo - Data'!$B:$BA,MATCH($Q17,'Placebo - Data'!$A:$A,0),MATCH(X$1,'Placebo - Data'!$B$1:$BA$1,0)))*X$5</f>
        <v>0</v>
      </c>
      <c r="Y17" s="2">
        <f>IF(Y$2=0,0,INDEX('Placebo - Data'!$B:$BA,MATCH($Q17,'Placebo - Data'!$A:$A,0),MATCH(Y$1,'Placebo - Data'!$B$1:$BA$1,0)))*Y$5</f>
        <v>0</v>
      </c>
      <c r="Z17" s="2">
        <f>IF(Z$2=0,0,INDEX('Placebo - Data'!$B:$BA,MATCH($Q17,'Placebo - Data'!$A:$A,0),MATCH(Z$1,'Placebo - Data'!$B$1:$BA$1,0)))*Z$5</f>
        <v>0</v>
      </c>
      <c r="AA17" s="2">
        <f>IF(AA$2=0,0,INDEX('Placebo - Data'!$B:$BA,MATCH($Q17,'Placebo - Data'!$A:$A,0),MATCH(AA$1,'Placebo - Data'!$B$1:$BA$1,0)))*AA$5</f>
        <v>0</v>
      </c>
      <c r="AB17" s="2">
        <f>IF(AB$2=0,0,INDEX('Placebo - Data'!$B:$BA,MATCH($Q17,'Placebo - Data'!$A:$A,0),MATCH(AB$1,'Placebo - Data'!$B$1:$BA$1,0)))*AB$5</f>
        <v>0</v>
      </c>
      <c r="AC17" s="2">
        <f>IF(AC$2=0,0,INDEX('Placebo - Data'!$B:$BA,MATCH($Q17,'Placebo - Data'!$A:$A,0),MATCH(AC$1,'Placebo - Data'!$B$1:$BA$1,0)))*AC$5</f>
        <v>0</v>
      </c>
      <c r="AD17" s="2">
        <f>IF(AD$2=0,0,INDEX('Placebo - Data'!$B:$BA,MATCH($Q17,'Placebo - Data'!$A:$A,0),MATCH(AD$1,'Placebo - Data'!$B$1:$BA$1,0)))*AD$5</f>
        <v>0</v>
      </c>
      <c r="AE17" s="2">
        <f>IF(AE$2=0,0,INDEX('Placebo - Data'!$B:$BA,MATCH($Q17,'Placebo - Data'!$A:$A,0),MATCH(AE$1,'Placebo - Data'!$B$1:$BA$1,0)))*AE$5</f>
        <v>0</v>
      </c>
      <c r="AF17" s="2">
        <f>IF(AF$2=0,0,INDEX('Placebo - Data'!$B:$BA,MATCH($Q17,'Placebo - Data'!$A:$A,0),MATCH(AF$1,'Placebo - Data'!$B$1:$BA$1,0)))*AF$5</f>
        <v>0</v>
      </c>
      <c r="AG17" s="2">
        <f>IF(AG$2=0,0,INDEX('Placebo - Data'!$B:$BA,MATCH($Q17,'Placebo - Data'!$A:$A,0),MATCH(AG$1,'Placebo - Data'!$B$1:$BA$1,0)))*AG$5</f>
        <v>0</v>
      </c>
      <c r="AH17" s="2">
        <f>IF(AH$2=0,0,INDEX('Placebo - Data'!$B:$BA,MATCH($Q17,'Placebo - Data'!$A:$A,0),MATCH(AH$1,'Placebo - Data'!$B$1:$BA$1,0)))*AH$5</f>
        <v>0</v>
      </c>
      <c r="AI17" s="2">
        <f>IF(AI$2=0,0,INDEX('Placebo - Data'!$B:$BA,MATCH($Q17,'Placebo - Data'!$A:$A,0),MATCH(AI$1,'Placebo - Data'!$B$1:$BA$1,0)))*AI$5</f>
        <v>0</v>
      </c>
      <c r="AJ17" s="2">
        <f>IF(AJ$2=0,0,INDEX('Placebo - Data'!$B:$BA,MATCH($Q17,'Placebo - Data'!$A:$A,0),MATCH(AJ$1,'Placebo - Data'!$B$1:$BA$1,0)))*AJ$5</f>
        <v>0</v>
      </c>
      <c r="AK17" s="2">
        <f>IF(AK$2=0,0,INDEX('Placebo - Data'!$B:$BA,MATCH($Q17,'Placebo - Data'!$A:$A,0),MATCH(AK$1,'Placebo - Data'!$B$1:$BA$1,0)))*AK$5</f>
        <v>0</v>
      </c>
      <c r="AL17" s="2">
        <f>IF(AL$2=0,0,INDEX('Placebo - Data'!$B:$BA,MATCH($Q17,'Placebo - Data'!$A:$A,0),MATCH(AL$1,'Placebo - Data'!$B$1:$BA$1,0)))*AL$5</f>
        <v>0</v>
      </c>
      <c r="AM17" s="2">
        <f>IF(AM$2=0,0,INDEX('Placebo - Data'!$B:$BA,MATCH($Q17,'Placebo - Data'!$A:$A,0),MATCH(AM$1,'Placebo - Data'!$B$1:$BA$1,0)))*AM$5</f>
        <v>0</v>
      </c>
      <c r="AN17" s="2">
        <f>IF(AN$2=0,0,INDEX('Placebo - Data'!$B:$BA,MATCH($Q17,'Placebo - Data'!$A:$A,0),MATCH(AN$1,'Placebo - Data'!$B$1:$BA$1,0)))*AN$5</f>
        <v>0</v>
      </c>
      <c r="AO17" s="2">
        <f>IF(AO$2=0,0,INDEX('Placebo - Data'!$B:$BA,MATCH($Q17,'Placebo - Data'!$A:$A,0),MATCH(AO$1,'Placebo - Data'!$B$1:$BA$1,0)))*AO$5</f>
        <v>0</v>
      </c>
      <c r="AP17" s="2">
        <f>IF(AP$2=0,0,INDEX('Placebo - Data'!$B:$BA,MATCH($Q17,'Placebo - Data'!$A:$A,0),MATCH(AP$1,'Placebo - Data'!$B$1:$BA$1,0)))*AP$5</f>
        <v>0</v>
      </c>
      <c r="AQ17" s="2">
        <f>IF(AQ$2=0,0,INDEX('Placebo - Data'!$B:$BA,MATCH($Q17,'Placebo - Data'!$A:$A,0),MATCH(AQ$1,'Placebo - Data'!$B$1:$BA$1,0)))*AQ$5</f>
        <v>0</v>
      </c>
      <c r="AR17" s="2">
        <f>IF(AR$2=0,0,INDEX('Placebo - Data'!$B:$BA,MATCH($Q17,'Placebo - Data'!$A:$A,0),MATCH(AR$1,'Placebo - Data'!$B$1:$BA$1,0)))*AR$5</f>
        <v>0</v>
      </c>
      <c r="AS17" s="2">
        <f>IF(AS$2=0,0,INDEX('Placebo - Data'!$B:$BA,MATCH($Q17,'Placebo - Data'!$A:$A,0),MATCH(AS$1,'Placebo - Data'!$B$1:$BA$1,0)))*AS$5</f>
        <v>0</v>
      </c>
      <c r="AT17" s="2">
        <f>IF(AT$2=0,0,INDEX('Placebo - Data'!$B:$BA,MATCH($Q17,'Placebo - Data'!$A:$A,0),MATCH(AT$1,'Placebo - Data'!$B$1:$BA$1,0)))*AT$5</f>
        <v>0</v>
      </c>
      <c r="AU17" s="2">
        <f>IF(AU$2=0,0,INDEX('Placebo - Data'!$B:$BA,MATCH($Q17,'Placebo - Data'!$A:$A,0),MATCH(AU$1,'Placebo - Data'!$B$1:$BA$1,0)))*AU$5</f>
        <v>0</v>
      </c>
      <c r="AV17" s="2">
        <f>IF(AV$2=0,0,INDEX('Placebo - Data'!$B:$BA,MATCH($Q17,'Placebo - Data'!$A:$A,0),MATCH(AV$1,'Placebo - Data'!$B$1:$BA$1,0)))*AV$5</f>
        <v>0</v>
      </c>
      <c r="AW17" s="2">
        <f>IF(AW$2=0,0,INDEX('Placebo - Data'!$B:$BA,MATCH($Q17,'Placebo - Data'!$A:$A,0),MATCH(AW$1,'Placebo - Data'!$B$1:$BA$1,0)))*AW$5</f>
        <v>0</v>
      </c>
      <c r="AX17" s="2">
        <f>IF(AX$2=0,0,INDEX('Placebo - Data'!$B:$BA,MATCH($Q17,'Placebo - Data'!$A:$A,0),MATCH(AX$1,'Placebo - Data'!$B$1:$BA$1,0)))*AX$5</f>
        <v>0</v>
      </c>
      <c r="AY17" s="2">
        <f>IF(AY$2=0,0,INDEX('Placebo - Data'!$B:$BA,MATCH($Q17,'Placebo - Data'!$A:$A,0),MATCH(AY$1,'Placebo - Data'!$B$1:$BA$1,0)))*AY$5</f>
        <v>0</v>
      </c>
      <c r="AZ17" s="2">
        <f>IF(AZ$2=0,0,INDEX('Placebo - Data'!$B:$BA,MATCH($Q17,'Placebo - Data'!$A:$A,0),MATCH(AZ$1,'Placebo - Data'!$B$1:$BA$1,0)))*AZ$5</f>
        <v>0</v>
      </c>
      <c r="BA17" s="2">
        <f>IF(BA$2=0,0,INDEX('Placebo - Data'!$B:$BA,MATCH($Q17,'Placebo - Data'!$A:$A,0),MATCH(BA$1,'Placebo - Data'!$B$1:$BA$1,0)))*BA$5</f>
        <v>0</v>
      </c>
      <c r="BB17" s="2">
        <f>IF(BB$2=0,0,INDEX('Placebo - Data'!$B:$BA,MATCH($Q17,'Placebo - Data'!$A:$A,0),MATCH(BB$1,'Placebo - Data'!$B$1:$BA$1,0)))*BB$5</f>
        <v>0</v>
      </c>
      <c r="BC17" s="2">
        <f>IF(BC$2=0,0,INDEX('Placebo - Data'!$B:$BA,MATCH($Q17,'Placebo - Data'!$A:$A,0),MATCH(BC$1,'Placebo - Data'!$B$1:$BA$1,0)))*BC$5</f>
        <v>0</v>
      </c>
      <c r="BD17" s="2">
        <f>IF(BD$2=0,0,INDEX('Placebo - Data'!$B:$BA,MATCH($Q17,'Placebo - Data'!$A:$A,0),MATCH(BD$1,'Placebo - Data'!$B$1:$BA$1,0)))*BD$5</f>
        <v>0</v>
      </c>
      <c r="BE17" s="2">
        <f>IF(BE$2=0,0,INDEX('Placebo - Data'!$B:$BA,MATCH($Q17,'Placebo - Data'!$A:$A,0),MATCH(BE$1,'Placebo - Data'!$B$1:$BA$1,0)))*BE$5</f>
        <v>0</v>
      </c>
      <c r="BF17" s="2">
        <f>IF(BF$2=0,0,INDEX('Placebo - Data'!$B:$BA,MATCH($Q17,'Placebo - Data'!$A:$A,0),MATCH(BF$1,'Placebo - Data'!$B$1:$BA$1,0)))*BF$5</f>
        <v>0</v>
      </c>
      <c r="BG17" s="2">
        <f>IF(BG$2=0,0,INDEX('Placebo - Data'!$B:$BA,MATCH($Q17,'Placebo - Data'!$A:$A,0),MATCH(BG$1,'Placebo - Data'!$B$1:$BA$1,0)))*BG$5</f>
        <v>0</v>
      </c>
      <c r="BH17" s="2">
        <f>IF(BH$2=0,0,INDEX('Placebo - Data'!$B:$BA,MATCH($Q17,'Placebo - Data'!$A:$A,0),MATCH(BH$1,'Placebo - Data'!$B$1:$BA$1,0)))*BH$5</f>
        <v>0</v>
      </c>
      <c r="BI17" s="2">
        <f>IF(BI$2=0,0,INDEX('Placebo - Data'!$B:$BA,MATCH($Q17,'Placebo - Data'!$A:$A,0),MATCH(BI$1,'Placebo - Data'!$B$1:$BA$1,0)))*BI$5</f>
        <v>0</v>
      </c>
      <c r="BJ17" s="2">
        <f>IF(BJ$2=0,0,INDEX('Placebo - Data'!$B:$BA,MATCH($Q17,'Placebo - Data'!$A:$A,0),MATCH(BJ$1,'Placebo - Data'!$B$1:$BA$1,0)))*BJ$5</f>
        <v>0</v>
      </c>
      <c r="BK17" s="2">
        <f>IF(BK$2=0,0,INDEX('Placebo - Data'!$B:$BA,MATCH($Q17,'Placebo - Data'!$A:$A,0),MATCH(BK$1,'Placebo - Data'!$B$1:$BA$1,0)))*BK$5</f>
        <v>0</v>
      </c>
      <c r="BL17" s="2">
        <f>IF(BL$2=0,0,INDEX('Placebo - Data'!$B:$BA,MATCH($Q17,'Placebo - Data'!$A:$A,0),MATCH(BL$1,'Placebo - Data'!$B$1:$BA$1,0)))*BL$5</f>
        <v>0</v>
      </c>
      <c r="BM17" s="2">
        <f>IF(BM$2=0,0,INDEX('Placebo - Data'!$B:$BA,MATCH($Q17,'Placebo - Data'!$A:$A,0),MATCH(BM$1,'Placebo - Data'!$B$1:$BA$1,0)))*BM$5</f>
        <v>0</v>
      </c>
      <c r="BN17" s="2">
        <f>IF(BN$2=0,0,INDEX('Placebo - Data'!$B:$BA,MATCH($Q17,'Placebo - Data'!$A:$A,0),MATCH(BN$1,'Placebo - Data'!$B$1:$BA$1,0)))*BN$5</f>
        <v>0</v>
      </c>
      <c r="BO17" s="2">
        <f>IF(BO$2=0,0,INDEX('Placebo - Data'!$B:$BA,MATCH($Q17,'Placebo - Data'!$A:$A,0),MATCH(BO$1,'Placebo - Data'!$B$1:$BA$1,0)))*BO$5</f>
        <v>0</v>
      </c>
      <c r="BP17" s="2">
        <f>IF(BP$2=0,0,INDEX('Placebo - Data'!$B:$BA,MATCH($Q17,'Placebo - Data'!$A:$A,0),MATCH(BP$1,'Placebo - Data'!$B$1:$BA$1,0)))*BP$5</f>
        <v>0</v>
      </c>
      <c r="BQ17" s="2"/>
      <c r="BR17" s="2"/>
    </row>
    <row r="18">
      <c r="A18" t="s">
        <v>33</v>
      </c>
      <c r="B18" s="2" t="e">
        <f t="shared" si="0"/>
        <v>#DIV/0!</v>
      </c>
      <c r="C18" s="2"/>
      <c r="Q18">
        <f>'Placebo - Data'!A13</f>
        <v>1993</v>
      </c>
      <c r="R18" s="2">
        <f>IF(R$2=0,0,INDEX('Placebo - Data'!$B:$BA,MATCH($Q18,'Placebo - Data'!$A:$A,0),MATCH(R$1,'Placebo - Data'!$B$1:$BA$1,0)))*R$5</f>
        <v>0</v>
      </c>
      <c r="S18" s="2">
        <f>IF(S$2=0,0,INDEX('Placebo - Data'!$B:$BA,MATCH($Q18,'Placebo - Data'!$A:$A,0),MATCH(S$1,'Placebo - Data'!$B$1:$BA$1,0)))*S$5</f>
        <v>0</v>
      </c>
      <c r="T18" s="2">
        <f>IF(T$2=0,0,INDEX('Placebo - Data'!$B:$BA,MATCH($Q18,'Placebo - Data'!$A:$A,0),MATCH(T$1,'Placebo - Data'!$B$1:$BA$1,0)))*T$5</f>
        <v>0</v>
      </c>
      <c r="U18" s="2">
        <f>IF(U$2=0,0,INDEX('Placebo - Data'!$B:$BA,MATCH($Q18,'Placebo - Data'!$A:$A,0),MATCH(U$1,'Placebo - Data'!$B$1:$BA$1,0)))*U$5</f>
        <v>0</v>
      </c>
      <c r="V18" s="2">
        <f>IF(V$2=0,0,INDEX('Placebo - Data'!$B:$BA,MATCH($Q18,'Placebo - Data'!$A:$A,0),MATCH(V$1,'Placebo - Data'!$B$1:$BA$1,0)))*V$5</f>
        <v>0</v>
      </c>
      <c r="W18" s="2">
        <f>IF(W$2=0,0,INDEX('Placebo - Data'!$B:$BA,MATCH($Q18,'Placebo - Data'!$A:$A,0),MATCH(W$1,'Placebo - Data'!$B$1:$BA$1,0)))*W$5</f>
        <v>0</v>
      </c>
      <c r="X18" s="2">
        <f>IF(X$2=0,0,INDEX('Placebo - Data'!$B:$BA,MATCH($Q18,'Placebo - Data'!$A:$A,0),MATCH(X$1,'Placebo - Data'!$B$1:$BA$1,0)))*X$5</f>
        <v>0</v>
      </c>
      <c r="Y18" s="2">
        <f>IF(Y$2=0,0,INDEX('Placebo - Data'!$B:$BA,MATCH($Q18,'Placebo - Data'!$A:$A,0),MATCH(Y$1,'Placebo - Data'!$B$1:$BA$1,0)))*Y$5</f>
        <v>0</v>
      </c>
      <c r="Z18" s="2">
        <f>IF(Z$2=0,0,INDEX('Placebo - Data'!$B:$BA,MATCH($Q18,'Placebo - Data'!$A:$A,0),MATCH(Z$1,'Placebo - Data'!$B$1:$BA$1,0)))*Z$5</f>
        <v>0</v>
      </c>
      <c r="AA18" s="2">
        <f>IF(AA$2=0,0,INDEX('Placebo - Data'!$B:$BA,MATCH($Q18,'Placebo - Data'!$A:$A,0),MATCH(AA$1,'Placebo - Data'!$B$1:$BA$1,0)))*AA$5</f>
        <v>0</v>
      </c>
      <c r="AB18" s="2">
        <f>IF(AB$2=0,0,INDEX('Placebo - Data'!$B:$BA,MATCH($Q18,'Placebo - Data'!$A:$A,0),MATCH(AB$1,'Placebo - Data'!$B$1:$BA$1,0)))*AB$5</f>
        <v>0</v>
      </c>
      <c r="AC18" s="2">
        <f>IF(AC$2=0,0,INDEX('Placebo - Data'!$B:$BA,MATCH($Q18,'Placebo - Data'!$A:$A,0),MATCH(AC$1,'Placebo - Data'!$B$1:$BA$1,0)))*AC$5</f>
        <v>0</v>
      </c>
      <c r="AD18" s="2">
        <f>IF(AD$2=0,0,INDEX('Placebo - Data'!$B:$BA,MATCH($Q18,'Placebo - Data'!$A:$A,0),MATCH(AD$1,'Placebo - Data'!$B$1:$BA$1,0)))*AD$5</f>
        <v>0</v>
      </c>
      <c r="AE18" s="2">
        <f>IF(AE$2=0,0,INDEX('Placebo - Data'!$B:$BA,MATCH($Q18,'Placebo - Data'!$A:$A,0),MATCH(AE$1,'Placebo - Data'!$B$1:$BA$1,0)))*AE$5</f>
        <v>0</v>
      </c>
      <c r="AF18" s="2">
        <f>IF(AF$2=0,0,INDEX('Placebo - Data'!$B:$BA,MATCH($Q18,'Placebo - Data'!$A:$A,0),MATCH(AF$1,'Placebo - Data'!$B$1:$BA$1,0)))*AF$5</f>
        <v>0</v>
      </c>
      <c r="AG18" s="2">
        <f>IF(AG$2=0,0,INDEX('Placebo - Data'!$B:$BA,MATCH($Q18,'Placebo - Data'!$A:$A,0),MATCH(AG$1,'Placebo - Data'!$B$1:$BA$1,0)))*AG$5</f>
        <v>0</v>
      </c>
      <c r="AH18" s="2">
        <f>IF(AH$2=0,0,INDEX('Placebo - Data'!$B:$BA,MATCH($Q18,'Placebo - Data'!$A:$A,0),MATCH(AH$1,'Placebo - Data'!$B$1:$BA$1,0)))*AH$5</f>
        <v>0</v>
      </c>
      <c r="AI18" s="2">
        <f>IF(AI$2=0,0,INDEX('Placebo - Data'!$B:$BA,MATCH($Q18,'Placebo - Data'!$A:$A,0),MATCH(AI$1,'Placebo - Data'!$B$1:$BA$1,0)))*AI$5</f>
        <v>0</v>
      </c>
      <c r="AJ18" s="2">
        <f>IF(AJ$2=0,0,INDEX('Placebo - Data'!$B:$BA,MATCH($Q18,'Placebo - Data'!$A:$A,0),MATCH(AJ$1,'Placebo - Data'!$B$1:$BA$1,0)))*AJ$5</f>
        <v>0</v>
      </c>
      <c r="AK18" s="2">
        <f>IF(AK$2=0,0,INDEX('Placebo - Data'!$B:$BA,MATCH($Q18,'Placebo - Data'!$A:$A,0),MATCH(AK$1,'Placebo - Data'!$B$1:$BA$1,0)))*AK$5</f>
        <v>0</v>
      </c>
      <c r="AL18" s="2">
        <f>IF(AL$2=0,0,INDEX('Placebo - Data'!$B:$BA,MATCH($Q18,'Placebo - Data'!$A:$A,0),MATCH(AL$1,'Placebo - Data'!$B$1:$BA$1,0)))*AL$5</f>
        <v>0</v>
      </c>
      <c r="AM18" s="2">
        <f>IF(AM$2=0,0,INDEX('Placebo - Data'!$B:$BA,MATCH($Q18,'Placebo - Data'!$A:$A,0),MATCH(AM$1,'Placebo - Data'!$B$1:$BA$1,0)))*AM$5</f>
        <v>0</v>
      </c>
      <c r="AN18" s="2">
        <f>IF(AN$2=0,0,INDEX('Placebo - Data'!$B:$BA,MATCH($Q18,'Placebo - Data'!$A:$A,0),MATCH(AN$1,'Placebo - Data'!$B$1:$BA$1,0)))*AN$5</f>
        <v>0</v>
      </c>
      <c r="AO18" s="2">
        <f>IF(AO$2=0,0,INDEX('Placebo - Data'!$B:$BA,MATCH($Q18,'Placebo - Data'!$A:$A,0),MATCH(AO$1,'Placebo - Data'!$B$1:$BA$1,0)))*AO$5</f>
        <v>0</v>
      </c>
      <c r="AP18" s="2">
        <f>IF(AP$2=0,0,INDEX('Placebo - Data'!$B:$BA,MATCH($Q18,'Placebo - Data'!$A:$A,0),MATCH(AP$1,'Placebo - Data'!$B$1:$BA$1,0)))*AP$5</f>
        <v>0</v>
      </c>
      <c r="AQ18" s="2">
        <f>IF(AQ$2=0,0,INDEX('Placebo - Data'!$B:$BA,MATCH($Q18,'Placebo - Data'!$A:$A,0),MATCH(AQ$1,'Placebo - Data'!$B$1:$BA$1,0)))*AQ$5</f>
        <v>0</v>
      </c>
      <c r="AR18" s="2">
        <f>IF(AR$2=0,0,INDEX('Placebo - Data'!$B:$BA,MATCH($Q18,'Placebo - Data'!$A:$A,0),MATCH(AR$1,'Placebo - Data'!$B$1:$BA$1,0)))*AR$5</f>
        <v>0</v>
      </c>
      <c r="AS18" s="2">
        <f>IF(AS$2=0,0,INDEX('Placebo - Data'!$B:$BA,MATCH($Q18,'Placebo - Data'!$A:$A,0),MATCH(AS$1,'Placebo - Data'!$B$1:$BA$1,0)))*AS$5</f>
        <v>0</v>
      </c>
      <c r="AT18" s="2">
        <f>IF(AT$2=0,0,INDEX('Placebo - Data'!$B:$BA,MATCH($Q18,'Placebo - Data'!$A:$A,0),MATCH(AT$1,'Placebo - Data'!$B$1:$BA$1,0)))*AT$5</f>
        <v>0</v>
      </c>
      <c r="AU18" s="2">
        <f>IF(AU$2=0,0,INDEX('Placebo - Data'!$B:$BA,MATCH($Q18,'Placebo - Data'!$A:$A,0),MATCH(AU$1,'Placebo - Data'!$B$1:$BA$1,0)))*AU$5</f>
        <v>0</v>
      </c>
      <c r="AV18" s="2">
        <f>IF(AV$2=0,0,INDEX('Placebo - Data'!$B:$BA,MATCH($Q18,'Placebo - Data'!$A:$A,0),MATCH(AV$1,'Placebo - Data'!$B$1:$BA$1,0)))*AV$5</f>
        <v>0</v>
      </c>
      <c r="AW18" s="2">
        <f>IF(AW$2=0,0,INDEX('Placebo - Data'!$B:$BA,MATCH($Q18,'Placebo - Data'!$A:$A,0),MATCH(AW$1,'Placebo - Data'!$B$1:$BA$1,0)))*AW$5</f>
        <v>0</v>
      </c>
      <c r="AX18" s="2">
        <f>IF(AX$2=0,0,INDEX('Placebo - Data'!$B:$BA,MATCH($Q18,'Placebo - Data'!$A:$A,0),MATCH(AX$1,'Placebo - Data'!$B$1:$BA$1,0)))*AX$5</f>
        <v>0</v>
      </c>
      <c r="AY18" s="2">
        <f>IF(AY$2=0,0,INDEX('Placebo - Data'!$B:$BA,MATCH($Q18,'Placebo - Data'!$A:$A,0),MATCH(AY$1,'Placebo - Data'!$B$1:$BA$1,0)))*AY$5</f>
        <v>0</v>
      </c>
      <c r="AZ18" s="2">
        <f>IF(AZ$2=0,0,INDEX('Placebo - Data'!$B:$BA,MATCH($Q18,'Placebo - Data'!$A:$A,0),MATCH(AZ$1,'Placebo - Data'!$B$1:$BA$1,0)))*AZ$5</f>
        <v>0</v>
      </c>
      <c r="BA18" s="2">
        <f>IF(BA$2=0,0,INDEX('Placebo - Data'!$B:$BA,MATCH($Q18,'Placebo - Data'!$A:$A,0),MATCH(BA$1,'Placebo - Data'!$B$1:$BA$1,0)))*BA$5</f>
        <v>0</v>
      </c>
      <c r="BB18" s="2">
        <f>IF(BB$2=0,0,INDEX('Placebo - Data'!$B:$BA,MATCH($Q18,'Placebo - Data'!$A:$A,0),MATCH(BB$1,'Placebo - Data'!$B$1:$BA$1,0)))*BB$5</f>
        <v>0</v>
      </c>
      <c r="BC18" s="2">
        <f>IF(BC$2=0,0,INDEX('Placebo - Data'!$B:$BA,MATCH($Q18,'Placebo - Data'!$A:$A,0),MATCH(BC$1,'Placebo - Data'!$B$1:$BA$1,0)))*BC$5</f>
        <v>0</v>
      </c>
      <c r="BD18" s="2">
        <f>IF(BD$2=0,0,INDEX('Placebo - Data'!$B:$BA,MATCH($Q18,'Placebo - Data'!$A:$A,0),MATCH(BD$1,'Placebo - Data'!$B$1:$BA$1,0)))*BD$5</f>
        <v>0</v>
      </c>
      <c r="BE18" s="2">
        <f>IF(BE$2=0,0,INDEX('Placebo - Data'!$B:$BA,MATCH($Q18,'Placebo - Data'!$A:$A,0),MATCH(BE$1,'Placebo - Data'!$B$1:$BA$1,0)))*BE$5</f>
        <v>0</v>
      </c>
      <c r="BF18" s="2">
        <f>IF(BF$2=0,0,INDEX('Placebo - Data'!$B:$BA,MATCH($Q18,'Placebo - Data'!$A:$A,0),MATCH(BF$1,'Placebo - Data'!$B$1:$BA$1,0)))*BF$5</f>
        <v>0</v>
      </c>
      <c r="BG18" s="2">
        <f>IF(BG$2=0,0,INDEX('Placebo - Data'!$B:$BA,MATCH($Q18,'Placebo - Data'!$A:$A,0),MATCH(BG$1,'Placebo - Data'!$B$1:$BA$1,0)))*BG$5</f>
        <v>0</v>
      </c>
      <c r="BH18" s="2">
        <f>IF(BH$2=0,0,INDEX('Placebo - Data'!$B:$BA,MATCH($Q18,'Placebo - Data'!$A:$A,0),MATCH(BH$1,'Placebo - Data'!$B$1:$BA$1,0)))*BH$5</f>
        <v>0</v>
      </c>
      <c r="BI18" s="2">
        <f>IF(BI$2=0,0,INDEX('Placebo - Data'!$B:$BA,MATCH($Q18,'Placebo - Data'!$A:$A,0),MATCH(BI$1,'Placebo - Data'!$B$1:$BA$1,0)))*BI$5</f>
        <v>0</v>
      </c>
      <c r="BJ18" s="2">
        <f>IF(BJ$2=0,0,INDEX('Placebo - Data'!$B:$BA,MATCH($Q18,'Placebo - Data'!$A:$A,0),MATCH(BJ$1,'Placebo - Data'!$B$1:$BA$1,0)))*BJ$5</f>
        <v>0</v>
      </c>
      <c r="BK18" s="2">
        <f>IF(BK$2=0,0,INDEX('Placebo - Data'!$B:$BA,MATCH($Q18,'Placebo - Data'!$A:$A,0),MATCH(BK$1,'Placebo - Data'!$B$1:$BA$1,0)))*BK$5</f>
        <v>0</v>
      </c>
      <c r="BL18" s="2">
        <f>IF(BL$2=0,0,INDEX('Placebo - Data'!$B:$BA,MATCH($Q18,'Placebo - Data'!$A:$A,0),MATCH(BL$1,'Placebo - Data'!$B$1:$BA$1,0)))*BL$5</f>
        <v>0</v>
      </c>
      <c r="BM18" s="2">
        <f>IF(BM$2=0,0,INDEX('Placebo - Data'!$B:$BA,MATCH($Q18,'Placebo - Data'!$A:$A,0),MATCH(BM$1,'Placebo - Data'!$B$1:$BA$1,0)))*BM$5</f>
        <v>0</v>
      </c>
      <c r="BN18" s="2">
        <f>IF(BN$2=0,0,INDEX('Placebo - Data'!$B:$BA,MATCH($Q18,'Placebo - Data'!$A:$A,0),MATCH(BN$1,'Placebo - Data'!$B$1:$BA$1,0)))*BN$5</f>
        <v>0</v>
      </c>
      <c r="BO18" s="2">
        <f>IF(BO$2=0,0,INDEX('Placebo - Data'!$B:$BA,MATCH($Q18,'Placebo - Data'!$A:$A,0),MATCH(BO$1,'Placebo - Data'!$B$1:$BA$1,0)))*BO$5</f>
        <v>0</v>
      </c>
      <c r="BP18" s="2">
        <f>IF(BP$2=0,0,INDEX('Placebo - Data'!$B:$BA,MATCH($Q18,'Placebo - Data'!$A:$A,0),MATCH(BP$1,'Placebo - Data'!$B$1:$BA$1,0)))*BP$5</f>
        <v>0</v>
      </c>
      <c r="BQ18" s="2"/>
      <c r="BR18" s="2"/>
    </row>
    <row r="19">
      <c r="A19" t="s">
        <v>47</v>
      </c>
      <c r="B19" s="2" t="e">
        <f t="shared" si="0"/>
        <v>#DIV/0!</v>
      </c>
      <c r="C19" s="2"/>
      <c r="Q19">
        <f>'Placebo - Data'!A14</f>
        <v>1994</v>
      </c>
      <c r="R19" s="2">
        <f>IF(R$2=0,0,INDEX('Placebo - Data'!$B:$BA,MATCH($Q19,'Placebo - Data'!$A:$A,0),MATCH(R$1,'Placebo - Data'!$B$1:$BA$1,0)))*R$5</f>
        <v>0</v>
      </c>
      <c r="S19" s="2">
        <f>IF(S$2=0,0,INDEX('Placebo - Data'!$B:$BA,MATCH($Q19,'Placebo - Data'!$A:$A,0),MATCH(S$1,'Placebo - Data'!$B$1:$BA$1,0)))*S$5</f>
        <v>0</v>
      </c>
      <c r="T19" s="2">
        <f>IF(T$2=0,0,INDEX('Placebo - Data'!$B:$BA,MATCH($Q19,'Placebo - Data'!$A:$A,0),MATCH(T$1,'Placebo - Data'!$B$1:$BA$1,0)))*T$5</f>
        <v>0</v>
      </c>
      <c r="U19" s="2">
        <f>IF(U$2=0,0,INDEX('Placebo - Data'!$B:$BA,MATCH($Q19,'Placebo - Data'!$A:$A,0),MATCH(U$1,'Placebo - Data'!$B$1:$BA$1,0)))*U$5</f>
        <v>0</v>
      </c>
      <c r="V19" s="2">
        <f>IF(V$2=0,0,INDEX('Placebo - Data'!$B:$BA,MATCH($Q19,'Placebo - Data'!$A:$A,0),MATCH(V$1,'Placebo - Data'!$B$1:$BA$1,0)))*V$5</f>
        <v>0</v>
      </c>
      <c r="W19" s="2">
        <f>IF(W$2=0,0,INDEX('Placebo - Data'!$B:$BA,MATCH($Q19,'Placebo - Data'!$A:$A,0),MATCH(W$1,'Placebo - Data'!$B$1:$BA$1,0)))*W$5</f>
        <v>0</v>
      </c>
      <c r="X19" s="2">
        <f>IF(X$2=0,0,INDEX('Placebo - Data'!$B:$BA,MATCH($Q19,'Placebo - Data'!$A:$A,0),MATCH(X$1,'Placebo - Data'!$B$1:$BA$1,0)))*X$5</f>
        <v>0</v>
      </c>
      <c r="Y19" s="2">
        <f>IF(Y$2=0,0,INDEX('Placebo - Data'!$B:$BA,MATCH($Q19,'Placebo - Data'!$A:$A,0),MATCH(Y$1,'Placebo - Data'!$B$1:$BA$1,0)))*Y$5</f>
        <v>0</v>
      </c>
      <c r="Z19" s="2">
        <f>IF(Z$2=0,0,INDEX('Placebo - Data'!$B:$BA,MATCH($Q19,'Placebo - Data'!$A:$A,0),MATCH(Z$1,'Placebo - Data'!$B$1:$BA$1,0)))*Z$5</f>
        <v>0</v>
      </c>
      <c r="AA19" s="2">
        <f>IF(AA$2=0,0,INDEX('Placebo - Data'!$B:$BA,MATCH($Q19,'Placebo - Data'!$A:$A,0),MATCH(AA$1,'Placebo - Data'!$B$1:$BA$1,0)))*AA$5</f>
        <v>0</v>
      </c>
      <c r="AB19" s="2">
        <f>IF(AB$2=0,0,INDEX('Placebo - Data'!$B:$BA,MATCH($Q19,'Placebo - Data'!$A:$A,0),MATCH(AB$1,'Placebo - Data'!$B$1:$BA$1,0)))*AB$5</f>
        <v>0</v>
      </c>
      <c r="AC19" s="2">
        <f>IF(AC$2=0,0,INDEX('Placebo - Data'!$B:$BA,MATCH($Q19,'Placebo - Data'!$A:$A,0),MATCH(AC$1,'Placebo - Data'!$B$1:$BA$1,0)))*AC$5</f>
        <v>0</v>
      </c>
      <c r="AD19" s="2">
        <f>IF(AD$2=0,0,INDEX('Placebo - Data'!$B:$BA,MATCH($Q19,'Placebo - Data'!$A:$A,0),MATCH(AD$1,'Placebo - Data'!$B$1:$BA$1,0)))*AD$5</f>
        <v>0</v>
      </c>
      <c r="AE19" s="2">
        <f>IF(AE$2=0,0,INDEX('Placebo - Data'!$B:$BA,MATCH($Q19,'Placebo - Data'!$A:$A,0),MATCH(AE$1,'Placebo - Data'!$B$1:$BA$1,0)))*AE$5</f>
        <v>0</v>
      </c>
      <c r="AF19" s="2">
        <f>IF(AF$2=0,0,INDEX('Placebo - Data'!$B:$BA,MATCH($Q19,'Placebo - Data'!$A:$A,0),MATCH(AF$1,'Placebo - Data'!$B$1:$BA$1,0)))*AF$5</f>
        <v>0</v>
      </c>
      <c r="AG19" s="2">
        <f>IF(AG$2=0,0,INDEX('Placebo - Data'!$B:$BA,MATCH($Q19,'Placebo - Data'!$A:$A,0),MATCH(AG$1,'Placebo - Data'!$B$1:$BA$1,0)))*AG$5</f>
        <v>0</v>
      </c>
      <c r="AH19" s="2">
        <f>IF(AH$2=0,0,INDEX('Placebo - Data'!$B:$BA,MATCH($Q19,'Placebo - Data'!$A:$A,0),MATCH(AH$1,'Placebo - Data'!$B$1:$BA$1,0)))*AH$5</f>
        <v>0</v>
      </c>
      <c r="AI19" s="2">
        <f>IF(AI$2=0,0,INDEX('Placebo - Data'!$B:$BA,MATCH($Q19,'Placebo - Data'!$A:$A,0),MATCH(AI$1,'Placebo - Data'!$B$1:$BA$1,0)))*AI$5</f>
        <v>0</v>
      </c>
      <c r="AJ19" s="2">
        <f>IF(AJ$2=0,0,INDEX('Placebo - Data'!$B:$BA,MATCH($Q19,'Placebo - Data'!$A:$A,0),MATCH(AJ$1,'Placebo - Data'!$B$1:$BA$1,0)))*AJ$5</f>
        <v>0</v>
      </c>
      <c r="AK19" s="2">
        <f>IF(AK$2=0,0,INDEX('Placebo - Data'!$B:$BA,MATCH($Q19,'Placebo - Data'!$A:$A,0),MATCH(AK$1,'Placebo - Data'!$B$1:$BA$1,0)))*AK$5</f>
        <v>0</v>
      </c>
      <c r="AL19" s="2">
        <f>IF(AL$2=0,0,INDEX('Placebo - Data'!$B:$BA,MATCH($Q19,'Placebo - Data'!$A:$A,0),MATCH(AL$1,'Placebo - Data'!$B$1:$BA$1,0)))*AL$5</f>
        <v>0</v>
      </c>
      <c r="AM19" s="2">
        <f>IF(AM$2=0,0,INDEX('Placebo - Data'!$B:$BA,MATCH($Q19,'Placebo - Data'!$A:$A,0),MATCH(AM$1,'Placebo - Data'!$B$1:$BA$1,0)))*AM$5</f>
        <v>0</v>
      </c>
      <c r="AN19" s="2">
        <f>IF(AN$2=0,0,INDEX('Placebo - Data'!$B:$BA,MATCH($Q19,'Placebo - Data'!$A:$A,0),MATCH(AN$1,'Placebo - Data'!$B$1:$BA$1,0)))*AN$5</f>
        <v>0</v>
      </c>
      <c r="AO19" s="2">
        <f>IF(AO$2=0,0,INDEX('Placebo - Data'!$B:$BA,MATCH($Q19,'Placebo - Data'!$A:$A,0),MATCH(AO$1,'Placebo - Data'!$B$1:$BA$1,0)))*AO$5</f>
        <v>0</v>
      </c>
      <c r="AP19" s="2">
        <f>IF(AP$2=0,0,INDEX('Placebo - Data'!$B:$BA,MATCH($Q19,'Placebo - Data'!$A:$A,0),MATCH(AP$1,'Placebo - Data'!$B$1:$BA$1,0)))*AP$5</f>
        <v>0</v>
      </c>
      <c r="AQ19" s="2">
        <f>IF(AQ$2=0,0,INDEX('Placebo - Data'!$B:$BA,MATCH($Q19,'Placebo - Data'!$A:$A,0),MATCH(AQ$1,'Placebo - Data'!$B$1:$BA$1,0)))*AQ$5</f>
        <v>0</v>
      </c>
      <c r="AR19" s="2">
        <f>IF(AR$2=0,0,INDEX('Placebo - Data'!$B:$BA,MATCH($Q19,'Placebo - Data'!$A:$A,0),MATCH(AR$1,'Placebo - Data'!$B$1:$BA$1,0)))*AR$5</f>
        <v>0</v>
      </c>
      <c r="AS19" s="2">
        <f>IF(AS$2=0,0,INDEX('Placebo - Data'!$B:$BA,MATCH($Q19,'Placebo - Data'!$A:$A,0),MATCH(AS$1,'Placebo - Data'!$B$1:$BA$1,0)))*AS$5</f>
        <v>0</v>
      </c>
      <c r="AT19" s="2">
        <f>IF(AT$2=0,0,INDEX('Placebo - Data'!$B:$BA,MATCH($Q19,'Placebo - Data'!$A:$A,0),MATCH(AT$1,'Placebo - Data'!$B$1:$BA$1,0)))*AT$5</f>
        <v>0</v>
      </c>
      <c r="AU19" s="2">
        <f>IF(AU$2=0,0,INDEX('Placebo - Data'!$B:$BA,MATCH($Q19,'Placebo - Data'!$A:$A,0),MATCH(AU$1,'Placebo - Data'!$B$1:$BA$1,0)))*AU$5</f>
        <v>0</v>
      </c>
      <c r="AV19" s="2">
        <f>IF(AV$2=0,0,INDEX('Placebo - Data'!$B:$BA,MATCH($Q19,'Placebo - Data'!$A:$A,0),MATCH(AV$1,'Placebo - Data'!$B$1:$BA$1,0)))*AV$5</f>
        <v>0</v>
      </c>
      <c r="AW19" s="2">
        <f>IF(AW$2=0,0,INDEX('Placebo - Data'!$B:$BA,MATCH($Q19,'Placebo - Data'!$A:$A,0),MATCH(AW$1,'Placebo - Data'!$B$1:$BA$1,0)))*AW$5</f>
        <v>0</v>
      </c>
      <c r="AX19" s="2">
        <f>IF(AX$2=0,0,INDEX('Placebo - Data'!$B:$BA,MATCH($Q19,'Placebo - Data'!$A:$A,0),MATCH(AX$1,'Placebo - Data'!$B$1:$BA$1,0)))*AX$5</f>
        <v>0</v>
      </c>
      <c r="AY19" s="2">
        <f>IF(AY$2=0,0,INDEX('Placebo - Data'!$B:$BA,MATCH($Q19,'Placebo - Data'!$A:$A,0),MATCH(AY$1,'Placebo - Data'!$B$1:$BA$1,0)))*AY$5</f>
        <v>0</v>
      </c>
      <c r="AZ19" s="2">
        <f>IF(AZ$2=0,0,INDEX('Placebo - Data'!$B:$BA,MATCH($Q19,'Placebo - Data'!$A:$A,0),MATCH(AZ$1,'Placebo - Data'!$B$1:$BA$1,0)))*AZ$5</f>
        <v>0</v>
      </c>
      <c r="BA19" s="2">
        <f>IF(BA$2=0,0,INDEX('Placebo - Data'!$B:$BA,MATCH($Q19,'Placebo - Data'!$A:$A,0),MATCH(BA$1,'Placebo - Data'!$B$1:$BA$1,0)))*BA$5</f>
        <v>0</v>
      </c>
      <c r="BB19" s="2">
        <f>IF(BB$2=0,0,INDEX('Placebo - Data'!$B:$BA,MATCH($Q19,'Placebo - Data'!$A:$A,0),MATCH(BB$1,'Placebo - Data'!$B$1:$BA$1,0)))*BB$5</f>
        <v>0</v>
      </c>
      <c r="BC19" s="2">
        <f>IF(BC$2=0,0,INDEX('Placebo - Data'!$B:$BA,MATCH($Q19,'Placebo - Data'!$A:$A,0),MATCH(BC$1,'Placebo - Data'!$B$1:$BA$1,0)))*BC$5</f>
        <v>0</v>
      </c>
      <c r="BD19" s="2">
        <f>IF(BD$2=0,0,INDEX('Placebo - Data'!$B:$BA,MATCH($Q19,'Placebo - Data'!$A:$A,0),MATCH(BD$1,'Placebo - Data'!$B$1:$BA$1,0)))*BD$5</f>
        <v>0</v>
      </c>
      <c r="BE19" s="2">
        <f>IF(BE$2=0,0,INDEX('Placebo - Data'!$B:$BA,MATCH($Q19,'Placebo - Data'!$A:$A,0),MATCH(BE$1,'Placebo - Data'!$B$1:$BA$1,0)))*BE$5</f>
        <v>0</v>
      </c>
      <c r="BF19" s="2">
        <f>IF(BF$2=0,0,INDEX('Placebo - Data'!$B:$BA,MATCH($Q19,'Placebo - Data'!$A:$A,0),MATCH(BF$1,'Placebo - Data'!$B$1:$BA$1,0)))*BF$5</f>
        <v>0</v>
      </c>
      <c r="BG19" s="2">
        <f>IF(BG$2=0,0,INDEX('Placebo - Data'!$B:$BA,MATCH($Q19,'Placebo - Data'!$A:$A,0),MATCH(BG$1,'Placebo - Data'!$B$1:$BA$1,0)))*BG$5</f>
        <v>0</v>
      </c>
      <c r="BH19" s="2">
        <f>IF(BH$2=0,0,INDEX('Placebo - Data'!$B:$BA,MATCH($Q19,'Placebo - Data'!$A:$A,0),MATCH(BH$1,'Placebo - Data'!$B$1:$BA$1,0)))*BH$5</f>
        <v>0</v>
      </c>
      <c r="BI19" s="2">
        <f>IF(BI$2=0,0,INDEX('Placebo - Data'!$B:$BA,MATCH($Q19,'Placebo - Data'!$A:$A,0),MATCH(BI$1,'Placebo - Data'!$B$1:$BA$1,0)))*BI$5</f>
        <v>0</v>
      </c>
      <c r="BJ19" s="2">
        <f>IF(BJ$2=0,0,INDEX('Placebo - Data'!$B:$BA,MATCH($Q19,'Placebo - Data'!$A:$A,0),MATCH(BJ$1,'Placebo - Data'!$B$1:$BA$1,0)))*BJ$5</f>
        <v>0</v>
      </c>
      <c r="BK19" s="2">
        <f>IF(BK$2=0,0,INDEX('Placebo - Data'!$B:$BA,MATCH($Q19,'Placebo - Data'!$A:$A,0),MATCH(BK$1,'Placebo - Data'!$B$1:$BA$1,0)))*BK$5</f>
        <v>0</v>
      </c>
      <c r="BL19" s="2">
        <f>IF(BL$2=0,0,INDEX('Placebo - Data'!$B:$BA,MATCH($Q19,'Placebo - Data'!$A:$A,0),MATCH(BL$1,'Placebo - Data'!$B$1:$BA$1,0)))*BL$5</f>
        <v>0</v>
      </c>
      <c r="BM19" s="2">
        <f>IF(BM$2=0,0,INDEX('Placebo - Data'!$B:$BA,MATCH($Q19,'Placebo - Data'!$A:$A,0),MATCH(BM$1,'Placebo - Data'!$B$1:$BA$1,0)))*BM$5</f>
        <v>0</v>
      </c>
      <c r="BN19" s="2">
        <f>IF(BN$2=0,0,INDEX('Placebo - Data'!$B:$BA,MATCH($Q19,'Placebo - Data'!$A:$A,0),MATCH(BN$1,'Placebo - Data'!$B$1:$BA$1,0)))*BN$5</f>
        <v>0</v>
      </c>
      <c r="BO19" s="2">
        <f>IF(BO$2=0,0,INDEX('Placebo - Data'!$B:$BA,MATCH($Q19,'Placebo - Data'!$A:$A,0),MATCH(BO$1,'Placebo - Data'!$B$1:$BA$1,0)))*BO$5</f>
        <v>0</v>
      </c>
      <c r="BP19" s="2">
        <f>IF(BP$2=0,0,INDEX('Placebo - Data'!$B:$BA,MATCH($Q19,'Placebo - Data'!$A:$A,0),MATCH(BP$1,'Placebo - Data'!$B$1:$BA$1,0)))*BP$5</f>
        <v>0</v>
      </c>
      <c r="BQ19" s="2"/>
      <c r="BR19" s="2"/>
    </row>
    <row r="20">
      <c r="A20" t="s">
        <v>127</v>
      </c>
      <c r="B20" s="2" t="e">
        <f t="shared" si="0"/>
        <v>#DIV/0!</v>
      </c>
      <c r="C20" s="2"/>
      <c r="Q20">
        <f>'Placebo - Data'!A15</f>
        <v>1995</v>
      </c>
      <c r="R20" s="2">
        <f>IF(R$2=0,0,INDEX('Placebo - Data'!$B:$BA,MATCH($Q20,'Placebo - Data'!$A:$A,0),MATCH(R$1,'Placebo - Data'!$B$1:$BA$1,0)))*R$5</f>
        <v>0</v>
      </c>
      <c r="S20" s="2">
        <f>IF(S$2=0,0,INDEX('Placebo - Data'!$B:$BA,MATCH($Q20,'Placebo - Data'!$A:$A,0),MATCH(S$1,'Placebo - Data'!$B$1:$BA$1,0)))*S$5</f>
        <v>0</v>
      </c>
      <c r="T20" s="2">
        <f>IF(T$2=0,0,INDEX('Placebo - Data'!$B:$BA,MATCH($Q20,'Placebo - Data'!$A:$A,0),MATCH(T$1,'Placebo - Data'!$B$1:$BA$1,0)))*T$5</f>
        <v>0</v>
      </c>
      <c r="U20" s="2">
        <f>IF(U$2=0,0,INDEX('Placebo - Data'!$B:$BA,MATCH($Q20,'Placebo - Data'!$A:$A,0),MATCH(U$1,'Placebo - Data'!$B$1:$BA$1,0)))*U$5</f>
        <v>0</v>
      </c>
      <c r="V20" s="2">
        <f>IF(V$2=0,0,INDEX('Placebo - Data'!$B:$BA,MATCH($Q20,'Placebo - Data'!$A:$A,0),MATCH(V$1,'Placebo - Data'!$B$1:$BA$1,0)))*V$5</f>
        <v>0</v>
      </c>
      <c r="W20" s="2">
        <f>IF(W$2=0,0,INDEX('Placebo - Data'!$B:$BA,MATCH($Q20,'Placebo - Data'!$A:$A,0),MATCH(W$1,'Placebo - Data'!$B$1:$BA$1,0)))*W$5</f>
        <v>0</v>
      </c>
      <c r="X20" s="2">
        <f>IF(X$2=0,0,INDEX('Placebo - Data'!$B:$BA,MATCH($Q20,'Placebo - Data'!$A:$A,0),MATCH(X$1,'Placebo - Data'!$B$1:$BA$1,0)))*X$5</f>
        <v>0</v>
      </c>
      <c r="Y20" s="2">
        <f>IF(Y$2=0,0,INDEX('Placebo - Data'!$B:$BA,MATCH($Q20,'Placebo - Data'!$A:$A,0),MATCH(Y$1,'Placebo - Data'!$B$1:$BA$1,0)))*Y$5</f>
        <v>0</v>
      </c>
      <c r="Z20" s="2">
        <f>IF(Z$2=0,0,INDEX('Placebo - Data'!$B:$BA,MATCH($Q20,'Placebo - Data'!$A:$A,0),MATCH(Z$1,'Placebo - Data'!$B$1:$BA$1,0)))*Z$5</f>
        <v>0</v>
      </c>
      <c r="AA20" s="2">
        <f>IF(AA$2=0,0,INDEX('Placebo - Data'!$B:$BA,MATCH($Q20,'Placebo - Data'!$A:$A,0),MATCH(AA$1,'Placebo - Data'!$B$1:$BA$1,0)))*AA$5</f>
        <v>0</v>
      </c>
      <c r="AB20" s="2">
        <f>IF(AB$2=0,0,INDEX('Placebo - Data'!$B:$BA,MATCH($Q20,'Placebo - Data'!$A:$A,0),MATCH(AB$1,'Placebo - Data'!$B$1:$BA$1,0)))*AB$5</f>
        <v>0</v>
      </c>
      <c r="AC20" s="2">
        <f>IF(AC$2=0,0,INDEX('Placebo - Data'!$B:$BA,MATCH($Q20,'Placebo - Data'!$A:$A,0),MATCH(AC$1,'Placebo - Data'!$B$1:$BA$1,0)))*AC$5</f>
        <v>0</v>
      </c>
      <c r="AD20" s="2">
        <f>IF(AD$2=0,0,INDEX('Placebo - Data'!$B:$BA,MATCH($Q20,'Placebo - Data'!$A:$A,0),MATCH(AD$1,'Placebo - Data'!$B$1:$BA$1,0)))*AD$5</f>
        <v>0</v>
      </c>
      <c r="AE20" s="2">
        <f>IF(AE$2=0,0,INDEX('Placebo - Data'!$B:$BA,MATCH($Q20,'Placebo - Data'!$A:$A,0),MATCH(AE$1,'Placebo - Data'!$B$1:$BA$1,0)))*AE$5</f>
        <v>0</v>
      </c>
      <c r="AF20" s="2">
        <f>IF(AF$2=0,0,INDEX('Placebo - Data'!$B:$BA,MATCH($Q20,'Placebo - Data'!$A:$A,0),MATCH(AF$1,'Placebo - Data'!$B$1:$BA$1,0)))*AF$5</f>
        <v>0</v>
      </c>
      <c r="AG20" s="2">
        <f>IF(AG$2=0,0,INDEX('Placebo - Data'!$B:$BA,MATCH($Q20,'Placebo - Data'!$A:$A,0),MATCH(AG$1,'Placebo - Data'!$B$1:$BA$1,0)))*AG$5</f>
        <v>0</v>
      </c>
      <c r="AH20" s="2">
        <f>IF(AH$2=0,0,INDEX('Placebo - Data'!$B:$BA,MATCH($Q20,'Placebo - Data'!$A:$A,0),MATCH(AH$1,'Placebo - Data'!$B$1:$BA$1,0)))*AH$5</f>
        <v>0</v>
      </c>
      <c r="AI20" s="2">
        <f>IF(AI$2=0,0,INDEX('Placebo - Data'!$B:$BA,MATCH($Q20,'Placebo - Data'!$A:$A,0),MATCH(AI$1,'Placebo - Data'!$B$1:$BA$1,0)))*AI$5</f>
        <v>0</v>
      </c>
      <c r="AJ20" s="2">
        <f>IF(AJ$2=0,0,INDEX('Placebo - Data'!$B:$BA,MATCH($Q20,'Placebo - Data'!$A:$A,0),MATCH(AJ$1,'Placebo - Data'!$B$1:$BA$1,0)))*AJ$5</f>
        <v>0</v>
      </c>
      <c r="AK20" s="2">
        <f>IF(AK$2=0,0,INDEX('Placebo - Data'!$B:$BA,MATCH($Q20,'Placebo - Data'!$A:$A,0),MATCH(AK$1,'Placebo - Data'!$B$1:$BA$1,0)))*AK$5</f>
        <v>0</v>
      </c>
      <c r="AL20" s="2">
        <f>IF(AL$2=0,0,INDEX('Placebo - Data'!$B:$BA,MATCH($Q20,'Placebo - Data'!$A:$A,0),MATCH(AL$1,'Placebo - Data'!$B$1:$BA$1,0)))*AL$5</f>
        <v>0</v>
      </c>
      <c r="AM20" s="2">
        <f>IF(AM$2=0,0,INDEX('Placebo - Data'!$B:$BA,MATCH($Q20,'Placebo - Data'!$A:$A,0),MATCH(AM$1,'Placebo - Data'!$B$1:$BA$1,0)))*AM$5</f>
        <v>0</v>
      </c>
      <c r="AN20" s="2">
        <f>IF(AN$2=0,0,INDEX('Placebo - Data'!$B:$BA,MATCH($Q20,'Placebo - Data'!$A:$A,0),MATCH(AN$1,'Placebo - Data'!$B$1:$BA$1,0)))*AN$5</f>
        <v>0</v>
      </c>
      <c r="AO20" s="2">
        <f>IF(AO$2=0,0,INDEX('Placebo - Data'!$B:$BA,MATCH($Q20,'Placebo - Data'!$A:$A,0),MATCH(AO$1,'Placebo - Data'!$B$1:$BA$1,0)))*AO$5</f>
        <v>0</v>
      </c>
      <c r="AP20" s="2">
        <f>IF(AP$2=0,0,INDEX('Placebo - Data'!$B:$BA,MATCH($Q20,'Placebo - Data'!$A:$A,0),MATCH(AP$1,'Placebo - Data'!$B$1:$BA$1,0)))*AP$5</f>
        <v>0</v>
      </c>
      <c r="AQ20" s="2">
        <f>IF(AQ$2=0,0,INDEX('Placebo - Data'!$B:$BA,MATCH($Q20,'Placebo - Data'!$A:$A,0),MATCH(AQ$1,'Placebo - Data'!$B$1:$BA$1,0)))*AQ$5</f>
        <v>0</v>
      </c>
      <c r="AR20" s="2">
        <f>IF(AR$2=0,0,INDEX('Placebo - Data'!$B:$BA,MATCH($Q20,'Placebo - Data'!$A:$A,0),MATCH(AR$1,'Placebo - Data'!$B$1:$BA$1,0)))*AR$5</f>
        <v>0</v>
      </c>
      <c r="AS20" s="2">
        <f>IF(AS$2=0,0,INDEX('Placebo - Data'!$B:$BA,MATCH($Q20,'Placebo - Data'!$A:$A,0),MATCH(AS$1,'Placebo - Data'!$B$1:$BA$1,0)))*AS$5</f>
        <v>0</v>
      </c>
      <c r="AT20" s="2">
        <f>IF(AT$2=0,0,INDEX('Placebo - Data'!$B:$BA,MATCH($Q20,'Placebo - Data'!$A:$A,0),MATCH(AT$1,'Placebo - Data'!$B$1:$BA$1,0)))*AT$5</f>
        <v>0</v>
      </c>
      <c r="AU20" s="2">
        <f>IF(AU$2=0,0,INDEX('Placebo - Data'!$B:$BA,MATCH($Q20,'Placebo - Data'!$A:$A,0),MATCH(AU$1,'Placebo - Data'!$B$1:$BA$1,0)))*AU$5</f>
        <v>0</v>
      </c>
      <c r="AV20" s="2">
        <f>IF(AV$2=0,0,INDEX('Placebo - Data'!$B:$BA,MATCH($Q20,'Placebo - Data'!$A:$A,0),MATCH(AV$1,'Placebo - Data'!$B$1:$BA$1,0)))*AV$5</f>
        <v>0</v>
      </c>
      <c r="AW20" s="2">
        <f>IF(AW$2=0,0,INDEX('Placebo - Data'!$B:$BA,MATCH($Q20,'Placebo - Data'!$A:$A,0),MATCH(AW$1,'Placebo - Data'!$B$1:$BA$1,0)))*AW$5</f>
        <v>0</v>
      </c>
      <c r="AX20" s="2">
        <f>IF(AX$2=0,0,INDEX('Placebo - Data'!$B:$BA,MATCH($Q20,'Placebo - Data'!$A:$A,0),MATCH(AX$1,'Placebo - Data'!$B$1:$BA$1,0)))*AX$5</f>
        <v>0</v>
      </c>
      <c r="AY20" s="2">
        <f>IF(AY$2=0,0,INDEX('Placebo - Data'!$B:$BA,MATCH($Q20,'Placebo - Data'!$A:$A,0),MATCH(AY$1,'Placebo - Data'!$B$1:$BA$1,0)))*AY$5</f>
        <v>0</v>
      </c>
      <c r="AZ20" s="2">
        <f>IF(AZ$2=0,0,INDEX('Placebo - Data'!$B:$BA,MATCH($Q20,'Placebo - Data'!$A:$A,0),MATCH(AZ$1,'Placebo - Data'!$B$1:$BA$1,0)))*AZ$5</f>
        <v>0</v>
      </c>
      <c r="BA20" s="2">
        <f>IF(BA$2=0,0,INDEX('Placebo - Data'!$B:$BA,MATCH($Q20,'Placebo - Data'!$A:$A,0),MATCH(BA$1,'Placebo - Data'!$B$1:$BA$1,0)))*BA$5</f>
        <v>0</v>
      </c>
      <c r="BB20" s="2">
        <f>IF(BB$2=0,0,INDEX('Placebo - Data'!$B:$BA,MATCH($Q20,'Placebo - Data'!$A:$A,0),MATCH(BB$1,'Placebo - Data'!$B$1:$BA$1,0)))*BB$5</f>
        <v>0</v>
      </c>
      <c r="BC20" s="2">
        <f>IF(BC$2=0,0,INDEX('Placebo - Data'!$B:$BA,MATCH($Q20,'Placebo - Data'!$A:$A,0),MATCH(BC$1,'Placebo - Data'!$B$1:$BA$1,0)))*BC$5</f>
        <v>0</v>
      </c>
      <c r="BD20" s="2">
        <f>IF(BD$2=0,0,INDEX('Placebo - Data'!$B:$BA,MATCH($Q20,'Placebo - Data'!$A:$A,0),MATCH(BD$1,'Placebo - Data'!$B$1:$BA$1,0)))*BD$5</f>
        <v>0</v>
      </c>
      <c r="BE20" s="2">
        <f>IF(BE$2=0,0,INDEX('Placebo - Data'!$B:$BA,MATCH($Q20,'Placebo - Data'!$A:$A,0),MATCH(BE$1,'Placebo - Data'!$B$1:$BA$1,0)))*BE$5</f>
        <v>0</v>
      </c>
      <c r="BF20" s="2">
        <f>IF(BF$2=0,0,INDEX('Placebo - Data'!$B:$BA,MATCH($Q20,'Placebo - Data'!$A:$A,0),MATCH(BF$1,'Placebo - Data'!$B$1:$BA$1,0)))*BF$5</f>
        <v>0</v>
      </c>
      <c r="BG20" s="2">
        <f>IF(BG$2=0,0,INDEX('Placebo - Data'!$B:$BA,MATCH($Q20,'Placebo - Data'!$A:$A,0),MATCH(BG$1,'Placebo - Data'!$B$1:$BA$1,0)))*BG$5</f>
        <v>0</v>
      </c>
      <c r="BH20" s="2">
        <f>IF(BH$2=0,0,INDEX('Placebo - Data'!$B:$BA,MATCH($Q20,'Placebo - Data'!$A:$A,0),MATCH(BH$1,'Placebo - Data'!$B$1:$BA$1,0)))*BH$5</f>
        <v>0</v>
      </c>
      <c r="BI20" s="2">
        <f>IF(BI$2=0,0,INDEX('Placebo - Data'!$B:$BA,MATCH($Q20,'Placebo - Data'!$A:$A,0),MATCH(BI$1,'Placebo - Data'!$B$1:$BA$1,0)))*BI$5</f>
        <v>0</v>
      </c>
      <c r="BJ20" s="2">
        <f>IF(BJ$2=0,0,INDEX('Placebo - Data'!$B:$BA,MATCH($Q20,'Placebo - Data'!$A:$A,0),MATCH(BJ$1,'Placebo - Data'!$B$1:$BA$1,0)))*BJ$5</f>
        <v>0</v>
      </c>
      <c r="BK20" s="2">
        <f>IF(BK$2=0,0,INDEX('Placebo - Data'!$B:$BA,MATCH($Q20,'Placebo - Data'!$A:$A,0),MATCH(BK$1,'Placebo - Data'!$B$1:$BA$1,0)))*BK$5</f>
        <v>0</v>
      </c>
      <c r="BL20" s="2">
        <f>IF(BL$2=0,0,INDEX('Placebo - Data'!$B:$BA,MATCH($Q20,'Placebo - Data'!$A:$A,0),MATCH(BL$1,'Placebo - Data'!$B$1:$BA$1,0)))*BL$5</f>
        <v>0</v>
      </c>
      <c r="BM20" s="2">
        <f>IF(BM$2=0,0,INDEX('Placebo - Data'!$B:$BA,MATCH($Q20,'Placebo - Data'!$A:$A,0),MATCH(BM$1,'Placebo - Data'!$B$1:$BA$1,0)))*BM$5</f>
        <v>0</v>
      </c>
      <c r="BN20" s="2">
        <f>IF(BN$2=0,0,INDEX('Placebo - Data'!$B:$BA,MATCH($Q20,'Placebo - Data'!$A:$A,0),MATCH(BN$1,'Placebo - Data'!$B$1:$BA$1,0)))*BN$5</f>
        <v>0</v>
      </c>
      <c r="BO20" s="2">
        <f>IF(BO$2=0,0,INDEX('Placebo - Data'!$B:$BA,MATCH($Q20,'Placebo - Data'!$A:$A,0),MATCH(BO$1,'Placebo - Data'!$B$1:$BA$1,0)))*BO$5</f>
        <v>0</v>
      </c>
      <c r="BP20" s="2">
        <f>IF(BP$2=0,0,INDEX('Placebo - Data'!$B:$BA,MATCH($Q20,'Placebo - Data'!$A:$A,0),MATCH(BP$1,'Placebo - Data'!$B$1:$BA$1,0)))*BP$5</f>
        <v>0</v>
      </c>
      <c r="BQ20" s="2"/>
      <c r="BR20" s="2"/>
    </row>
    <row r="21">
      <c r="A21" t="s">
        <v>43</v>
      </c>
      <c r="B21" s="2" t="e">
        <f t="shared" si="0"/>
        <v>#DIV/0!</v>
      </c>
      <c r="C21" s="2"/>
      <c r="Q21">
        <f>'Placebo - Data'!A16</f>
        <v>1996</v>
      </c>
      <c r="R21" s="2">
        <f>IF(R$2=0,0,INDEX('Placebo - Data'!$B:$BA,MATCH($Q21,'Placebo - Data'!$A:$A,0),MATCH(R$1,'Placebo - Data'!$B$1:$BA$1,0)))*R$5</f>
        <v>0</v>
      </c>
      <c r="S21" s="2">
        <f>IF(S$2=0,0,INDEX('Placebo - Data'!$B:$BA,MATCH($Q21,'Placebo - Data'!$A:$A,0),MATCH(S$1,'Placebo - Data'!$B$1:$BA$1,0)))*S$5</f>
        <v>0</v>
      </c>
      <c r="T21" s="2">
        <f>IF(T$2=0,0,INDEX('Placebo - Data'!$B:$BA,MATCH($Q21,'Placebo - Data'!$A:$A,0),MATCH(T$1,'Placebo - Data'!$B$1:$BA$1,0)))*T$5</f>
        <v>0</v>
      </c>
      <c r="U21" s="2">
        <f>IF(U$2=0,0,INDEX('Placebo - Data'!$B:$BA,MATCH($Q21,'Placebo - Data'!$A:$A,0),MATCH(U$1,'Placebo - Data'!$B$1:$BA$1,0)))*U$5</f>
        <v>0</v>
      </c>
      <c r="V21" s="2">
        <f>IF(V$2=0,0,INDEX('Placebo - Data'!$B:$BA,MATCH($Q21,'Placebo - Data'!$A:$A,0),MATCH(V$1,'Placebo - Data'!$B$1:$BA$1,0)))*V$5</f>
        <v>0</v>
      </c>
      <c r="W21" s="2">
        <f>IF(W$2=0,0,INDEX('Placebo - Data'!$B:$BA,MATCH($Q21,'Placebo - Data'!$A:$A,0),MATCH(W$1,'Placebo - Data'!$B$1:$BA$1,0)))*W$5</f>
        <v>0</v>
      </c>
      <c r="X21" s="2">
        <f>IF(X$2=0,0,INDEX('Placebo - Data'!$B:$BA,MATCH($Q21,'Placebo - Data'!$A:$A,0),MATCH(X$1,'Placebo - Data'!$B$1:$BA$1,0)))*X$5</f>
        <v>0</v>
      </c>
      <c r="Y21" s="2">
        <f>IF(Y$2=0,0,INDEX('Placebo - Data'!$B:$BA,MATCH($Q21,'Placebo - Data'!$A:$A,0),MATCH(Y$1,'Placebo - Data'!$B$1:$BA$1,0)))*Y$5</f>
        <v>0</v>
      </c>
      <c r="Z21" s="2">
        <f>IF(Z$2=0,0,INDEX('Placebo - Data'!$B:$BA,MATCH($Q21,'Placebo - Data'!$A:$A,0),MATCH(Z$1,'Placebo - Data'!$B$1:$BA$1,0)))*Z$5</f>
        <v>0</v>
      </c>
      <c r="AA21" s="2">
        <f>IF(AA$2=0,0,INDEX('Placebo - Data'!$B:$BA,MATCH($Q21,'Placebo - Data'!$A:$A,0),MATCH(AA$1,'Placebo - Data'!$B$1:$BA$1,0)))*AA$5</f>
        <v>0</v>
      </c>
      <c r="AB21" s="2">
        <f>IF(AB$2=0,0,INDEX('Placebo - Data'!$B:$BA,MATCH($Q21,'Placebo - Data'!$A:$A,0),MATCH(AB$1,'Placebo - Data'!$B$1:$BA$1,0)))*AB$5</f>
        <v>0</v>
      </c>
      <c r="AC21" s="2">
        <f>IF(AC$2=0,0,INDEX('Placebo - Data'!$B:$BA,MATCH($Q21,'Placebo - Data'!$A:$A,0),MATCH(AC$1,'Placebo - Data'!$B$1:$BA$1,0)))*AC$5</f>
        <v>0</v>
      </c>
      <c r="AD21" s="2">
        <f>IF(AD$2=0,0,INDEX('Placebo - Data'!$B:$BA,MATCH($Q21,'Placebo - Data'!$A:$A,0),MATCH(AD$1,'Placebo - Data'!$B$1:$BA$1,0)))*AD$5</f>
        <v>0</v>
      </c>
      <c r="AE21" s="2">
        <f>IF(AE$2=0,0,INDEX('Placebo - Data'!$B:$BA,MATCH($Q21,'Placebo - Data'!$A:$A,0),MATCH(AE$1,'Placebo - Data'!$B$1:$BA$1,0)))*AE$5</f>
        <v>0</v>
      </c>
      <c r="AF21" s="2">
        <f>IF(AF$2=0,0,INDEX('Placebo - Data'!$B:$BA,MATCH($Q21,'Placebo - Data'!$A:$A,0),MATCH(AF$1,'Placebo - Data'!$B$1:$BA$1,0)))*AF$5</f>
        <v>0</v>
      </c>
      <c r="AG21" s="2">
        <f>IF(AG$2=0,0,INDEX('Placebo - Data'!$B:$BA,MATCH($Q21,'Placebo - Data'!$A:$A,0),MATCH(AG$1,'Placebo - Data'!$B$1:$BA$1,0)))*AG$5</f>
        <v>0</v>
      </c>
      <c r="AH21" s="2">
        <f>IF(AH$2=0,0,INDEX('Placebo - Data'!$B:$BA,MATCH($Q21,'Placebo - Data'!$A:$A,0),MATCH(AH$1,'Placebo - Data'!$B$1:$BA$1,0)))*AH$5</f>
        <v>0</v>
      </c>
      <c r="AI21" s="2">
        <f>IF(AI$2=0,0,INDEX('Placebo - Data'!$B:$BA,MATCH($Q21,'Placebo - Data'!$A:$A,0),MATCH(AI$1,'Placebo - Data'!$B$1:$BA$1,0)))*AI$5</f>
        <v>0</v>
      </c>
      <c r="AJ21" s="2">
        <f>IF(AJ$2=0,0,INDEX('Placebo - Data'!$B:$BA,MATCH($Q21,'Placebo - Data'!$A:$A,0),MATCH(AJ$1,'Placebo - Data'!$B$1:$BA$1,0)))*AJ$5</f>
        <v>0</v>
      </c>
      <c r="AK21" s="2">
        <f>IF(AK$2=0,0,INDEX('Placebo - Data'!$B:$BA,MATCH($Q21,'Placebo - Data'!$A:$A,0),MATCH(AK$1,'Placebo - Data'!$B$1:$BA$1,0)))*AK$5</f>
        <v>0</v>
      </c>
      <c r="AL21" s="2">
        <f>IF(AL$2=0,0,INDEX('Placebo - Data'!$B:$BA,MATCH($Q21,'Placebo - Data'!$A:$A,0),MATCH(AL$1,'Placebo - Data'!$B$1:$BA$1,0)))*AL$5</f>
        <v>0</v>
      </c>
      <c r="AM21" s="2">
        <f>IF(AM$2=0,0,INDEX('Placebo - Data'!$B:$BA,MATCH($Q21,'Placebo - Data'!$A:$A,0),MATCH(AM$1,'Placebo - Data'!$B$1:$BA$1,0)))*AM$5</f>
        <v>0</v>
      </c>
      <c r="AN21" s="2">
        <f>IF(AN$2=0,0,INDEX('Placebo - Data'!$B:$BA,MATCH($Q21,'Placebo - Data'!$A:$A,0),MATCH(AN$1,'Placebo - Data'!$B$1:$BA$1,0)))*AN$5</f>
        <v>0</v>
      </c>
      <c r="AO21" s="2">
        <f>IF(AO$2=0,0,INDEX('Placebo - Data'!$B:$BA,MATCH($Q21,'Placebo - Data'!$A:$A,0),MATCH(AO$1,'Placebo - Data'!$B$1:$BA$1,0)))*AO$5</f>
        <v>0</v>
      </c>
      <c r="AP21" s="2">
        <f>IF(AP$2=0,0,INDEX('Placebo - Data'!$B:$BA,MATCH($Q21,'Placebo - Data'!$A:$A,0),MATCH(AP$1,'Placebo - Data'!$B$1:$BA$1,0)))*AP$5</f>
        <v>0</v>
      </c>
      <c r="AQ21" s="2">
        <f>IF(AQ$2=0,0,INDEX('Placebo - Data'!$B:$BA,MATCH($Q21,'Placebo - Data'!$A:$A,0),MATCH(AQ$1,'Placebo - Data'!$B$1:$BA$1,0)))*AQ$5</f>
        <v>0</v>
      </c>
      <c r="AR21" s="2">
        <f>IF(AR$2=0,0,INDEX('Placebo - Data'!$B:$BA,MATCH($Q21,'Placebo - Data'!$A:$A,0),MATCH(AR$1,'Placebo - Data'!$B$1:$BA$1,0)))*AR$5</f>
        <v>0</v>
      </c>
      <c r="AS21" s="2">
        <f>IF(AS$2=0,0,INDEX('Placebo - Data'!$B:$BA,MATCH($Q21,'Placebo - Data'!$A:$A,0),MATCH(AS$1,'Placebo - Data'!$B$1:$BA$1,0)))*AS$5</f>
        <v>0</v>
      </c>
      <c r="AT21" s="2">
        <f>IF(AT$2=0,0,INDEX('Placebo - Data'!$B:$BA,MATCH($Q21,'Placebo - Data'!$A:$A,0),MATCH(AT$1,'Placebo - Data'!$B$1:$BA$1,0)))*AT$5</f>
        <v>0</v>
      </c>
      <c r="AU21" s="2">
        <f>IF(AU$2=0,0,INDEX('Placebo - Data'!$B:$BA,MATCH($Q21,'Placebo - Data'!$A:$A,0),MATCH(AU$1,'Placebo - Data'!$B$1:$BA$1,0)))*AU$5</f>
        <v>0</v>
      </c>
      <c r="AV21" s="2">
        <f>IF(AV$2=0,0,INDEX('Placebo - Data'!$B:$BA,MATCH($Q21,'Placebo - Data'!$A:$A,0),MATCH(AV$1,'Placebo - Data'!$B$1:$BA$1,0)))*AV$5</f>
        <v>0</v>
      </c>
      <c r="AW21" s="2">
        <f>IF(AW$2=0,0,INDEX('Placebo - Data'!$B:$BA,MATCH($Q21,'Placebo - Data'!$A:$A,0),MATCH(AW$1,'Placebo - Data'!$B$1:$BA$1,0)))*AW$5</f>
        <v>0</v>
      </c>
      <c r="AX21" s="2">
        <f>IF(AX$2=0,0,INDEX('Placebo - Data'!$B:$BA,MATCH($Q21,'Placebo - Data'!$A:$A,0),MATCH(AX$1,'Placebo - Data'!$B$1:$BA$1,0)))*AX$5</f>
        <v>0</v>
      </c>
      <c r="AY21" s="2">
        <f>IF(AY$2=0,0,INDEX('Placebo - Data'!$B:$BA,MATCH($Q21,'Placebo - Data'!$A:$A,0),MATCH(AY$1,'Placebo - Data'!$B$1:$BA$1,0)))*AY$5</f>
        <v>0</v>
      </c>
      <c r="AZ21" s="2">
        <f>IF(AZ$2=0,0,INDEX('Placebo - Data'!$B:$BA,MATCH($Q21,'Placebo - Data'!$A:$A,0),MATCH(AZ$1,'Placebo - Data'!$B$1:$BA$1,0)))*AZ$5</f>
        <v>0</v>
      </c>
      <c r="BA21" s="2">
        <f>IF(BA$2=0,0,INDEX('Placebo - Data'!$B:$BA,MATCH($Q21,'Placebo - Data'!$A:$A,0),MATCH(BA$1,'Placebo - Data'!$B$1:$BA$1,0)))*BA$5</f>
        <v>0</v>
      </c>
      <c r="BB21" s="2">
        <f>IF(BB$2=0,0,INDEX('Placebo - Data'!$B:$BA,MATCH($Q21,'Placebo - Data'!$A:$A,0),MATCH(BB$1,'Placebo - Data'!$B$1:$BA$1,0)))*BB$5</f>
        <v>0</v>
      </c>
      <c r="BC21" s="2">
        <f>IF(BC$2=0,0,INDEX('Placebo - Data'!$B:$BA,MATCH($Q21,'Placebo - Data'!$A:$A,0),MATCH(BC$1,'Placebo - Data'!$B$1:$BA$1,0)))*BC$5</f>
        <v>0</v>
      </c>
      <c r="BD21" s="2">
        <f>IF(BD$2=0,0,INDEX('Placebo - Data'!$B:$BA,MATCH($Q21,'Placebo - Data'!$A:$A,0),MATCH(BD$1,'Placebo - Data'!$B$1:$BA$1,0)))*BD$5</f>
        <v>0</v>
      </c>
      <c r="BE21" s="2">
        <f>IF(BE$2=0,0,INDEX('Placebo - Data'!$B:$BA,MATCH($Q21,'Placebo - Data'!$A:$A,0),MATCH(BE$1,'Placebo - Data'!$B$1:$BA$1,0)))*BE$5</f>
        <v>0</v>
      </c>
      <c r="BF21" s="2">
        <f>IF(BF$2=0,0,INDEX('Placebo - Data'!$B:$BA,MATCH($Q21,'Placebo - Data'!$A:$A,0),MATCH(BF$1,'Placebo - Data'!$B$1:$BA$1,0)))*BF$5</f>
        <v>0</v>
      </c>
      <c r="BG21" s="2">
        <f>IF(BG$2=0,0,INDEX('Placebo - Data'!$B:$BA,MATCH($Q21,'Placebo - Data'!$A:$A,0),MATCH(BG$1,'Placebo - Data'!$B$1:$BA$1,0)))*BG$5</f>
        <v>0</v>
      </c>
      <c r="BH21" s="2">
        <f>IF(BH$2=0,0,INDEX('Placebo - Data'!$B:$BA,MATCH($Q21,'Placebo - Data'!$A:$A,0),MATCH(BH$1,'Placebo - Data'!$B$1:$BA$1,0)))*BH$5</f>
        <v>0</v>
      </c>
      <c r="BI21" s="2">
        <f>IF(BI$2=0,0,INDEX('Placebo - Data'!$B:$BA,MATCH($Q21,'Placebo - Data'!$A:$A,0),MATCH(BI$1,'Placebo - Data'!$B$1:$BA$1,0)))*BI$5</f>
        <v>0</v>
      </c>
      <c r="BJ21" s="2">
        <f>IF(BJ$2=0,0,INDEX('Placebo - Data'!$B:$BA,MATCH($Q21,'Placebo - Data'!$A:$A,0),MATCH(BJ$1,'Placebo - Data'!$B$1:$BA$1,0)))*BJ$5</f>
        <v>0</v>
      </c>
      <c r="BK21" s="2">
        <f>IF(BK$2=0,0,INDEX('Placebo - Data'!$B:$BA,MATCH($Q21,'Placebo - Data'!$A:$A,0),MATCH(BK$1,'Placebo - Data'!$B$1:$BA$1,0)))*BK$5</f>
        <v>0</v>
      </c>
      <c r="BL21" s="2">
        <f>IF(BL$2=0,0,INDEX('Placebo - Data'!$B:$BA,MATCH($Q21,'Placebo - Data'!$A:$A,0),MATCH(BL$1,'Placebo - Data'!$B$1:$BA$1,0)))*BL$5</f>
        <v>0</v>
      </c>
      <c r="BM21" s="2">
        <f>IF(BM$2=0,0,INDEX('Placebo - Data'!$B:$BA,MATCH($Q21,'Placebo - Data'!$A:$A,0),MATCH(BM$1,'Placebo - Data'!$B$1:$BA$1,0)))*BM$5</f>
        <v>0</v>
      </c>
      <c r="BN21" s="2">
        <f>IF(BN$2=0,0,INDEX('Placebo - Data'!$B:$BA,MATCH($Q21,'Placebo - Data'!$A:$A,0),MATCH(BN$1,'Placebo - Data'!$B$1:$BA$1,0)))*BN$5</f>
        <v>0</v>
      </c>
      <c r="BO21" s="2">
        <f>IF(BO$2=0,0,INDEX('Placebo - Data'!$B:$BA,MATCH($Q21,'Placebo - Data'!$A:$A,0),MATCH(BO$1,'Placebo - Data'!$B$1:$BA$1,0)))*BO$5</f>
        <v>0</v>
      </c>
      <c r="BP21" s="2">
        <f>IF(BP$2=0,0,INDEX('Placebo - Data'!$B:$BA,MATCH($Q21,'Placebo - Data'!$A:$A,0),MATCH(BP$1,'Placebo - Data'!$B$1:$BA$1,0)))*BP$5</f>
        <v>0</v>
      </c>
      <c r="BQ21" s="2"/>
      <c r="BR21" s="2"/>
    </row>
    <row r="22">
      <c r="A22" t="s">
        <v>56</v>
      </c>
      <c r="B22" s="2" t="e">
        <f t="shared" si="0"/>
        <v>#DIV/0!</v>
      </c>
      <c r="C22" s="2"/>
      <c r="Q22">
        <f>'Placebo - Data'!A17</f>
        <v>1997</v>
      </c>
      <c r="R22" s="2">
        <f>IF(R$2=0,0,INDEX('Placebo - Data'!$B:$BA,MATCH($Q22,'Placebo - Data'!$A:$A,0),MATCH(R$1,'Placebo - Data'!$B$1:$BA$1,0)))*R$5</f>
        <v>0</v>
      </c>
      <c r="S22" s="2">
        <f>IF(S$2=0,0,INDEX('Placebo - Data'!$B:$BA,MATCH($Q22,'Placebo - Data'!$A:$A,0),MATCH(S$1,'Placebo - Data'!$B$1:$BA$1,0)))*S$5</f>
        <v>0</v>
      </c>
      <c r="T22" s="2">
        <f>IF(T$2=0,0,INDEX('Placebo - Data'!$B:$BA,MATCH($Q22,'Placebo - Data'!$A:$A,0),MATCH(T$1,'Placebo - Data'!$B$1:$BA$1,0)))*T$5</f>
        <v>0</v>
      </c>
      <c r="U22" s="2">
        <f>IF(U$2=0,0,INDEX('Placebo - Data'!$B:$BA,MATCH($Q22,'Placebo - Data'!$A:$A,0),MATCH(U$1,'Placebo - Data'!$B$1:$BA$1,0)))*U$5</f>
        <v>0</v>
      </c>
      <c r="V22" s="2">
        <f>IF(V$2=0,0,INDEX('Placebo - Data'!$B:$BA,MATCH($Q22,'Placebo - Data'!$A:$A,0),MATCH(V$1,'Placebo - Data'!$B$1:$BA$1,0)))*V$5</f>
        <v>0</v>
      </c>
      <c r="W22" s="2">
        <f>IF(W$2=0,0,INDEX('Placebo - Data'!$B:$BA,MATCH($Q22,'Placebo - Data'!$A:$A,0),MATCH(W$1,'Placebo - Data'!$B$1:$BA$1,0)))*W$5</f>
        <v>0</v>
      </c>
      <c r="X22" s="2">
        <f>IF(X$2=0,0,INDEX('Placebo - Data'!$B:$BA,MATCH($Q22,'Placebo - Data'!$A:$A,0),MATCH(X$1,'Placebo - Data'!$B$1:$BA$1,0)))*X$5</f>
        <v>0</v>
      </c>
      <c r="Y22" s="2">
        <f>IF(Y$2=0,0,INDEX('Placebo - Data'!$B:$BA,MATCH($Q22,'Placebo - Data'!$A:$A,0),MATCH(Y$1,'Placebo - Data'!$B$1:$BA$1,0)))*Y$5</f>
        <v>0</v>
      </c>
      <c r="Z22" s="2">
        <f>IF(Z$2=0,0,INDEX('Placebo - Data'!$B:$BA,MATCH($Q22,'Placebo - Data'!$A:$A,0),MATCH(Z$1,'Placebo - Data'!$B$1:$BA$1,0)))*Z$5</f>
        <v>0</v>
      </c>
      <c r="AA22" s="2">
        <f>IF(AA$2=0,0,INDEX('Placebo - Data'!$B:$BA,MATCH($Q22,'Placebo - Data'!$A:$A,0),MATCH(AA$1,'Placebo - Data'!$B$1:$BA$1,0)))*AA$5</f>
        <v>0</v>
      </c>
      <c r="AB22" s="2">
        <f>IF(AB$2=0,0,INDEX('Placebo - Data'!$B:$BA,MATCH($Q22,'Placebo - Data'!$A:$A,0),MATCH(AB$1,'Placebo - Data'!$B$1:$BA$1,0)))*AB$5</f>
        <v>0</v>
      </c>
      <c r="AC22" s="2">
        <f>IF(AC$2=0,0,INDEX('Placebo - Data'!$B:$BA,MATCH($Q22,'Placebo - Data'!$A:$A,0),MATCH(AC$1,'Placebo - Data'!$B$1:$BA$1,0)))*AC$5</f>
        <v>0</v>
      </c>
      <c r="AD22" s="2">
        <f>IF(AD$2=0,0,INDEX('Placebo - Data'!$B:$BA,MATCH($Q22,'Placebo - Data'!$A:$A,0),MATCH(AD$1,'Placebo - Data'!$B$1:$BA$1,0)))*AD$5</f>
        <v>0</v>
      </c>
      <c r="AE22" s="2">
        <f>IF(AE$2=0,0,INDEX('Placebo - Data'!$B:$BA,MATCH($Q22,'Placebo - Data'!$A:$A,0),MATCH(AE$1,'Placebo - Data'!$B$1:$BA$1,0)))*AE$5</f>
        <v>0</v>
      </c>
      <c r="AF22" s="2">
        <f>IF(AF$2=0,0,INDEX('Placebo - Data'!$B:$BA,MATCH($Q22,'Placebo - Data'!$A:$A,0),MATCH(AF$1,'Placebo - Data'!$B$1:$BA$1,0)))*AF$5</f>
        <v>0</v>
      </c>
      <c r="AG22" s="2">
        <f>IF(AG$2=0,0,INDEX('Placebo - Data'!$B:$BA,MATCH($Q22,'Placebo - Data'!$A:$A,0),MATCH(AG$1,'Placebo - Data'!$B$1:$BA$1,0)))*AG$5</f>
        <v>0</v>
      </c>
      <c r="AH22" s="2">
        <f>IF(AH$2=0,0,INDEX('Placebo - Data'!$B:$BA,MATCH($Q22,'Placebo - Data'!$A:$A,0),MATCH(AH$1,'Placebo - Data'!$B$1:$BA$1,0)))*AH$5</f>
        <v>0</v>
      </c>
      <c r="AI22" s="2">
        <f>IF(AI$2=0,0,INDEX('Placebo - Data'!$B:$BA,MATCH($Q22,'Placebo - Data'!$A:$A,0),MATCH(AI$1,'Placebo - Data'!$B$1:$BA$1,0)))*AI$5</f>
        <v>0</v>
      </c>
      <c r="AJ22" s="2">
        <f>IF(AJ$2=0,0,INDEX('Placebo - Data'!$B:$BA,MATCH($Q22,'Placebo - Data'!$A:$A,0),MATCH(AJ$1,'Placebo - Data'!$B$1:$BA$1,0)))*AJ$5</f>
        <v>0</v>
      </c>
      <c r="AK22" s="2">
        <f>IF(AK$2=0,0,INDEX('Placebo - Data'!$B:$BA,MATCH($Q22,'Placebo - Data'!$A:$A,0),MATCH(AK$1,'Placebo - Data'!$B$1:$BA$1,0)))*AK$5</f>
        <v>0</v>
      </c>
      <c r="AL22" s="2">
        <f>IF(AL$2=0,0,INDEX('Placebo - Data'!$B:$BA,MATCH($Q22,'Placebo - Data'!$A:$A,0),MATCH(AL$1,'Placebo - Data'!$B$1:$BA$1,0)))*AL$5</f>
        <v>0</v>
      </c>
      <c r="AM22" s="2">
        <f>IF(AM$2=0,0,INDEX('Placebo - Data'!$B:$BA,MATCH($Q22,'Placebo - Data'!$A:$A,0),MATCH(AM$1,'Placebo - Data'!$B$1:$BA$1,0)))*AM$5</f>
        <v>0</v>
      </c>
      <c r="AN22" s="2">
        <f>IF(AN$2=0,0,INDEX('Placebo - Data'!$B:$BA,MATCH($Q22,'Placebo - Data'!$A:$A,0),MATCH(AN$1,'Placebo - Data'!$B$1:$BA$1,0)))*AN$5</f>
        <v>0</v>
      </c>
      <c r="AO22" s="2">
        <f>IF(AO$2=0,0,INDEX('Placebo - Data'!$B:$BA,MATCH($Q22,'Placebo - Data'!$A:$A,0),MATCH(AO$1,'Placebo - Data'!$B$1:$BA$1,0)))*AO$5</f>
        <v>0</v>
      </c>
      <c r="AP22" s="2">
        <f>IF(AP$2=0,0,INDEX('Placebo - Data'!$B:$BA,MATCH($Q22,'Placebo - Data'!$A:$A,0),MATCH(AP$1,'Placebo - Data'!$B$1:$BA$1,0)))*AP$5</f>
        <v>0</v>
      </c>
      <c r="AQ22" s="2">
        <f>IF(AQ$2=0,0,INDEX('Placebo - Data'!$B:$BA,MATCH($Q22,'Placebo - Data'!$A:$A,0),MATCH(AQ$1,'Placebo - Data'!$B$1:$BA$1,0)))*AQ$5</f>
        <v>0</v>
      </c>
      <c r="AR22" s="2">
        <f>IF(AR$2=0,0,INDEX('Placebo - Data'!$B:$BA,MATCH($Q22,'Placebo - Data'!$A:$A,0),MATCH(AR$1,'Placebo - Data'!$B$1:$BA$1,0)))*AR$5</f>
        <v>0</v>
      </c>
      <c r="AS22" s="2">
        <f>IF(AS$2=0,0,INDEX('Placebo - Data'!$B:$BA,MATCH($Q22,'Placebo - Data'!$A:$A,0),MATCH(AS$1,'Placebo - Data'!$B$1:$BA$1,0)))*AS$5</f>
        <v>0</v>
      </c>
      <c r="AT22" s="2">
        <f>IF(AT$2=0,0,INDEX('Placebo - Data'!$B:$BA,MATCH($Q22,'Placebo - Data'!$A:$A,0),MATCH(AT$1,'Placebo - Data'!$B$1:$BA$1,0)))*AT$5</f>
        <v>0</v>
      </c>
      <c r="AU22" s="2">
        <f>IF(AU$2=0,0,INDEX('Placebo - Data'!$B:$BA,MATCH($Q22,'Placebo - Data'!$A:$A,0),MATCH(AU$1,'Placebo - Data'!$B$1:$BA$1,0)))*AU$5</f>
        <v>0</v>
      </c>
      <c r="AV22" s="2">
        <f>IF(AV$2=0,0,INDEX('Placebo - Data'!$B:$BA,MATCH($Q22,'Placebo - Data'!$A:$A,0),MATCH(AV$1,'Placebo - Data'!$B$1:$BA$1,0)))*AV$5</f>
        <v>0</v>
      </c>
      <c r="AW22" s="2">
        <f>IF(AW$2=0,0,INDEX('Placebo - Data'!$B:$BA,MATCH($Q22,'Placebo - Data'!$A:$A,0),MATCH(AW$1,'Placebo - Data'!$B$1:$BA$1,0)))*AW$5</f>
        <v>0</v>
      </c>
      <c r="AX22" s="2">
        <f>IF(AX$2=0,0,INDEX('Placebo - Data'!$B:$BA,MATCH($Q22,'Placebo - Data'!$A:$A,0),MATCH(AX$1,'Placebo - Data'!$B$1:$BA$1,0)))*AX$5</f>
        <v>0</v>
      </c>
      <c r="AY22" s="2">
        <f>IF(AY$2=0,0,INDEX('Placebo - Data'!$B:$BA,MATCH($Q22,'Placebo - Data'!$A:$A,0),MATCH(AY$1,'Placebo - Data'!$B$1:$BA$1,0)))*AY$5</f>
        <v>0</v>
      </c>
      <c r="AZ22" s="2">
        <f>IF(AZ$2=0,0,INDEX('Placebo - Data'!$B:$BA,MATCH($Q22,'Placebo - Data'!$A:$A,0),MATCH(AZ$1,'Placebo - Data'!$B$1:$BA$1,0)))*AZ$5</f>
        <v>0</v>
      </c>
      <c r="BA22" s="2">
        <f>IF(BA$2=0,0,INDEX('Placebo - Data'!$B:$BA,MATCH($Q22,'Placebo - Data'!$A:$A,0),MATCH(BA$1,'Placebo - Data'!$B$1:$BA$1,0)))*BA$5</f>
        <v>0</v>
      </c>
      <c r="BB22" s="2">
        <f>IF(BB$2=0,0,INDEX('Placebo - Data'!$B:$BA,MATCH($Q22,'Placebo - Data'!$A:$A,0),MATCH(BB$1,'Placebo - Data'!$B$1:$BA$1,0)))*BB$5</f>
        <v>0</v>
      </c>
      <c r="BC22" s="2">
        <f>IF(BC$2=0,0,INDEX('Placebo - Data'!$B:$BA,MATCH($Q22,'Placebo - Data'!$A:$A,0),MATCH(BC$1,'Placebo - Data'!$B$1:$BA$1,0)))*BC$5</f>
        <v>0</v>
      </c>
      <c r="BD22" s="2">
        <f>IF(BD$2=0,0,INDEX('Placebo - Data'!$B:$BA,MATCH($Q22,'Placebo - Data'!$A:$A,0),MATCH(BD$1,'Placebo - Data'!$B$1:$BA$1,0)))*BD$5</f>
        <v>0</v>
      </c>
      <c r="BE22" s="2">
        <f>IF(BE$2=0,0,INDEX('Placebo - Data'!$B:$BA,MATCH($Q22,'Placebo - Data'!$A:$A,0),MATCH(BE$1,'Placebo - Data'!$B$1:$BA$1,0)))*BE$5</f>
        <v>0</v>
      </c>
      <c r="BF22" s="2">
        <f>IF(BF$2=0,0,INDEX('Placebo - Data'!$B:$BA,MATCH($Q22,'Placebo - Data'!$A:$A,0),MATCH(BF$1,'Placebo - Data'!$B$1:$BA$1,0)))*BF$5</f>
        <v>0</v>
      </c>
      <c r="BG22" s="2">
        <f>IF(BG$2=0,0,INDEX('Placebo - Data'!$B:$BA,MATCH($Q22,'Placebo - Data'!$A:$A,0),MATCH(BG$1,'Placebo - Data'!$B$1:$BA$1,0)))*BG$5</f>
        <v>0</v>
      </c>
      <c r="BH22" s="2">
        <f>IF(BH$2=0,0,INDEX('Placebo - Data'!$B:$BA,MATCH($Q22,'Placebo - Data'!$A:$A,0),MATCH(BH$1,'Placebo - Data'!$B$1:$BA$1,0)))*BH$5</f>
        <v>0</v>
      </c>
      <c r="BI22" s="2">
        <f>IF(BI$2=0,0,INDEX('Placebo - Data'!$B:$BA,MATCH($Q22,'Placebo - Data'!$A:$A,0),MATCH(BI$1,'Placebo - Data'!$B$1:$BA$1,0)))*BI$5</f>
        <v>0</v>
      </c>
      <c r="BJ22" s="2">
        <f>IF(BJ$2=0,0,INDEX('Placebo - Data'!$B:$BA,MATCH($Q22,'Placebo - Data'!$A:$A,0),MATCH(BJ$1,'Placebo - Data'!$B$1:$BA$1,0)))*BJ$5</f>
        <v>0</v>
      </c>
      <c r="BK22" s="2">
        <f>IF(BK$2=0,0,INDEX('Placebo - Data'!$B:$BA,MATCH($Q22,'Placebo - Data'!$A:$A,0),MATCH(BK$1,'Placebo - Data'!$B$1:$BA$1,0)))*BK$5</f>
        <v>0</v>
      </c>
      <c r="BL22" s="2">
        <f>IF(BL$2=0,0,INDEX('Placebo - Data'!$B:$BA,MATCH($Q22,'Placebo - Data'!$A:$A,0),MATCH(BL$1,'Placebo - Data'!$B$1:$BA$1,0)))*BL$5</f>
        <v>0</v>
      </c>
      <c r="BM22" s="2">
        <f>IF(BM$2=0,0,INDEX('Placebo - Data'!$B:$BA,MATCH($Q22,'Placebo - Data'!$A:$A,0),MATCH(BM$1,'Placebo - Data'!$B$1:$BA$1,0)))*BM$5</f>
        <v>0</v>
      </c>
      <c r="BN22" s="2">
        <f>IF(BN$2=0,0,INDEX('Placebo - Data'!$B:$BA,MATCH($Q22,'Placebo - Data'!$A:$A,0),MATCH(BN$1,'Placebo - Data'!$B$1:$BA$1,0)))*BN$5</f>
        <v>0</v>
      </c>
      <c r="BO22" s="2">
        <f>IF(BO$2=0,0,INDEX('Placebo - Data'!$B:$BA,MATCH($Q22,'Placebo - Data'!$A:$A,0),MATCH(BO$1,'Placebo - Data'!$B$1:$BA$1,0)))*BO$5</f>
        <v>0</v>
      </c>
      <c r="BP22" s="2">
        <f>IF(BP$2=0,0,INDEX('Placebo - Data'!$B:$BA,MATCH($Q22,'Placebo - Data'!$A:$A,0),MATCH(BP$1,'Placebo - Data'!$B$1:$BA$1,0)))*BP$5</f>
        <v>0</v>
      </c>
      <c r="BQ22" s="2"/>
      <c r="BR22" s="2"/>
    </row>
    <row r="23">
      <c r="A23" t="s">
        <v>108</v>
      </c>
      <c r="B23" s="2" t="e">
        <f t="shared" si="0"/>
        <v>#DIV/0!</v>
      </c>
      <c r="C23" s="2"/>
      <c r="Q23">
        <f>'Placebo - Data'!A18</f>
        <v>1998</v>
      </c>
      <c r="R23" s="2">
        <f>IF(R$2=0,0,INDEX('Placebo - Data'!$B:$BA,MATCH($Q23,'Placebo - Data'!$A:$A,0),MATCH(R$1,'Placebo - Data'!$B$1:$BA$1,0)))*R$5</f>
        <v>0</v>
      </c>
      <c r="S23" s="2">
        <f>IF(S$2=0,0,INDEX('Placebo - Data'!$B:$BA,MATCH($Q23,'Placebo - Data'!$A:$A,0),MATCH(S$1,'Placebo - Data'!$B$1:$BA$1,0)))*S$5</f>
        <v>0</v>
      </c>
      <c r="T23" s="2">
        <f>IF(T$2=0,0,INDEX('Placebo - Data'!$B:$BA,MATCH($Q23,'Placebo - Data'!$A:$A,0),MATCH(T$1,'Placebo - Data'!$B$1:$BA$1,0)))*T$5</f>
        <v>0</v>
      </c>
      <c r="U23" s="2">
        <f>IF(U$2=0,0,INDEX('Placebo - Data'!$B:$BA,MATCH($Q23,'Placebo - Data'!$A:$A,0),MATCH(U$1,'Placebo - Data'!$B$1:$BA$1,0)))*U$5</f>
        <v>0</v>
      </c>
      <c r="V23" s="2">
        <f>IF(V$2=0,0,INDEX('Placebo - Data'!$B:$BA,MATCH($Q23,'Placebo - Data'!$A:$A,0),MATCH(V$1,'Placebo - Data'!$B$1:$BA$1,0)))*V$5</f>
        <v>0</v>
      </c>
      <c r="W23" s="2">
        <f>IF(W$2=0,0,INDEX('Placebo - Data'!$B:$BA,MATCH($Q23,'Placebo - Data'!$A:$A,0),MATCH(W$1,'Placebo - Data'!$B$1:$BA$1,0)))*W$5</f>
        <v>0</v>
      </c>
      <c r="X23" s="2">
        <f>IF(X$2=0,0,INDEX('Placebo - Data'!$B:$BA,MATCH($Q23,'Placebo - Data'!$A:$A,0),MATCH(X$1,'Placebo - Data'!$B$1:$BA$1,0)))*X$5</f>
        <v>0</v>
      </c>
      <c r="Y23" s="2">
        <f>IF(Y$2=0,0,INDEX('Placebo - Data'!$B:$BA,MATCH($Q23,'Placebo - Data'!$A:$A,0),MATCH(Y$1,'Placebo - Data'!$B$1:$BA$1,0)))*Y$5</f>
        <v>0</v>
      </c>
      <c r="Z23" s="2">
        <f>IF(Z$2=0,0,INDEX('Placebo - Data'!$B:$BA,MATCH($Q23,'Placebo - Data'!$A:$A,0),MATCH(Z$1,'Placebo - Data'!$B$1:$BA$1,0)))*Z$5</f>
        <v>0</v>
      </c>
      <c r="AA23" s="2">
        <f>IF(AA$2=0,0,INDEX('Placebo - Data'!$B:$BA,MATCH($Q23,'Placebo - Data'!$A:$A,0),MATCH(AA$1,'Placebo - Data'!$B$1:$BA$1,0)))*AA$5</f>
        <v>0</v>
      </c>
      <c r="AB23" s="2">
        <f>IF(AB$2=0,0,INDEX('Placebo - Data'!$B:$BA,MATCH($Q23,'Placebo - Data'!$A:$A,0),MATCH(AB$1,'Placebo - Data'!$B$1:$BA$1,0)))*AB$5</f>
        <v>0</v>
      </c>
      <c r="AC23" s="2">
        <f>IF(AC$2=0,0,INDEX('Placebo - Data'!$B:$BA,MATCH($Q23,'Placebo - Data'!$A:$A,0),MATCH(AC$1,'Placebo - Data'!$B$1:$BA$1,0)))*AC$5</f>
        <v>0</v>
      </c>
      <c r="AD23" s="2">
        <f>IF(AD$2=0,0,INDEX('Placebo - Data'!$B:$BA,MATCH($Q23,'Placebo - Data'!$A:$A,0),MATCH(AD$1,'Placebo - Data'!$B$1:$BA$1,0)))*AD$5</f>
        <v>0</v>
      </c>
      <c r="AE23" s="2">
        <f>IF(AE$2=0,0,INDEX('Placebo - Data'!$B:$BA,MATCH($Q23,'Placebo - Data'!$A:$A,0),MATCH(AE$1,'Placebo - Data'!$B$1:$BA$1,0)))*AE$5</f>
        <v>0</v>
      </c>
      <c r="AF23" s="2">
        <f>IF(AF$2=0,0,INDEX('Placebo - Data'!$B:$BA,MATCH($Q23,'Placebo - Data'!$A:$A,0),MATCH(AF$1,'Placebo - Data'!$B$1:$BA$1,0)))*AF$5</f>
        <v>0</v>
      </c>
      <c r="AG23" s="2">
        <f>IF(AG$2=0,0,INDEX('Placebo - Data'!$B:$BA,MATCH($Q23,'Placebo - Data'!$A:$A,0),MATCH(AG$1,'Placebo - Data'!$B$1:$BA$1,0)))*AG$5</f>
        <v>0</v>
      </c>
      <c r="AH23" s="2">
        <f>IF(AH$2=0,0,INDEX('Placebo - Data'!$B:$BA,MATCH($Q23,'Placebo - Data'!$A:$A,0),MATCH(AH$1,'Placebo - Data'!$B$1:$BA$1,0)))*AH$5</f>
        <v>0</v>
      </c>
      <c r="AI23" s="2">
        <f>IF(AI$2=0,0,INDEX('Placebo - Data'!$B:$BA,MATCH($Q23,'Placebo - Data'!$A:$A,0),MATCH(AI$1,'Placebo - Data'!$B$1:$BA$1,0)))*AI$5</f>
        <v>0</v>
      </c>
      <c r="AJ23" s="2">
        <f>IF(AJ$2=0,0,INDEX('Placebo - Data'!$B:$BA,MATCH($Q23,'Placebo - Data'!$A:$A,0),MATCH(AJ$1,'Placebo - Data'!$B$1:$BA$1,0)))*AJ$5</f>
        <v>0</v>
      </c>
      <c r="AK23" s="2">
        <f>IF(AK$2=0,0,INDEX('Placebo - Data'!$B:$BA,MATCH($Q23,'Placebo - Data'!$A:$A,0),MATCH(AK$1,'Placebo - Data'!$B$1:$BA$1,0)))*AK$5</f>
        <v>0</v>
      </c>
      <c r="AL23" s="2">
        <f>IF(AL$2=0,0,INDEX('Placebo - Data'!$B:$BA,MATCH($Q23,'Placebo - Data'!$A:$A,0),MATCH(AL$1,'Placebo - Data'!$B$1:$BA$1,0)))*AL$5</f>
        <v>0</v>
      </c>
      <c r="AM23" s="2">
        <f>IF(AM$2=0,0,INDEX('Placebo - Data'!$B:$BA,MATCH($Q23,'Placebo - Data'!$A:$A,0),MATCH(AM$1,'Placebo - Data'!$B$1:$BA$1,0)))*AM$5</f>
        <v>0</v>
      </c>
      <c r="AN23" s="2">
        <f>IF(AN$2=0,0,INDEX('Placebo - Data'!$B:$BA,MATCH($Q23,'Placebo - Data'!$A:$A,0),MATCH(AN$1,'Placebo - Data'!$B$1:$BA$1,0)))*AN$5</f>
        <v>0</v>
      </c>
      <c r="AO23" s="2">
        <f>IF(AO$2=0,0,INDEX('Placebo - Data'!$B:$BA,MATCH($Q23,'Placebo - Data'!$A:$A,0),MATCH(AO$1,'Placebo - Data'!$B$1:$BA$1,0)))*AO$5</f>
        <v>0</v>
      </c>
      <c r="AP23" s="2">
        <f>IF(AP$2=0,0,INDEX('Placebo - Data'!$B:$BA,MATCH($Q23,'Placebo - Data'!$A:$A,0),MATCH(AP$1,'Placebo - Data'!$B$1:$BA$1,0)))*AP$5</f>
        <v>0</v>
      </c>
      <c r="AQ23" s="2">
        <f>IF(AQ$2=0,0,INDEX('Placebo - Data'!$B:$BA,MATCH($Q23,'Placebo - Data'!$A:$A,0),MATCH(AQ$1,'Placebo - Data'!$B$1:$BA$1,0)))*AQ$5</f>
        <v>0</v>
      </c>
      <c r="AR23" s="2">
        <f>IF(AR$2=0,0,INDEX('Placebo - Data'!$B:$BA,MATCH($Q23,'Placebo - Data'!$A:$A,0),MATCH(AR$1,'Placebo - Data'!$B$1:$BA$1,0)))*AR$5</f>
        <v>0</v>
      </c>
      <c r="AS23" s="2">
        <f>IF(AS$2=0,0,INDEX('Placebo - Data'!$B:$BA,MATCH($Q23,'Placebo - Data'!$A:$A,0),MATCH(AS$1,'Placebo - Data'!$B$1:$BA$1,0)))*AS$5</f>
        <v>0</v>
      </c>
      <c r="AT23" s="2">
        <f>IF(AT$2=0,0,INDEX('Placebo - Data'!$B:$BA,MATCH($Q23,'Placebo - Data'!$A:$A,0),MATCH(AT$1,'Placebo - Data'!$B$1:$BA$1,0)))*AT$5</f>
        <v>0</v>
      </c>
      <c r="AU23" s="2">
        <f>IF(AU$2=0,0,INDEX('Placebo - Data'!$B:$BA,MATCH($Q23,'Placebo - Data'!$A:$A,0),MATCH(AU$1,'Placebo - Data'!$B$1:$BA$1,0)))*AU$5</f>
        <v>0</v>
      </c>
      <c r="AV23" s="2">
        <f>IF(AV$2=0,0,INDEX('Placebo - Data'!$B:$BA,MATCH($Q23,'Placebo - Data'!$A:$A,0),MATCH(AV$1,'Placebo - Data'!$B$1:$BA$1,0)))*AV$5</f>
        <v>0</v>
      </c>
      <c r="AW23" s="2">
        <f>IF(AW$2=0,0,INDEX('Placebo - Data'!$B:$BA,MATCH($Q23,'Placebo - Data'!$A:$A,0),MATCH(AW$1,'Placebo - Data'!$B$1:$BA$1,0)))*AW$5</f>
        <v>0</v>
      </c>
      <c r="AX23" s="2">
        <f>IF(AX$2=0,0,INDEX('Placebo - Data'!$B:$BA,MATCH($Q23,'Placebo - Data'!$A:$A,0),MATCH(AX$1,'Placebo - Data'!$B$1:$BA$1,0)))*AX$5</f>
        <v>0</v>
      </c>
      <c r="AY23" s="2">
        <f>IF(AY$2=0,0,INDEX('Placebo - Data'!$B:$BA,MATCH($Q23,'Placebo - Data'!$A:$A,0),MATCH(AY$1,'Placebo - Data'!$B$1:$BA$1,0)))*AY$5</f>
        <v>0</v>
      </c>
      <c r="AZ23" s="2">
        <f>IF(AZ$2=0,0,INDEX('Placebo - Data'!$B:$BA,MATCH($Q23,'Placebo - Data'!$A:$A,0),MATCH(AZ$1,'Placebo - Data'!$B$1:$BA$1,0)))*AZ$5</f>
        <v>0</v>
      </c>
      <c r="BA23" s="2">
        <f>IF(BA$2=0,0,INDEX('Placebo - Data'!$B:$BA,MATCH($Q23,'Placebo - Data'!$A:$A,0),MATCH(BA$1,'Placebo - Data'!$B$1:$BA$1,0)))*BA$5</f>
        <v>0</v>
      </c>
      <c r="BB23" s="2">
        <f>IF(BB$2=0,0,INDEX('Placebo - Data'!$B:$BA,MATCH($Q23,'Placebo - Data'!$A:$A,0),MATCH(BB$1,'Placebo - Data'!$B$1:$BA$1,0)))*BB$5</f>
        <v>0</v>
      </c>
      <c r="BC23" s="2">
        <f>IF(BC$2=0,0,INDEX('Placebo - Data'!$B:$BA,MATCH($Q23,'Placebo - Data'!$A:$A,0),MATCH(BC$1,'Placebo - Data'!$B$1:$BA$1,0)))*BC$5</f>
        <v>0</v>
      </c>
      <c r="BD23" s="2">
        <f>IF(BD$2=0,0,INDEX('Placebo - Data'!$B:$BA,MATCH($Q23,'Placebo - Data'!$A:$A,0),MATCH(BD$1,'Placebo - Data'!$B$1:$BA$1,0)))*BD$5</f>
        <v>0</v>
      </c>
      <c r="BE23" s="2">
        <f>IF(BE$2=0,0,INDEX('Placebo - Data'!$B:$BA,MATCH($Q23,'Placebo - Data'!$A:$A,0),MATCH(BE$1,'Placebo - Data'!$B$1:$BA$1,0)))*BE$5</f>
        <v>0</v>
      </c>
      <c r="BF23" s="2">
        <f>IF(BF$2=0,0,INDEX('Placebo - Data'!$B:$BA,MATCH($Q23,'Placebo - Data'!$A:$A,0),MATCH(BF$1,'Placebo - Data'!$B$1:$BA$1,0)))*BF$5</f>
        <v>0</v>
      </c>
      <c r="BG23" s="2">
        <f>IF(BG$2=0,0,INDEX('Placebo - Data'!$B:$BA,MATCH($Q23,'Placebo - Data'!$A:$A,0),MATCH(BG$1,'Placebo - Data'!$B$1:$BA$1,0)))*BG$5</f>
        <v>0</v>
      </c>
      <c r="BH23" s="2">
        <f>IF(BH$2=0,0,INDEX('Placebo - Data'!$B:$BA,MATCH($Q23,'Placebo - Data'!$A:$A,0),MATCH(BH$1,'Placebo - Data'!$B$1:$BA$1,0)))*BH$5</f>
        <v>0</v>
      </c>
      <c r="BI23" s="2">
        <f>IF(BI$2=0,0,INDEX('Placebo - Data'!$B:$BA,MATCH($Q23,'Placebo - Data'!$A:$A,0),MATCH(BI$1,'Placebo - Data'!$B$1:$BA$1,0)))*BI$5</f>
        <v>0</v>
      </c>
      <c r="BJ23" s="2">
        <f>IF(BJ$2=0,0,INDEX('Placebo - Data'!$B:$BA,MATCH($Q23,'Placebo - Data'!$A:$A,0),MATCH(BJ$1,'Placebo - Data'!$B$1:$BA$1,0)))*BJ$5</f>
        <v>0</v>
      </c>
      <c r="BK23" s="2">
        <f>IF(BK$2=0,0,INDEX('Placebo - Data'!$B:$BA,MATCH($Q23,'Placebo - Data'!$A:$A,0),MATCH(BK$1,'Placebo - Data'!$B$1:$BA$1,0)))*BK$5</f>
        <v>0</v>
      </c>
      <c r="BL23" s="2">
        <f>IF(BL$2=0,0,INDEX('Placebo - Data'!$B:$BA,MATCH($Q23,'Placebo - Data'!$A:$A,0),MATCH(BL$1,'Placebo - Data'!$B$1:$BA$1,0)))*BL$5</f>
        <v>0</v>
      </c>
      <c r="BM23" s="2">
        <f>IF(BM$2=0,0,INDEX('Placebo - Data'!$B:$BA,MATCH($Q23,'Placebo - Data'!$A:$A,0),MATCH(BM$1,'Placebo - Data'!$B$1:$BA$1,0)))*BM$5</f>
        <v>0</v>
      </c>
      <c r="BN23" s="2">
        <f>IF(BN$2=0,0,INDEX('Placebo - Data'!$B:$BA,MATCH($Q23,'Placebo - Data'!$A:$A,0),MATCH(BN$1,'Placebo - Data'!$B$1:$BA$1,0)))*BN$5</f>
        <v>0</v>
      </c>
      <c r="BO23" s="2">
        <f>IF(BO$2=0,0,INDEX('Placebo - Data'!$B:$BA,MATCH($Q23,'Placebo - Data'!$A:$A,0),MATCH(BO$1,'Placebo - Data'!$B$1:$BA$1,0)))*BO$5</f>
        <v>0</v>
      </c>
      <c r="BP23" s="2">
        <f>IF(BP$2=0,0,INDEX('Placebo - Data'!$B:$BA,MATCH($Q23,'Placebo - Data'!$A:$A,0),MATCH(BP$1,'Placebo - Data'!$B$1:$BA$1,0)))*BP$5</f>
        <v>0</v>
      </c>
      <c r="BQ23" s="2"/>
      <c r="BR23" s="2"/>
    </row>
    <row r="24">
      <c r="A24" t="s">
        <v>111</v>
      </c>
      <c r="B24" s="2" t="e">
        <f t="shared" si="0"/>
        <v>#DIV/0!</v>
      </c>
      <c r="C24" s="2"/>
      <c r="Q24">
        <f>'Placebo - Data'!A19</f>
        <v>1999</v>
      </c>
      <c r="R24" s="2">
        <f>IF(R$2=0,0,INDEX('Placebo - Data'!$B:$BA,MATCH($Q24,'Placebo - Data'!$A:$A,0),MATCH(R$1,'Placebo - Data'!$B$1:$BA$1,0)))*R$5</f>
        <v>0</v>
      </c>
      <c r="S24" s="2">
        <f>IF(S$2=0,0,INDEX('Placebo - Data'!$B:$BA,MATCH($Q24,'Placebo - Data'!$A:$A,0),MATCH(S$1,'Placebo - Data'!$B$1:$BA$1,0)))*S$5</f>
        <v>0</v>
      </c>
      <c r="T24" s="2">
        <f>IF(T$2=0,0,INDEX('Placebo - Data'!$B:$BA,MATCH($Q24,'Placebo - Data'!$A:$A,0),MATCH(T$1,'Placebo - Data'!$B$1:$BA$1,0)))*T$5</f>
        <v>0</v>
      </c>
      <c r="U24" s="2">
        <f>IF(U$2=0,0,INDEX('Placebo - Data'!$B:$BA,MATCH($Q24,'Placebo - Data'!$A:$A,0),MATCH(U$1,'Placebo - Data'!$B$1:$BA$1,0)))*U$5</f>
        <v>0</v>
      </c>
      <c r="V24" s="2">
        <f>IF(V$2=0,0,INDEX('Placebo - Data'!$B:$BA,MATCH($Q24,'Placebo - Data'!$A:$A,0),MATCH(V$1,'Placebo - Data'!$B$1:$BA$1,0)))*V$5</f>
        <v>0</v>
      </c>
      <c r="W24" s="2">
        <f>IF(W$2=0,0,INDEX('Placebo - Data'!$B:$BA,MATCH($Q24,'Placebo - Data'!$A:$A,0),MATCH(W$1,'Placebo - Data'!$B$1:$BA$1,0)))*W$5</f>
        <v>0</v>
      </c>
      <c r="X24" s="2">
        <f>IF(X$2=0,0,INDEX('Placebo - Data'!$B:$BA,MATCH($Q24,'Placebo - Data'!$A:$A,0),MATCH(X$1,'Placebo - Data'!$B$1:$BA$1,0)))*X$5</f>
        <v>0</v>
      </c>
      <c r="Y24" s="2">
        <f>IF(Y$2=0,0,INDEX('Placebo - Data'!$B:$BA,MATCH($Q24,'Placebo - Data'!$A:$A,0),MATCH(Y$1,'Placebo - Data'!$B$1:$BA$1,0)))*Y$5</f>
        <v>0</v>
      </c>
      <c r="Z24" s="2">
        <f>IF(Z$2=0,0,INDEX('Placebo - Data'!$B:$BA,MATCH($Q24,'Placebo - Data'!$A:$A,0),MATCH(Z$1,'Placebo - Data'!$B$1:$BA$1,0)))*Z$5</f>
        <v>0</v>
      </c>
      <c r="AA24" s="2">
        <f>IF(AA$2=0,0,INDEX('Placebo - Data'!$B:$BA,MATCH($Q24,'Placebo - Data'!$A:$A,0),MATCH(AA$1,'Placebo - Data'!$B$1:$BA$1,0)))*AA$5</f>
        <v>0</v>
      </c>
      <c r="AB24" s="2">
        <f>IF(AB$2=0,0,INDEX('Placebo - Data'!$B:$BA,MATCH($Q24,'Placebo - Data'!$A:$A,0),MATCH(AB$1,'Placebo - Data'!$B$1:$BA$1,0)))*AB$5</f>
        <v>0</v>
      </c>
      <c r="AC24" s="2">
        <f>IF(AC$2=0,0,INDEX('Placebo - Data'!$B:$BA,MATCH($Q24,'Placebo - Data'!$A:$A,0),MATCH(AC$1,'Placebo - Data'!$B$1:$BA$1,0)))*AC$5</f>
        <v>0</v>
      </c>
      <c r="AD24" s="2">
        <f>IF(AD$2=0,0,INDEX('Placebo - Data'!$B:$BA,MATCH($Q24,'Placebo - Data'!$A:$A,0),MATCH(AD$1,'Placebo - Data'!$B$1:$BA$1,0)))*AD$5</f>
        <v>0</v>
      </c>
      <c r="AE24" s="2">
        <f>IF(AE$2=0,0,INDEX('Placebo - Data'!$B:$BA,MATCH($Q24,'Placebo - Data'!$A:$A,0),MATCH(AE$1,'Placebo - Data'!$B$1:$BA$1,0)))*AE$5</f>
        <v>0</v>
      </c>
      <c r="AF24" s="2">
        <f>IF(AF$2=0,0,INDEX('Placebo - Data'!$B:$BA,MATCH($Q24,'Placebo - Data'!$A:$A,0),MATCH(AF$1,'Placebo - Data'!$B$1:$BA$1,0)))*AF$5</f>
        <v>0</v>
      </c>
      <c r="AG24" s="2">
        <f>IF(AG$2=0,0,INDEX('Placebo - Data'!$B:$BA,MATCH($Q24,'Placebo - Data'!$A:$A,0),MATCH(AG$1,'Placebo - Data'!$B$1:$BA$1,0)))*AG$5</f>
        <v>0</v>
      </c>
      <c r="AH24" s="2">
        <f>IF(AH$2=0,0,INDEX('Placebo - Data'!$B:$BA,MATCH($Q24,'Placebo - Data'!$A:$A,0),MATCH(AH$1,'Placebo - Data'!$B$1:$BA$1,0)))*AH$5</f>
        <v>0</v>
      </c>
      <c r="AI24" s="2">
        <f>IF(AI$2=0,0,INDEX('Placebo - Data'!$B:$BA,MATCH($Q24,'Placebo - Data'!$A:$A,0),MATCH(AI$1,'Placebo - Data'!$B$1:$BA$1,0)))*AI$5</f>
        <v>0</v>
      </c>
      <c r="AJ24" s="2">
        <f>IF(AJ$2=0,0,INDEX('Placebo - Data'!$B:$BA,MATCH($Q24,'Placebo - Data'!$A:$A,0),MATCH(AJ$1,'Placebo - Data'!$B$1:$BA$1,0)))*AJ$5</f>
        <v>0</v>
      </c>
      <c r="AK24" s="2">
        <f>IF(AK$2=0,0,INDEX('Placebo - Data'!$B:$BA,MATCH($Q24,'Placebo - Data'!$A:$A,0),MATCH(AK$1,'Placebo - Data'!$B$1:$BA$1,0)))*AK$5</f>
        <v>0</v>
      </c>
      <c r="AL24" s="2">
        <f>IF(AL$2=0,0,INDEX('Placebo - Data'!$B:$BA,MATCH($Q24,'Placebo - Data'!$A:$A,0),MATCH(AL$1,'Placebo - Data'!$B$1:$BA$1,0)))*AL$5</f>
        <v>0</v>
      </c>
      <c r="AM24" s="2">
        <f>IF(AM$2=0,0,INDEX('Placebo - Data'!$B:$BA,MATCH($Q24,'Placebo - Data'!$A:$A,0),MATCH(AM$1,'Placebo - Data'!$B$1:$BA$1,0)))*AM$5</f>
        <v>0</v>
      </c>
      <c r="AN24" s="2">
        <f>IF(AN$2=0,0,INDEX('Placebo - Data'!$B:$BA,MATCH($Q24,'Placebo - Data'!$A:$A,0),MATCH(AN$1,'Placebo - Data'!$B$1:$BA$1,0)))*AN$5</f>
        <v>0</v>
      </c>
      <c r="AO24" s="2">
        <f>IF(AO$2=0,0,INDEX('Placebo - Data'!$B:$BA,MATCH($Q24,'Placebo - Data'!$A:$A,0),MATCH(AO$1,'Placebo - Data'!$B$1:$BA$1,0)))*AO$5</f>
        <v>0</v>
      </c>
      <c r="AP24" s="2">
        <f>IF(AP$2=0,0,INDEX('Placebo - Data'!$B:$BA,MATCH($Q24,'Placebo - Data'!$A:$A,0),MATCH(AP$1,'Placebo - Data'!$B$1:$BA$1,0)))*AP$5</f>
        <v>0</v>
      </c>
      <c r="AQ24" s="2">
        <f>IF(AQ$2=0,0,INDEX('Placebo - Data'!$B:$BA,MATCH($Q24,'Placebo - Data'!$A:$A,0),MATCH(AQ$1,'Placebo - Data'!$B$1:$BA$1,0)))*AQ$5</f>
        <v>0</v>
      </c>
      <c r="AR24" s="2">
        <f>IF(AR$2=0,0,INDEX('Placebo - Data'!$B:$BA,MATCH($Q24,'Placebo - Data'!$A:$A,0),MATCH(AR$1,'Placebo - Data'!$B$1:$BA$1,0)))*AR$5</f>
        <v>0</v>
      </c>
      <c r="AS24" s="2">
        <f>IF(AS$2=0,0,INDEX('Placebo - Data'!$B:$BA,MATCH($Q24,'Placebo - Data'!$A:$A,0),MATCH(AS$1,'Placebo - Data'!$B$1:$BA$1,0)))*AS$5</f>
        <v>0</v>
      </c>
      <c r="AT24" s="2">
        <f>IF(AT$2=0,0,INDEX('Placebo - Data'!$B:$BA,MATCH($Q24,'Placebo - Data'!$A:$A,0),MATCH(AT$1,'Placebo - Data'!$B$1:$BA$1,0)))*AT$5</f>
        <v>0</v>
      </c>
      <c r="AU24" s="2">
        <f>IF(AU$2=0,0,INDEX('Placebo - Data'!$B:$BA,MATCH($Q24,'Placebo - Data'!$A:$A,0),MATCH(AU$1,'Placebo - Data'!$B$1:$BA$1,0)))*AU$5</f>
        <v>0</v>
      </c>
      <c r="AV24" s="2">
        <f>IF(AV$2=0,0,INDEX('Placebo - Data'!$B:$BA,MATCH($Q24,'Placebo - Data'!$A:$A,0),MATCH(AV$1,'Placebo - Data'!$B$1:$BA$1,0)))*AV$5</f>
        <v>0</v>
      </c>
      <c r="AW24" s="2">
        <f>IF(AW$2=0,0,INDEX('Placebo - Data'!$B:$BA,MATCH($Q24,'Placebo - Data'!$A:$A,0),MATCH(AW$1,'Placebo - Data'!$B$1:$BA$1,0)))*AW$5</f>
        <v>0</v>
      </c>
      <c r="AX24" s="2">
        <f>IF(AX$2=0,0,INDEX('Placebo - Data'!$B:$BA,MATCH($Q24,'Placebo - Data'!$A:$A,0),MATCH(AX$1,'Placebo - Data'!$B$1:$BA$1,0)))*AX$5</f>
        <v>0</v>
      </c>
      <c r="AY24" s="2">
        <f>IF(AY$2=0,0,INDEX('Placebo - Data'!$B:$BA,MATCH($Q24,'Placebo - Data'!$A:$A,0),MATCH(AY$1,'Placebo - Data'!$B$1:$BA$1,0)))*AY$5</f>
        <v>0</v>
      </c>
      <c r="AZ24" s="2">
        <f>IF(AZ$2=0,0,INDEX('Placebo - Data'!$B:$BA,MATCH($Q24,'Placebo - Data'!$A:$A,0),MATCH(AZ$1,'Placebo - Data'!$B$1:$BA$1,0)))*AZ$5</f>
        <v>0</v>
      </c>
      <c r="BA24" s="2">
        <f>IF(BA$2=0,0,INDEX('Placebo - Data'!$B:$BA,MATCH($Q24,'Placebo - Data'!$A:$A,0),MATCH(BA$1,'Placebo - Data'!$B$1:$BA$1,0)))*BA$5</f>
        <v>0</v>
      </c>
      <c r="BB24" s="2">
        <f>IF(BB$2=0,0,INDEX('Placebo - Data'!$B:$BA,MATCH($Q24,'Placebo - Data'!$A:$A,0),MATCH(BB$1,'Placebo - Data'!$B$1:$BA$1,0)))*BB$5</f>
        <v>0</v>
      </c>
      <c r="BC24" s="2">
        <f>IF(BC$2=0,0,INDEX('Placebo - Data'!$B:$BA,MATCH($Q24,'Placebo - Data'!$A:$A,0),MATCH(BC$1,'Placebo - Data'!$B$1:$BA$1,0)))*BC$5</f>
        <v>0</v>
      </c>
      <c r="BD24" s="2">
        <f>IF(BD$2=0,0,INDEX('Placebo - Data'!$B:$BA,MATCH($Q24,'Placebo - Data'!$A:$A,0),MATCH(BD$1,'Placebo - Data'!$B$1:$BA$1,0)))*BD$5</f>
        <v>0</v>
      </c>
      <c r="BE24" s="2">
        <f>IF(BE$2=0,0,INDEX('Placebo - Data'!$B:$BA,MATCH($Q24,'Placebo - Data'!$A:$A,0),MATCH(BE$1,'Placebo - Data'!$B$1:$BA$1,0)))*BE$5</f>
        <v>0</v>
      </c>
      <c r="BF24" s="2">
        <f>IF(BF$2=0,0,INDEX('Placebo - Data'!$B:$BA,MATCH($Q24,'Placebo - Data'!$A:$A,0),MATCH(BF$1,'Placebo - Data'!$B$1:$BA$1,0)))*BF$5</f>
        <v>0</v>
      </c>
      <c r="BG24" s="2">
        <f>IF(BG$2=0,0,INDEX('Placebo - Data'!$B:$BA,MATCH($Q24,'Placebo - Data'!$A:$A,0),MATCH(BG$1,'Placebo - Data'!$B$1:$BA$1,0)))*BG$5</f>
        <v>0</v>
      </c>
      <c r="BH24" s="2">
        <f>IF(BH$2=0,0,INDEX('Placebo - Data'!$B:$BA,MATCH($Q24,'Placebo - Data'!$A:$A,0),MATCH(BH$1,'Placebo - Data'!$B$1:$BA$1,0)))*BH$5</f>
        <v>0</v>
      </c>
      <c r="BI24" s="2">
        <f>IF(BI$2=0,0,INDEX('Placebo - Data'!$B:$BA,MATCH($Q24,'Placebo - Data'!$A:$A,0),MATCH(BI$1,'Placebo - Data'!$B$1:$BA$1,0)))*BI$5</f>
        <v>0</v>
      </c>
      <c r="BJ24" s="2">
        <f>IF(BJ$2=0,0,INDEX('Placebo - Data'!$B:$BA,MATCH($Q24,'Placebo - Data'!$A:$A,0),MATCH(BJ$1,'Placebo - Data'!$B$1:$BA$1,0)))*BJ$5</f>
        <v>0</v>
      </c>
      <c r="BK24" s="2">
        <f>IF(BK$2=0,0,INDEX('Placebo - Data'!$B:$BA,MATCH($Q24,'Placebo - Data'!$A:$A,0),MATCH(BK$1,'Placebo - Data'!$B$1:$BA$1,0)))*BK$5</f>
        <v>0</v>
      </c>
      <c r="BL24" s="2">
        <f>IF(BL$2=0,0,INDEX('Placebo - Data'!$B:$BA,MATCH($Q24,'Placebo - Data'!$A:$A,0),MATCH(BL$1,'Placebo - Data'!$B$1:$BA$1,0)))*BL$5</f>
        <v>0</v>
      </c>
      <c r="BM24" s="2">
        <f>IF(BM$2=0,0,INDEX('Placebo - Data'!$B:$BA,MATCH($Q24,'Placebo - Data'!$A:$A,0),MATCH(BM$1,'Placebo - Data'!$B$1:$BA$1,0)))*BM$5</f>
        <v>0</v>
      </c>
      <c r="BN24" s="2">
        <f>IF(BN$2=0,0,INDEX('Placebo - Data'!$B:$BA,MATCH($Q24,'Placebo - Data'!$A:$A,0),MATCH(BN$1,'Placebo - Data'!$B$1:$BA$1,0)))*BN$5</f>
        <v>0</v>
      </c>
      <c r="BO24" s="2">
        <f>IF(BO$2=0,0,INDEX('Placebo - Data'!$B:$BA,MATCH($Q24,'Placebo - Data'!$A:$A,0),MATCH(BO$1,'Placebo - Data'!$B$1:$BA$1,0)))*BO$5</f>
        <v>0</v>
      </c>
      <c r="BP24" s="2">
        <f>IF(BP$2=0,0,INDEX('Placebo - Data'!$B:$BA,MATCH($Q24,'Placebo - Data'!$A:$A,0),MATCH(BP$1,'Placebo - Data'!$B$1:$BA$1,0)))*BP$5</f>
        <v>0</v>
      </c>
      <c r="BQ24" s="2"/>
      <c r="BR24" s="2"/>
    </row>
    <row r="25">
      <c r="A25" t="s">
        <v>57</v>
      </c>
      <c r="B25" s="2" t="e">
        <f t="shared" si="0"/>
        <v>#DIV/0!</v>
      </c>
      <c r="C25" s="2"/>
      <c r="Q25">
        <f>'Placebo - Data'!A20</f>
        <v>2000</v>
      </c>
      <c r="R25" s="2">
        <f>IF(R$2=0,0,INDEX('Placebo - Data'!$B:$BA,MATCH($Q25,'Placebo - Data'!$A:$A,0),MATCH(R$1,'Placebo - Data'!$B$1:$BA$1,0)))*R$5</f>
        <v>0</v>
      </c>
      <c r="S25" s="2">
        <f>IF(S$2=0,0,INDEX('Placebo - Data'!$B:$BA,MATCH($Q25,'Placebo - Data'!$A:$A,0),MATCH(S$1,'Placebo - Data'!$B$1:$BA$1,0)))*S$5</f>
        <v>0</v>
      </c>
      <c r="T25" s="2">
        <f>IF(T$2=0,0,INDEX('Placebo - Data'!$B:$BA,MATCH($Q25,'Placebo - Data'!$A:$A,0),MATCH(T$1,'Placebo - Data'!$B$1:$BA$1,0)))*T$5</f>
        <v>0</v>
      </c>
      <c r="U25" s="2">
        <f>IF(U$2=0,0,INDEX('Placebo - Data'!$B:$BA,MATCH($Q25,'Placebo - Data'!$A:$A,0),MATCH(U$1,'Placebo - Data'!$B$1:$BA$1,0)))*U$5</f>
        <v>0</v>
      </c>
      <c r="V25" s="2">
        <f>IF(V$2=0,0,INDEX('Placebo - Data'!$B:$BA,MATCH($Q25,'Placebo - Data'!$A:$A,0),MATCH(V$1,'Placebo - Data'!$B$1:$BA$1,0)))*V$5</f>
        <v>0</v>
      </c>
      <c r="W25" s="2">
        <f>IF(W$2=0,0,INDEX('Placebo - Data'!$B:$BA,MATCH($Q25,'Placebo - Data'!$A:$A,0),MATCH(W$1,'Placebo - Data'!$B$1:$BA$1,0)))*W$5</f>
        <v>0</v>
      </c>
      <c r="X25" s="2">
        <f>IF(X$2=0,0,INDEX('Placebo - Data'!$B:$BA,MATCH($Q25,'Placebo - Data'!$A:$A,0),MATCH(X$1,'Placebo - Data'!$B$1:$BA$1,0)))*X$5</f>
        <v>0</v>
      </c>
      <c r="Y25" s="2">
        <f>IF(Y$2=0,0,INDEX('Placebo - Data'!$B:$BA,MATCH($Q25,'Placebo - Data'!$A:$A,0),MATCH(Y$1,'Placebo - Data'!$B$1:$BA$1,0)))*Y$5</f>
        <v>0</v>
      </c>
      <c r="Z25" s="2">
        <f>IF(Z$2=0,0,INDEX('Placebo - Data'!$B:$BA,MATCH($Q25,'Placebo - Data'!$A:$A,0),MATCH(Z$1,'Placebo - Data'!$B$1:$BA$1,0)))*Z$5</f>
        <v>0</v>
      </c>
      <c r="AA25" s="2">
        <f>IF(AA$2=0,0,INDEX('Placebo - Data'!$B:$BA,MATCH($Q25,'Placebo - Data'!$A:$A,0),MATCH(AA$1,'Placebo - Data'!$B$1:$BA$1,0)))*AA$5</f>
        <v>0</v>
      </c>
      <c r="AB25" s="2">
        <f>IF(AB$2=0,0,INDEX('Placebo - Data'!$B:$BA,MATCH($Q25,'Placebo - Data'!$A:$A,0),MATCH(AB$1,'Placebo - Data'!$B$1:$BA$1,0)))*AB$5</f>
        <v>0</v>
      </c>
      <c r="AC25" s="2">
        <f>IF(AC$2=0,0,INDEX('Placebo - Data'!$B:$BA,MATCH($Q25,'Placebo - Data'!$A:$A,0),MATCH(AC$1,'Placebo - Data'!$B$1:$BA$1,0)))*AC$5</f>
        <v>0</v>
      </c>
      <c r="AD25" s="2">
        <f>IF(AD$2=0,0,INDEX('Placebo - Data'!$B:$BA,MATCH($Q25,'Placebo - Data'!$A:$A,0),MATCH(AD$1,'Placebo - Data'!$B$1:$BA$1,0)))*AD$5</f>
        <v>0</v>
      </c>
      <c r="AE25" s="2">
        <f>IF(AE$2=0,0,INDEX('Placebo - Data'!$B:$BA,MATCH($Q25,'Placebo - Data'!$A:$A,0),MATCH(AE$1,'Placebo - Data'!$B$1:$BA$1,0)))*AE$5</f>
        <v>0</v>
      </c>
      <c r="AF25" s="2">
        <f>IF(AF$2=0,0,INDEX('Placebo - Data'!$B:$BA,MATCH($Q25,'Placebo - Data'!$A:$A,0),MATCH(AF$1,'Placebo - Data'!$B$1:$BA$1,0)))*AF$5</f>
        <v>0</v>
      </c>
      <c r="AG25" s="2">
        <f>IF(AG$2=0,0,INDEX('Placebo - Data'!$B:$BA,MATCH($Q25,'Placebo - Data'!$A:$A,0),MATCH(AG$1,'Placebo - Data'!$B$1:$BA$1,0)))*AG$5</f>
        <v>0</v>
      </c>
      <c r="AH25" s="2">
        <f>IF(AH$2=0,0,INDEX('Placebo - Data'!$B:$BA,MATCH($Q25,'Placebo - Data'!$A:$A,0),MATCH(AH$1,'Placebo - Data'!$B$1:$BA$1,0)))*AH$5</f>
        <v>0</v>
      </c>
      <c r="AI25" s="2">
        <f>IF(AI$2=0,0,INDEX('Placebo - Data'!$B:$BA,MATCH($Q25,'Placebo - Data'!$A:$A,0),MATCH(AI$1,'Placebo - Data'!$B$1:$BA$1,0)))*AI$5</f>
        <v>0</v>
      </c>
      <c r="AJ25" s="2">
        <f>IF(AJ$2=0,0,INDEX('Placebo - Data'!$B:$BA,MATCH($Q25,'Placebo - Data'!$A:$A,0),MATCH(AJ$1,'Placebo - Data'!$B$1:$BA$1,0)))*AJ$5</f>
        <v>0</v>
      </c>
      <c r="AK25" s="2">
        <f>IF(AK$2=0,0,INDEX('Placebo - Data'!$B:$BA,MATCH($Q25,'Placebo - Data'!$A:$A,0),MATCH(AK$1,'Placebo - Data'!$B$1:$BA$1,0)))*AK$5</f>
        <v>0</v>
      </c>
      <c r="AL25" s="2">
        <f>IF(AL$2=0,0,INDEX('Placebo - Data'!$B:$BA,MATCH($Q25,'Placebo - Data'!$A:$A,0),MATCH(AL$1,'Placebo - Data'!$B$1:$BA$1,0)))*AL$5</f>
        <v>0</v>
      </c>
      <c r="AM25" s="2">
        <f>IF(AM$2=0,0,INDEX('Placebo - Data'!$B:$BA,MATCH($Q25,'Placebo - Data'!$A:$A,0),MATCH(AM$1,'Placebo - Data'!$B$1:$BA$1,0)))*AM$5</f>
        <v>0</v>
      </c>
      <c r="AN25" s="2">
        <f>IF(AN$2=0,0,INDEX('Placebo - Data'!$B:$BA,MATCH($Q25,'Placebo - Data'!$A:$A,0),MATCH(AN$1,'Placebo - Data'!$B$1:$BA$1,0)))*AN$5</f>
        <v>0</v>
      </c>
      <c r="AO25" s="2">
        <f>IF(AO$2=0,0,INDEX('Placebo - Data'!$B:$BA,MATCH($Q25,'Placebo - Data'!$A:$A,0),MATCH(AO$1,'Placebo - Data'!$B$1:$BA$1,0)))*AO$5</f>
        <v>0</v>
      </c>
      <c r="AP25" s="2">
        <f>IF(AP$2=0,0,INDEX('Placebo - Data'!$B:$BA,MATCH($Q25,'Placebo - Data'!$A:$A,0),MATCH(AP$1,'Placebo - Data'!$B$1:$BA$1,0)))*AP$5</f>
        <v>0</v>
      </c>
      <c r="AQ25" s="2">
        <f>IF(AQ$2=0,0,INDEX('Placebo - Data'!$B:$BA,MATCH($Q25,'Placebo - Data'!$A:$A,0),MATCH(AQ$1,'Placebo - Data'!$B$1:$BA$1,0)))*AQ$5</f>
        <v>0</v>
      </c>
      <c r="AR25" s="2">
        <f>IF(AR$2=0,0,INDEX('Placebo - Data'!$B:$BA,MATCH($Q25,'Placebo - Data'!$A:$A,0),MATCH(AR$1,'Placebo - Data'!$B$1:$BA$1,0)))*AR$5</f>
        <v>0</v>
      </c>
      <c r="AS25" s="2">
        <f>IF(AS$2=0,0,INDEX('Placebo - Data'!$B:$BA,MATCH($Q25,'Placebo - Data'!$A:$A,0),MATCH(AS$1,'Placebo - Data'!$B$1:$BA$1,0)))*AS$5</f>
        <v>0</v>
      </c>
      <c r="AT25" s="2">
        <f>IF(AT$2=0,0,INDEX('Placebo - Data'!$B:$BA,MATCH($Q25,'Placebo - Data'!$A:$A,0),MATCH(AT$1,'Placebo - Data'!$B$1:$BA$1,0)))*AT$5</f>
        <v>0</v>
      </c>
      <c r="AU25" s="2">
        <f>IF(AU$2=0,0,INDEX('Placebo - Data'!$B:$BA,MATCH($Q25,'Placebo - Data'!$A:$A,0),MATCH(AU$1,'Placebo - Data'!$B$1:$BA$1,0)))*AU$5</f>
        <v>0</v>
      </c>
      <c r="AV25" s="2">
        <f>IF(AV$2=0,0,INDEX('Placebo - Data'!$B:$BA,MATCH($Q25,'Placebo - Data'!$A:$A,0),MATCH(AV$1,'Placebo - Data'!$B$1:$BA$1,0)))*AV$5</f>
        <v>0</v>
      </c>
      <c r="AW25" s="2">
        <f>IF(AW$2=0,0,INDEX('Placebo - Data'!$B:$BA,MATCH($Q25,'Placebo - Data'!$A:$A,0),MATCH(AW$1,'Placebo - Data'!$B$1:$BA$1,0)))*AW$5</f>
        <v>0</v>
      </c>
      <c r="AX25" s="2">
        <f>IF(AX$2=0,0,INDEX('Placebo - Data'!$B:$BA,MATCH($Q25,'Placebo - Data'!$A:$A,0),MATCH(AX$1,'Placebo - Data'!$B$1:$BA$1,0)))*AX$5</f>
        <v>0</v>
      </c>
      <c r="AY25" s="2">
        <f>IF(AY$2=0,0,INDEX('Placebo - Data'!$B:$BA,MATCH($Q25,'Placebo - Data'!$A:$A,0),MATCH(AY$1,'Placebo - Data'!$B$1:$BA$1,0)))*AY$5</f>
        <v>0</v>
      </c>
      <c r="AZ25" s="2">
        <f>IF(AZ$2=0,0,INDEX('Placebo - Data'!$B:$BA,MATCH($Q25,'Placebo - Data'!$A:$A,0),MATCH(AZ$1,'Placebo - Data'!$B$1:$BA$1,0)))*AZ$5</f>
        <v>0</v>
      </c>
      <c r="BA25" s="2">
        <f>IF(BA$2=0,0,INDEX('Placebo - Data'!$B:$BA,MATCH($Q25,'Placebo - Data'!$A:$A,0),MATCH(BA$1,'Placebo - Data'!$B$1:$BA$1,0)))*BA$5</f>
        <v>0</v>
      </c>
      <c r="BB25" s="2">
        <f>IF(BB$2=0,0,INDEX('Placebo - Data'!$B:$BA,MATCH($Q25,'Placebo - Data'!$A:$A,0),MATCH(BB$1,'Placebo - Data'!$B$1:$BA$1,0)))*BB$5</f>
        <v>0</v>
      </c>
      <c r="BC25" s="2">
        <f>IF(BC$2=0,0,INDEX('Placebo - Data'!$B:$BA,MATCH($Q25,'Placebo - Data'!$A:$A,0),MATCH(BC$1,'Placebo - Data'!$B$1:$BA$1,0)))*BC$5</f>
        <v>0</v>
      </c>
      <c r="BD25" s="2">
        <f>IF(BD$2=0,0,INDEX('Placebo - Data'!$B:$BA,MATCH($Q25,'Placebo - Data'!$A:$A,0),MATCH(BD$1,'Placebo - Data'!$B$1:$BA$1,0)))*BD$5</f>
        <v>0</v>
      </c>
      <c r="BE25" s="2">
        <f>IF(BE$2=0,0,INDEX('Placebo - Data'!$B:$BA,MATCH($Q25,'Placebo - Data'!$A:$A,0),MATCH(BE$1,'Placebo - Data'!$B$1:$BA$1,0)))*BE$5</f>
        <v>0</v>
      </c>
      <c r="BF25" s="2">
        <f>IF(BF$2=0,0,INDEX('Placebo - Data'!$B:$BA,MATCH($Q25,'Placebo - Data'!$A:$A,0),MATCH(BF$1,'Placebo - Data'!$B$1:$BA$1,0)))*BF$5</f>
        <v>0</v>
      </c>
      <c r="BG25" s="2">
        <f>IF(BG$2=0,0,INDEX('Placebo - Data'!$B:$BA,MATCH($Q25,'Placebo - Data'!$A:$A,0),MATCH(BG$1,'Placebo - Data'!$B$1:$BA$1,0)))*BG$5</f>
        <v>0</v>
      </c>
      <c r="BH25" s="2">
        <f>IF(BH$2=0,0,INDEX('Placebo - Data'!$B:$BA,MATCH($Q25,'Placebo - Data'!$A:$A,0),MATCH(BH$1,'Placebo - Data'!$B$1:$BA$1,0)))*BH$5</f>
        <v>0</v>
      </c>
      <c r="BI25" s="2">
        <f>IF(BI$2=0,0,INDEX('Placebo - Data'!$B:$BA,MATCH($Q25,'Placebo - Data'!$A:$A,0),MATCH(BI$1,'Placebo - Data'!$B$1:$BA$1,0)))*BI$5</f>
        <v>0</v>
      </c>
      <c r="BJ25" s="2">
        <f>IF(BJ$2=0,0,INDEX('Placebo - Data'!$B:$BA,MATCH($Q25,'Placebo - Data'!$A:$A,0),MATCH(BJ$1,'Placebo - Data'!$B$1:$BA$1,0)))*BJ$5</f>
        <v>0</v>
      </c>
      <c r="BK25" s="2">
        <f>IF(BK$2=0,0,INDEX('Placebo - Data'!$B:$BA,MATCH($Q25,'Placebo - Data'!$A:$A,0),MATCH(BK$1,'Placebo - Data'!$B$1:$BA$1,0)))*BK$5</f>
        <v>0</v>
      </c>
      <c r="BL25" s="2">
        <f>IF(BL$2=0,0,INDEX('Placebo - Data'!$B:$BA,MATCH($Q25,'Placebo - Data'!$A:$A,0),MATCH(BL$1,'Placebo - Data'!$B$1:$BA$1,0)))*BL$5</f>
        <v>0</v>
      </c>
      <c r="BM25" s="2">
        <f>IF(BM$2=0,0,INDEX('Placebo - Data'!$B:$BA,MATCH($Q25,'Placebo - Data'!$A:$A,0),MATCH(BM$1,'Placebo - Data'!$B$1:$BA$1,0)))*BM$5</f>
        <v>0</v>
      </c>
      <c r="BN25" s="2">
        <f>IF(BN$2=0,0,INDEX('Placebo - Data'!$B:$BA,MATCH($Q25,'Placebo - Data'!$A:$A,0),MATCH(BN$1,'Placebo - Data'!$B$1:$BA$1,0)))*BN$5</f>
        <v>0</v>
      </c>
      <c r="BO25" s="2">
        <f>IF(BO$2=0,0,INDEX('Placebo - Data'!$B:$BA,MATCH($Q25,'Placebo - Data'!$A:$A,0),MATCH(BO$1,'Placebo - Data'!$B$1:$BA$1,0)))*BO$5</f>
        <v>0</v>
      </c>
      <c r="BP25" s="2">
        <f>IF(BP$2=0,0,INDEX('Placebo - Data'!$B:$BA,MATCH($Q25,'Placebo - Data'!$A:$A,0),MATCH(BP$1,'Placebo - Data'!$B$1:$BA$1,0)))*BP$5</f>
        <v>0</v>
      </c>
      <c r="BQ25" s="2"/>
      <c r="BR25" s="2"/>
    </row>
    <row r="26">
      <c r="A26" t="s">
        <v>42</v>
      </c>
      <c r="B26" s="2" t="e">
        <f t="shared" si="0"/>
        <v>#DIV/0!</v>
      </c>
      <c r="C26" s="2"/>
      <c r="Q26">
        <f>'Placebo - Data'!A21</f>
        <v>2001</v>
      </c>
      <c r="R26" s="2">
        <f>IF(R$2=0,0,INDEX('Placebo - Data'!$B:$BA,MATCH($Q26,'Placebo - Data'!$A:$A,0),MATCH(R$1,'Placebo - Data'!$B$1:$BA$1,0)))*R$5</f>
        <v>0</v>
      </c>
      <c r="S26" s="2">
        <f>IF(S$2=0,0,INDEX('Placebo - Data'!$B:$BA,MATCH($Q26,'Placebo - Data'!$A:$A,0),MATCH(S$1,'Placebo - Data'!$B$1:$BA$1,0)))*S$5</f>
        <v>0</v>
      </c>
      <c r="T26" s="2">
        <f>IF(T$2=0,0,INDEX('Placebo - Data'!$B:$BA,MATCH($Q26,'Placebo - Data'!$A:$A,0),MATCH(T$1,'Placebo - Data'!$B$1:$BA$1,0)))*T$5</f>
        <v>0</v>
      </c>
      <c r="U26" s="2">
        <f>IF(U$2=0,0,INDEX('Placebo - Data'!$B:$BA,MATCH($Q26,'Placebo - Data'!$A:$A,0),MATCH(U$1,'Placebo - Data'!$B$1:$BA$1,0)))*U$5</f>
        <v>0</v>
      </c>
      <c r="V26" s="2">
        <f>IF(V$2=0,0,INDEX('Placebo - Data'!$B:$BA,MATCH($Q26,'Placebo - Data'!$A:$A,0),MATCH(V$1,'Placebo - Data'!$B$1:$BA$1,0)))*V$5</f>
        <v>0</v>
      </c>
      <c r="W26" s="2">
        <f>IF(W$2=0,0,INDEX('Placebo - Data'!$B:$BA,MATCH($Q26,'Placebo - Data'!$A:$A,0),MATCH(W$1,'Placebo - Data'!$B$1:$BA$1,0)))*W$5</f>
        <v>0</v>
      </c>
      <c r="X26" s="2">
        <f>IF(X$2=0,0,INDEX('Placebo - Data'!$B:$BA,MATCH($Q26,'Placebo - Data'!$A:$A,0),MATCH(X$1,'Placebo - Data'!$B$1:$BA$1,0)))*X$5</f>
        <v>0</v>
      </c>
      <c r="Y26" s="2">
        <f>IF(Y$2=0,0,INDEX('Placebo - Data'!$B:$BA,MATCH($Q26,'Placebo - Data'!$A:$A,0),MATCH(Y$1,'Placebo - Data'!$B$1:$BA$1,0)))*Y$5</f>
        <v>0</v>
      </c>
      <c r="Z26" s="2">
        <f>IF(Z$2=0,0,INDEX('Placebo - Data'!$B:$BA,MATCH($Q26,'Placebo - Data'!$A:$A,0),MATCH(Z$1,'Placebo - Data'!$B$1:$BA$1,0)))*Z$5</f>
        <v>0</v>
      </c>
      <c r="AA26" s="2">
        <f>IF(AA$2=0,0,INDEX('Placebo - Data'!$B:$BA,MATCH($Q26,'Placebo - Data'!$A:$A,0),MATCH(AA$1,'Placebo - Data'!$B$1:$BA$1,0)))*AA$5</f>
        <v>0</v>
      </c>
      <c r="AB26" s="2">
        <f>IF(AB$2=0,0,INDEX('Placebo - Data'!$B:$BA,MATCH($Q26,'Placebo - Data'!$A:$A,0),MATCH(AB$1,'Placebo - Data'!$B$1:$BA$1,0)))*AB$5</f>
        <v>0</v>
      </c>
      <c r="AC26" s="2">
        <f>IF(AC$2=0,0,INDEX('Placebo - Data'!$B:$BA,MATCH($Q26,'Placebo - Data'!$A:$A,0),MATCH(AC$1,'Placebo - Data'!$B$1:$BA$1,0)))*AC$5</f>
        <v>0</v>
      </c>
      <c r="AD26" s="2">
        <f>IF(AD$2=0,0,INDEX('Placebo - Data'!$B:$BA,MATCH($Q26,'Placebo - Data'!$A:$A,0),MATCH(AD$1,'Placebo - Data'!$B$1:$BA$1,0)))*AD$5</f>
        <v>0</v>
      </c>
      <c r="AE26" s="2">
        <f>IF(AE$2=0,0,INDEX('Placebo - Data'!$B:$BA,MATCH($Q26,'Placebo - Data'!$A:$A,0),MATCH(AE$1,'Placebo - Data'!$B$1:$BA$1,0)))*AE$5</f>
        <v>0</v>
      </c>
      <c r="AF26" s="2">
        <f>IF(AF$2=0,0,INDEX('Placebo - Data'!$B:$BA,MATCH($Q26,'Placebo - Data'!$A:$A,0),MATCH(AF$1,'Placebo - Data'!$B$1:$BA$1,0)))*AF$5</f>
        <v>0</v>
      </c>
      <c r="AG26" s="2">
        <f>IF(AG$2=0,0,INDEX('Placebo - Data'!$B:$BA,MATCH($Q26,'Placebo - Data'!$A:$A,0),MATCH(AG$1,'Placebo - Data'!$B$1:$BA$1,0)))*AG$5</f>
        <v>0</v>
      </c>
      <c r="AH26" s="2">
        <f>IF(AH$2=0,0,INDEX('Placebo - Data'!$B:$BA,MATCH($Q26,'Placebo - Data'!$A:$A,0),MATCH(AH$1,'Placebo - Data'!$B$1:$BA$1,0)))*AH$5</f>
        <v>0</v>
      </c>
      <c r="AI26" s="2">
        <f>IF(AI$2=0,0,INDEX('Placebo - Data'!$B:$BA,MATCH($Q26,'Placebo - Data'!$A:$A,0),MATCH(AI$1,'Placebo - Data'!$B$1:$BA$1,0)))*AI$5</f>
        <v>0</v>
      </c>
      <c r="AJ26" s="2">
        <f>IF(AJ$2=0,0,INDEX('Placebo - Data'!$B:$BA,MATCH($Q26,'Placebo - Data'!$A:$A,0),MATCH(AJ$1,'Placebo - Data'!$B$1:$BA$1,0)))*AJ$5</f>
        <v>0</v>
      </c>
      <c r="AK26" s="2">
        <f>IF(AK$2=0,0,INDEX('Placebo - Data'!$B:$BA,MATCH($Q26,'Placebo - Data'!$A:$A,0),MATCH(AK$1,'Placebo - Data'!$B$1:$BA$1,0)))*AK$5</f>
        <v>0</v>
      </c>
      <c r="AL26" s="2">
        <f>IF(AL$2=0,0,INDEX('Placebo - Data'!$B:$BA,MATCH($Q26,'Placebo - Data'!$A:$A,0),MATCH(AL$1,'Placebo - Data'!$B$1:$BA$1,0)))*AL$5</f>
        <v>0</v>
      </c>
      <c r="AM26" s="2">
        <f>IF(AM$2=0,0,INDEX('Placebo - Data'!$B:$BA,MATCH($Q26,'Placebo - Data'!$A:$A,0),MATCH(AM$1,'Placebo - Data'!$B$1:$BA$1,0)))*AM$5</f>
        <v>0</v>
      </c>
      <c r="AN26" s="2">
        <f>IF(AN$2=0,0,INDEX('Placebo - Data'!$B:$BA,MATCH($Q26,'Placebo - Data'!$A:$A,0),MATCH(AN$1,'Placebo - Data'!$B$1:$BA$1,0)))*AN$5</f>
        <v>0</v>
      </c>
      <c r="AO26" s="2">
        <f>IF(AO$2=0,0,INDEX('Placebo - Data'!$B:$BA,MATCH($Q26,'Placebo - Data'!$A:$A,0),MATCH(AO$1,'Placebo - Data'!$B$1:$BA$1,0)))*AO$5</f>
        <v>0</v>
      </c>
      <c r="AP26" s="2">
        <f>IF(AP$2=0,0,INDEX('Placebo - Data'!$B:$BA,MATCH($Q26,'Placebo - Data'!$A:$A,0),MATCH(AP$1,'Placebo - Data'!$B$1:$BA$1,0)))*AP$5</f>
        <v>0</v>
      </c>
      <c r="AQ26" s="2">
        <f>IF(AQ$2=0,0,INDEX('Placebo - Data'!$B:$BA,MATCH($Q26,'Placebo - Data'!$A:$A,0),MATCH(AQ$1,'Placebo - Data'!$B$1:$BA$1,0)))*AQ$5</f>
        <v>0</v>
      </c>
      <c r="AR26" s="2">
        <f>IF(AR$2=0,0,INDEX('Placebo - Data'!$B:$BA,MATCH($Q26,'Placebo - Data'!$A:$A,0),MATCH(AR$1,'Placebo - Data'!$B$1:$BA$1,0)))*AR$5</f>
        <v>0</v>
      </c>
      <c r="AS26" s="2">
        <f>IF(AS$2=0,0,INDEX('Placebo - Data'!$B:$BA,MATCH($Q26,'Placebo - Data'!$A:$A,0),MATCH(AS$1,'Placebo - Data'!$B$1:$BA$1,0)))*AS$5</f>
        <v>0</v>
      </c>
      <c r="AT26" s="2">
        <f>IF(AT$2=0,0,INDEX('Placebo - Data'!$B:$BA,MATCH($Q26,'Placebo - Data'!$A:$A,0),MATCH(AT$1,'Placebo - Data'!$B$1:$BA$1,0)))*AT$5</f>
        <v>0</v>
      </c>
      <c r="AU26" s="2">
        <f>IF(AU$2=0,0,INDEX('Placebo - Data'!$B:$BA,MATCH($Q26,'Placebo - Data'!$A:$A,0),MATCH(AU$1,'Placebo - Data'!$B$1:$BA$1,0)))*AU$5</f>
        <v>0</v>
      </c>
      <c r="AV26" s="2">
        <f>IF(AV$2=0,0,INDEX('Placebo - Data'!$B:$BA,MATCH($Q26,'Placebo - Data'!$A:$A,0),MATCH(AV$1,'Placebo - Data'!$B$1:$BA$1,0)))*AV$5</f>
        <v>0</v>
      </c>
      <c r="AW26" s="2">
        <f>IF(AW$2=0,0,INDEX('Placebo - Data'!$B:$BA,MATCH($Q26,'Placebo - Data'!$A:$A,0),MATCH(AW$1,'Placebo - Data'!$B$1:$BA$1,0)))*AW$5</f>
        <v>0</v>
      </c>
      <c r="AX26" s="2">
        <f>IF(AX$2=0,0,INDEX('Placebo - Data'!$B:$BA,MATCH($Q26,'Placebo - Data'!$A:$A,0),MATCH(AX$1,'Placebo - Data'!$B$1:$BA$1,0)))*AX$5</f>
        <v>0</v>
      </c>
      <c r="AY26" s="2">
        <f>IF(AY$2=0,0,INDEX('Placebo - Data'!$B:$BA,MATCH($Q26,'Placebo - Data'!$A:$A,0),MATCH(AY$1,'Placebo - Data'!$B$1:$BA$1,0)))*AY$5</f>
        <v>0</v>
      </c>
      <c r="AZ26" s="2">
        <f>IF(AZ$2=0,0,INDEX('Placebo - Data'!$B:$BA,MATCH($Q26,'Placebo - Data'!$A:$A,0),MATCH(AZ$1,'Placebo - Data'!$B$1:$BA$1,0)))*AZ$5</f>
        <v>0</v>
      </c>
      <c r="BA26" s="2">
        <f>IF(BA$2=0,0,INDEX('Placebo - Data'!$B:$BA,MATCH($Q26,'Placebo - Data'!$A:$A,0),MATCH(BA$1,'Placebo - Data'!$B$1:$BA$1,0)))*BA$5</f>
        <v>0</v>
      </c>
      <c r="BB26" s="2">
        <f>IF(BB$2=0,0,INDEX('Placebo - Data'!$B:$BA,MATCH($Q26,'Placebo - Data'!$A:$A,0),MATCH(BB$1,'Placebo - Data'!$B$1:$BA$1,0)))*BB$5</f>
        <v>0</v>
      </c>
      <c r="BC26" s="2">
        <f>IF(BC$2=0,0,INDEX('Placebo - Data'!$B:$BA,MATCH($Q26,'Placebo - Data'!$A:$A,0),MATCH(BC$1,'Placebo - Data'!$B$1:$BA$1,0)))*BC$5</f>
        <v>0</v>
      </c>
      <c r="BD26" s="2">
        <f>IF(BD$2=0,0,INDEX('Placebo - Data'!$B:$BA,MATCH($Q26,'Placebo - Data'!$A:$A,0),MATCH(BD$1,'Placebo - Data'!$B$1:$BA$1,0)))*BD$5</f>
        <v>0</v>
      </c>
      <c r="BE26" s="2">
        <f>IF(BE$2=0,0,INDEX('Placebo - Data'!$B:$BA,MATCH($Q26,'Placebo - Data'!$A:$A,0),MATCH(BE$1,'Placebo - Data'!$B$1:$BA$1,0)))*BE$5</f>
        <v>0</v>
      </c>
      <c r="BF26" s="2">
        <f>IF(BF$2=0,0,INDEX('Placebo - Data'!$B:$BA,MATCH($Q26,'Placebo - Data'!$A:$A,0),MATCH(BF$1,'Placebo - Data'!$B$1:$BA$1,0)))*BF$5</f>
        <v>0</v>
      </c>
      <c r="BG26" s="2">
        <f>IF(BG$2=0,0,INDEX('Placebo - Data'!$B:$BA,MATCH($Q26,'Placebo - Data'!$A:$A,0),MATCH(BG$1,'Placebo - Data'!$B$1:$BA$1,0)))*BG$5</f>
        <v>0</v>
      </c>
      <c r="BH26" s="2">
        <f>IF(BH$2=0,0,INDEX('Placebo - Data'!$B:$BA,MATCH($Q26,'Placebo - Data'!$A:$A,0),MATCH(BH$1,'Placebo - Data'!$B$1:$BA$1,0)))*BH$5</f>
        <v>0</v>
      </c>
      <c r="BI26" s="2">
        <f>IF(BI$2=0,0,INDEX('Placebo - Data'!$B:$BA,MATCH($Q26,'Placebo - Data'!$A:$A,0),MATCH(BI$1,'Placebo - Data'!$B$1:$BA$1,0)))*BI$5</f>
        <v>0</v>
      </c>
      <c r="BJ26" s="2">
        <f>IF(BJ$2=0,0,INDEX('Placebo - Data'!$B:$BA,MATCH($Q26,'Placebo - Data'!$A:$A,0),MATCH(BJ$1,'Placebo - Data'!$B$1:$BA$1,0)))*BJ$5</f>
        <v>0</v>
      </c>
      <c r="BK26" s="2">
        <f>IF(BK$2=0,0,INDEX('Placebo - Data'!$B:$BA,MATCH($Q26,'Placebo - Data'!$A:$A,0),MATCH(BK$1,'Placebo - Data'!$B$1:$BA$1,0)))*BK$5</f>
        <v>0</v>
      </c>
      <c r="BL26" s="2">
        <f>IF(BL$2=0,0,INDEX('Placebo - Data'!$B:$BA,MATCH($Q26,'Placebo - Data'!$A:$A,0),MATCH(BL$1,'Placebo - Data'!$B$1:$BA$1,0)))*BL$5</f>
        <v>0</v>
      </c>
      <c r="BM26" s="2">
        <f>IF(BM$2=0,0,INDEX('Placebo - Data'!$B:$BA,MATCH($Q26,'Placebo - Data'!$A:$A,0),MATCH(BM$1,'Placebo - Data'!$B$1:$BA$1,0)))*BM$5</f>
        <v>0</v>
      </c>
      <c r="BN26" s="2">
        <f>IF(BN$2=0,0,INDEX('Placebo - Data'!$B:$BA,MATCH($Q26,'Placebo - Data'!$A:$A,0),MATCH(BN$1,'Placebo - Data'!$B$1:$BA$1,0)))*BN$5</f>
        <v>0</v>
      </c>
      <c r="BO26" s="2">
        <f>IF(BO$2=0,0,INDEX('Placebo - Data'!$B:$BA,MATCH($Q26,'Placebo - Data'!$A:$A,0),MATCH(BO$1,'Placebo - Data'!$B$1:$BA$1,0)))*BO$5</f>
        <v>0</v>
      </c>
      <c r="BP26" s="2">
        <f>IF(BP$2=0,0,INDEX('Placebo - Data'!$B:$BA,MATCH($Q26,'Placebo - Data'!$A:$A,0),MATCH(BP$1,'Placebo - Data'!$B$1:$BA$1,0)))*BP$5</f>
        <v>0</v>
      </c>
      <c r="BQ26" s="2"/>
      <c r="BR26" s="2"/>
    </row>
    <row r="27">
      <c r="A27" t="s">
        <v>31</v>
      </c>
      <c r="B27" s="2" t="e">
        <f t="shared" si="0"/>
        <v>#DIV/0!</v>
      </c>
      <c r="C27" s="2"/>
      <c r="Q27">
        <f>'Placebo - Data'!A22</f>
        <v>2002</v>
      </c>
      <c r="R27" s="2">
        <f>IF(R$2=0,0,INDEX('Placebo - Data'!$B:$BA,MATCH($Q27,'Placebo - Data'!$A:$A,0),MATCH(R$1,'Placebo - Data'!$B$1:$BA$1,0)))*R$5</f>
        <v>0</v>
      </c>
      <c r="S27" s="2">
        <f>IF(S$2=0,0,INDEX('Placebo - Data'!$B:$BA,MATCH($Q27,'Placebo - Data'!$A:$A,0),MATCH(S$1,'Placebo - Data'!$B$1:$BA$1,0)))*S$5</f>
        <v>0</v>
      </c>
      <c r="T27" s="2">
        <f>IF(T$2=0,0,INDEX('Placebo - Data'!$B:$BA,MATCH($Q27,'Placebo - Data'!$A:$A,0),MATCH(T$1,'Placebo - Data'!$B$1:$BA$1,0)))*T$5</f>
        <v>0</v>
      </c>
      <c r="U27" s="2">
        <f>IF(U$2=0,0,INDEX('Placebo - Data'!$B:$BA,MATCH($Q27,'Placebo - Data'!$A:$A,0),MATCH(U$1,'Placebo - Data'!$B$1:$BA$1,0)))*U$5</f>
        <v>0</v>
      </c>
      <c r="V27" s="2">
        <f>IF(V$2=0,0,INDEX('Placebo - Data'!$B:$BA,MATCH($Q27,'Placebo - Data'!$A:$A,0),MATCH(V$1,'Placebo - Data'!$B$1:$BA$1,0)))*V$5</f>
        <v>0</v>
      </c>
      <c r="W27" s="2">
        <f>IF(W$2=0,0,INDEX('Placebo - Data'!$B:$BA,MATCH($Q27,'Placebo - Data'!$A:$A,0),MATCH(W$1,'Placebo - Data'!$B$1:$BA$1,0)))*W$5</f>
        <v>0</v>
      </c>
      <c r="X27" s="2">
        <f>IF(X$2=0,0,INDEX('Placebo - Data'!$B:$BA,MATCH($Q27,'Placebo - Data'!$A:$A,0),MATCH(X$1,'Placebo - Data'!$B$1:$BA$1,0)))*X$5</f>
        <v>0</v>
      </c>
      <c r="Y27" s="2">
        <f>IF(Y$2=0,0,INDEX('Placebo - Data'!$B:$BA,MATCH($Q27,'Placebo - Data'!$A:$A,0),MATCH(Y$1,'Placebo - Data'!$B$1:$BA$1,0)))*Y$5</f>
        <v>0</v>
      </c>
      <c r="Z27" s="2">
        <f>IF(Z$2=0,0,INDEX('Placebo - Data'!$B:$BA,MATCH($Q27,'Placebo - Data'!$A:$A,0),MATCH(Z$1,'Placebo - Data'!$B$1:$BA$1,0)))*Z$5</f>
        <v>0</v>
      </c>
      <c r="AA27" s="2">
        <f>IF(AA$2=0,0,INDEX('Placebo - Data'!$B:$BA,MATCH($Q27,'Placebo - Data'!$A:$A,0),MATCH(AA$1,'Placebo - Data'!$B$1:$BA$1,0)))*AA$5</f>
        <v>0</v>
      </c>
      <c r="AB27" s="2">
        <f>IF(AB$2=0,0,INDEX('Placebo - Data'!$B:$BA,MATCH($Q27,'Placebo - Data'!$A:$A,0),MATCH(AB$1,'Placebo - Data'!$B$1:$BA$1,0)))*AB$5</f>
        <v>0</v>
      </c>
      <c r="AC27" s="2">
        <f>IF(AC$2=0,0,INDEX('Placebo - Data'!$B:$BA,MATCH($Q27,'Placebo - Data'!$A:$A,0),MATCH(AC$1,'Placebo - Data'!$B$1:$BA$1,0)))*AC$5</f>
        <v>0</v>
      </c>
      <c r="AD27" s="2">
        <f>IF(AD$2=0,0,INDEX('Placebo - Data'!$B:$BA,MATCH($Q27,'Placebo - Data'!$A:$A,0),MATCH(AD$1,'Placebo - Data'!$B$1:$BA$1,0)))*AD$5</f>
        <v>0</v>
      </c>
      <c r="AE27" s="2">
        <f>IF(AE$2=0,0,INDEX('Placebo - Data'!$B:$BA,MATCH($Q27,'Placebo - Data'!$A:$A,0),MATCH(AE$1,'Placebo - Data'!$B$1:$BA$1,0)))*AE$5</f>
        <v>0</v>
      </c>
      <c r="AF27" s="2">
        <f>IF(AF$2=0,0,INDEX('Placebo - Data'!$B:$BA,MATCH($Q27,'Placebo - Data'!$A:$A,0),MATCH(AF$1,'Placebo - Data'!$B$1:$BA$1,0)))*AF$5</f>
        <v>0</v>
      </c>
      <c r="AG27" s="2">
        <f>IF(AG$2=0,0,INDEX('Placebo - Data'!$B:$BA,MATCH($Q27,'Placebo - Data'!$A:$A,0),MATCH(AG$1,'Placebo - Data'!$B$1:$BA$1,0)))*AG$5</f>
        <v>0</v>
      </c>
      <c r="AH27" s="2">
        <f>IF(AH$2=0,0,INDEX('Placebo - Data'!$B:$BA,MATCH($Q27,'Placebo - Data'!$A:$A,0),MATCH(AH$1,'Placebo - Data'!$B$1:$BA$1,0)))*AH$5</f>
        <v>0</v>
      </c>
      <c r="AI27" s="2">
        <f>IF(AI$2=0,0,INDEX('Placebo - Data'!$B:$BA,MATCH($Q27,'Placebo - Data'!$A:$A,0),MATCH(AI$1,'Placebo - Data'!$B$1:$BA$1,0)))*AI$5</f>
        <v>0</v>
      </c>
      <c r="AJ27" s="2">
        <f>IF(AJ$2=0,0,INDEX('Placebo - Data'!$B:$BA,MATCH($Q27,'Placebo - Data'!$A:$A,0),MATCH(AJ$1,'Placebo - Data'!$B$1:$BA$1,0)))*AJ$5</f>
        <v>0</v>
      </c>
      <c r="AK27" s="2">
        <f>IF(AK$2=0,0,INDEX('Placebo - Data'!$B:$BA,MATCH($Q27,'Placebo - Data'!$A:$A,0),MATCH(AK$1,'Placebo - Data'!$B$1:$BA$1,0)))*AK$5</f>
        <v>0</v>
      </c>
      <c r="AL27" s="2">
        <f>IF(AL$2=0,0,INDEX('Placebo - Data'!$B:$BA,MATCH($Q27,'Placebo - Data'!$A:$A,0),MATCH(AL$1,'Placebo - Data'!$B$1:$BA$1,0)))*AL$5</f>
        <v>0</v>
      </c>
      <c r="AM27" s="2">
        <f>IF(AM$2=0,0,INDEX('Placebo - Data'!$B:$BA,MATCH($Q27,'Placebo - Data'!$A:$A,0),MATCH(AM$1,'Placebo - Data'!$B$1:$BA$1,0)))*AM$5</f>
        <v>0</v>
      </c>
      <c r="AN27" s="2">
        <f>IF(AN$2=0,0,INDEX('Placebo - Data'!$B:$BA,MATCH($Q27,'Placebo - Data'!$A:$A,0),MATCH(AN$1,'Placebo - Data'!$B$1:$BA$1,0)))*AN$5</f>
        <v>0</v>
      </c>
      <c r="AO27" s="2">
        <f>IF(AO$2=0,0,INDEX('Placebo - Data'!$B:$BA,MATCH($Q27,'Placebo - Data'!$A:$A,0),MATCH(AO$1,'Placebo - Data'!$B$1:$BA$1,0)))*AO$5</f>
        <v>0</v>
      </c>
      <c r="AP27" s="2">
        <f>IF(AP$2=0,0,INDEX('Placebo - Data'!$B:$BA,MATCH($Q27,'Placebo - Data'!$A:$A,0),MATCH(AP$1,'Placebo - Data'!$B$1:$BA$1,0)))*AP$5</f>
        <v>0</v>
      </c>
      <c r="AQ27" s="2">
        <f>IF(AQ$2=0,0,INDEX('Placebo - Data'!$B:$BA,MATCH($Q27,'Placebo - Data'!$A:$A,0),MATCH(AQ$1,'Placebo - Data'!$B$1:$BA$1,0)))*AQ$5</f>
        <v>0</v>
      </c>
      <c r="AR27" s="2">
        <f>IF(AR$2=0,0,INDEX('Placebo - Data'!$B:$BA,MATCH($Q27,'Placebo - Data'!$A:$A,0),MATCH(AR$1,'Placebo - Data'!$B$1:$BA$1,0)))*AR$5</f>
        <v>0</v>
      </c>
      <c r="AS27" s="2">
        <f>IF(AS$2=0,0,INDEX('Placebo - Data'!$B:$BA,MATCH($Q27,'Placebo - Data'!$A:$A,0),MATCH(AS$1,'Placebo - Data'!$B$1:$BA$1,0)))*AS$5</f>
        <v>0</v>
      </c>
      <c r="AT27" s="2">
        <f>IF(AT$2=0,0,INDEX('Placebo - Data'!$B:$BA,MATCH($Q27,'Placebo - Data'!$A:$A,0),MATCH(AT$1,'Placebo - Data'!$B$1:$BA$1,0)))*AT$5</f>
        <v>0</v>
      </c>
      <c r="AU27" s="2">
        <f>IF(AU$2=0,0,INDEX('Placebo - Data'!$B:$BA,MATCH($Q27,'Placebo - Data'!$A:$A,0),MATCH(AU$1,'Placebo - Data'!$B$1:$BA$1,0)))*AU$5</f>
        <v>0</v>
      </c>
      <c r="AV27" s="2">
        <f>IF(AV$2=0,0,INDEX('Placebo - Data'!$B:$BA,MATCH($Q27,'Placebo - Data'!$A:$A,0),MATCH(AV$1,'Placebo - Data'!$B$1:$BA$1,0)))*AV$5</f>
        <v>0</v>
      </c>
      <c r="AW27" s="2">
        <f>IF(AW$2=0,0,INDEX('Placebo - Data'!$B:$BA,MATCH($Q27,'Placebo - Data'!$A:$A,0),MATCH(AW$1,'Placebo - Data'!$B$1:$BA$1,0)))*AW$5</f>
        <v>0</v>
      </c>
      <c r="AX27" s="2">
        <f>IF(AX$2=0,0,INDEX('Placebo - Data'!$B:$BA,MATCH($Q27,'Placebo - Data'!$A:$A,0),MATCH(AX$1,'Placebo - Data'!$B$1:$BA$1,0)))*AX$5</f>
        <v>0</v>
      </c>
      <c r="AY27" s="2">
        <f>IF(AY$2=0,0,INDEX('Placebo - Data'!$B:$BA,MATCH($Q27,'Placebo - Data'!$A:$A,0),MATCH(AY$1,'Placebo - Data'!$B$1:$BA$1,0)))*AY$5</f>
        <v>0</v>
      </c>
      <c r="AZ27" s="2">
        <f>IF(AZ$2=0,0,INDEX('Placebo - Data'!$B:$BA,MATCH($Q27,'Placebo - Data'!$A:$A,0),MATCH(AZ$1,'Placebo - Data'!$B$1:$BA$1,0)))*AZ$5</f>
        <v>0</v>
      </c>
      <c r="BA27" s="2">
        <f>IF(BA$2=0,0,INDEX('Placebo - Data'!$B:$BA,MATCH($Q27,'Placebo - Data'!$A:$A,0),MATCH(BA$1,'Placebo - Data'!$B$1:$BA$1,0)))*BA$5</f>
        <v>0</v>
      </c>
      <c r="BB27" s="2">
        <f>IF(BB$2=0,0,INDEX('Placebo - Data'!$B:$BA,MATCH($Q27,'Placebo - Data'!$A:$A,0),MATCH(BB$1,'Placebo - Data'!$B$1:$BA$1,0)))*BB$5</f>
        <v>0</v>
      </c>
      <c r="BC27" s="2">
        <f>IF(BC$2=0,0,INDEX('Placebo - Data'!$B:$BA,MATCH($Q27,'Placebo - Data'!$A:$A,0),MATCH(BC$1,'Placebo - Data'!$B$1:$BA$1,0)))*BC$5</f>
        <v>0</v>
      </c>
      <c r="BD27" s="2">
        <f>IF(BD$2=0,0,INDEX('Placebo - Data'!$B:$BA,MATCH($Q27,'Placebo - Data'!$A:$A,0),MATCH(BD$1,'Placebo - Data'!$B$1:$BA$1,0)))*BD$5</f>
        <v>0</v>
      </c>
      <c r="BE27" s="2">
        <f>IF(BE$2=0,0,INDEX('Placebo - Data'!$B:$BA,MATCH($Q27,'Placebo - Data'!$A:$A,0),MATCH(BE$1,'Placebo - Data'!$B$1:$BA$1,0)))*BE$5</f>
        <v>0</v>
      </c>
      <c r="BF27" s="2">
        <f>IF(BF$2=0,0,INDEX('Placebo - Data'!$B:$BA,MATCH($Q27,'Placebo - Data'!$A:$A,0),MATCH(BF$1,'Placebo - Data'!$B$1:$BA$1,0)))*BF$5</f>
        <v>0</v>
      </c>
      <c r="BG27" s="2">
        <f>IF(BG$2=0,0,INDEX('Placebo - Data'!$B:$BA,MATCH($Q27,'Placebo - Data'!$A:$A,0),MATCH(BG$1,'Placebo - Data'!$B$1:$BA$1,0)))*BG$5</f>
        <v>0</v>
      </c>
      <c r="BH27" s="2">
        <f>IF(BH$2=0,0,INDEX('Placebo - Data'!$B:$BA,MATCH($Q27,'Placebo - Data'!$A:$A,0),MATCH(BH$1,'Placebo - Data'!$B$1:$BA$1,0)))*BH$5</f>
        <v>0</v>
      </c>
      <c r="BI27" s="2">
        <f>IF(BI$2=0,0,INDEX('Placebo - Data'!$B:$BA,MATCH($Q27,'Placebo - Data'!$A:$A,0),MATCH(BI$1,'Placebo - Data'!$B$1:$BA$1,0)))*BI$5</f>
        <v>0</v>
      </c>
      <c r="BJ27" s="2">
        <f>IF(BJ$2=0,0,INDEX('Placebo - Data'!$B:$BA,MATCH($Q27,'Placebo - Data'!$A:$A,0),MATCH(BJ$1,'Placebo - Data'!$B$1:$BA$1,0)))*BJ$5</f>
        <v>0</v>
      </c>
      <c r="BK27" s="2">
        <f>IF(BK$2=0,0,INDEX('Placebo - Data'!$B:$BA,MATCH($Q27,'Placebo - Data'!$A:$A,0),MATCH(BK$1,'Placebo - Data'!$B$1:$BA$1,0)))*BK$5</f>
        <v>0</v>
      </c>
      <c r="BL27" s="2">
        <f>IF(BL$2=0,0,INDEX('Placebo - Data'!$B:$BA,MATCH($Q27,'Placebo - Data'!$A:$A,0),MATCH(BL$1,'Placebo - Data'!$B$1:$BA$1,0)))*BL$5</f>
        <v>0</v>
      </c>
      <c r="BM27" s="2">
        <f>IF(BM$2=0,0,INDEX('Placebo - Data'!$B:$BA,MATCH($Q27,'Placebo - Data'!$A:$A,0),MATCH(BM$1,'Placebo - Data'!$B$1:$BA$1,0)))*BM$5</f>
        <v>0</v>
      </c>
      <c r="BN27" s="2">
        <f>IF(BN$2=0,0,INDEX('Placebo - Data'!$B:$BA,MATCH($Q27,'Placebo - Data'!$A:$A,0),MATCH(BN$1,'Placebo - Data'!$B$1:$BA$1,0)))*BN$5</f>
        <v>0</v>
      </c>
      <c r="BO27" s="2">
        <f>IF(BO$2=0,0,INDEX('Placebo - Data'!$B:$BA,MATCH($Q27,'Placebo - Data'!$A:$A,0),MATCH(BO$1,'Placebo - Data'!$B$1:$BA$1,0)))*BO$5</f>
        <v>0</v>
      </c>
      <c r="BP27" s="2">
        <f>IF(BP$2=0,0,INDEX('Placebo - Data'!$B:$BA,MATCH($Q27,'Placebo - Data'!$A:$A,0),MATCH(BP$1,'Placebo - Data'!$B$1:$BA$1,0)))*BP$5</f>
        <v>0</v>
      </c>
      <c r="BQ27" s="2"/>
      <c r="BR27" s="2"/>
    </row>
    <row r="28">
      <c r="A28" t="s">
        <v>46</v>
      </c>
      <c r="B28" s="2" t="e">
        <f t="shared" si="0"/>
        <v>#DIV/0!</v>
      </c>
      <c r="C28" s="2"/>
      <c r="Q28">
        <f>'Placebo - Data'!A23</f>
        <v>2003</v>
      </c>
      <c r="R28" s="2">
        <f>IF(R$2=0,0,INDEX('Placebo - Data'!$B:$BA,MATCH($Q28,'Placebo - Data'!$A:$A,0),MATCH(R$1,'Placebo - Data'!$B$1:$BA$1,0)))*R$5</f>
        <v>0</v>
      </c>
      <c r="S28" s="2">
        <f>IF(S$2=0,0,INDEX('Placebo - Data'!$B:$BA,MATCH($Q28,'Placebo - Data'!$A:$A,0),MATCH(S$1,'Placebo - Data'!$B$1:$BA$1,0)))*S$5</f>
        <v>0</v>
      </c>
      <c r="T28" s="2">
        <f>IF(T$2=0,0,INDEX('Placebo - Data'!$B:$BA,MATCH($Q28,'Placebo - Data'!$A:$A,0),MATCH(T$1,'Placebo - Data'!$B$1:$BA$1,0)))*T$5</f>
        <v>0</v>
      </c>
      <c r="U28" s="2">
        <f>IF(U$2=0,0,INDEX('Placebo - Data'!$B:$BA,MATCH($Q28,'Placebo - Data'!$A:$A,0),MATCH(U$1,'Placebo - Data'!$B$1:$BA$1,0)))*U$5</f>
        <v>0</v>
      </c>
      <c r="V28" s="2">
        <f>IF(V$2=0,0,INDEX('Placebo - Data'!$B:$BA,MATCH($Q28,'Placebo - Data'!$A:$A,0),MATCH(V$1,'Placebo - Data'!$B$1:$BA$1,0)))*V$5</f>
        <v>0</v>
      </c>
      <c r="W28" s="2">
        <f>IF(W$2=0,0,INDEX('Placebo - Data'!$B:$BA,MATCH($Q28,'Placebo - Data'!$A:$A,0),MATCH(W$1,'Placebo - Data'!$B$1:$BA$1,0)))*W$5</f>
        <v>0</v>
      </c>
      <c r="X28" s="2">
        <f>IF(X$2=0,0,INDEX('Placebo - Data'!$B:$BA,MATCH($Q28,'Placebo - Data'!$A:$A,0),MATCH(X$1,'Placebo - Data'!$B$1:$BA$1,0)))*X$5</f>
        <v>0</v>
      </c>
      <c r="Y28" s="2">
        <f>IF(Y$2=0,0,INDEX('Placebo - Data'!$B:$BA,MATCH($Q28,'Placebo - Data'!$A:$A,0),MATCH(Y$1,'Placebo - Data'!$B$1:$BA$1,0)))*Y$5</f>
        <v>0</v>
      </c>
      <c r="Z28" s="2">
        <f>IF(Z$2=0,0,INDEX('Placebo - Data'!$B:$BA,MATCH($Q28,'Placebo - Data'!$A:$A,0),MATCH(Z$1,'Placebo - Data'!$B$1:$BA$1,0)))*Z$5</f>
        <v>0</v>
      </c>
      <c r="AA28" s="2">
        <f>IF(AA$2=0,0,INDEX('Placebo - Data'!$B:$BA,MATCH($Q28,'Placebo - Data'!$A:$A,0),MATCH(AA$1,'Placebo - Data'!$B$1:$BA$1,0)))*AA$5</f>
        <v>0</v>
      </c>
      <c r="AB28" s="2">
        <f>IF(AB$2=0,0,INDEX('Placebo - Data'!$B:$BA,MATCH($Q28,'Placebo - Data'!$A:$A,0),MATCH(AB$1,'Placebo - Data'!$B$1:$BA$1,0)))*AB$5</f>
        <v>0</v>
      </c>
      <c r="AC28" s="2">
        <f>IF(AC$2=0,0,INDEX('Placebo - Data'!$B:$BA,MATCH($Q28,'Placebo - Data'!$A:$A,0),MATCH(AC$1,'Placebo - Data'!$B$1:$BA$1,0)))*AC$5</f>
        <v>0</v>
      </c>
      <c r="AD28" s="2">
        <f>IF(AD$2=0,0,INDEX('Placebo - Data'!$B:$BA,MATCH($Q28,'Placebo - Data'!$A:$A,0),MATCH(AD$1,'Placebo - Data'!$B$1:$BA$1,0)))*AD$5</f>
        <v>0</v>
      </c>
      <c r="AE28" s="2">
        <f>IF(AE$2=0,0,INDEX('Placebo - Data'!$B:$BA,MATCH($Q28,'Placebo - Data'!$A:$A,0),MATCH(AE$1,'Placebo - Data'!$B$1:$BA$1,0)))*AE$5</f>
        <v>0</v>
      </c>
      <c r="AF28" s="2">
        <f>IF(AF$2=0,0,INDEX('Placebo - Data'!$B:$BA,MATCH($Q28,'Placebo - Data'!$A:$A,0),MATCH(AF$1,'Placebo - Data'!$B$1:$BA$1,0)))*AF$5</f>
        <v>0</v>
      </c>
      <c r="AG28" s="2">
        <f>IF(AG$2=0,0,INDEX('Placebo - Data'!$B:$BA,MATCH($Q28,'Placebo - Data'!$A:$A,0),MATCH(AG$1,'Placebo - Data'!$B$1:$BA$1,0)))*AG$5</f>
        <v>0</v>
      </c>
      <c r="AH28" s="2">
        <f>IF(AH$2=0,0,INDEX('Placebo - Data'!$B:$BA,MATCH($Q28,'Placebo - Data'!$A:$A,0),MATCH(AH$1,'Placebo - Data'!$B$1:$BA$1,0)))*AH$5</f>
        <v>0</v>
      </c>
      <c r="AI28" s="2">
        <f>IF(AI$2=0,0,INDEX('Placebo - Data'!$B:$BA,MATCH($Q28,'Placebo - Data'!$A:$A,0),MATCH(AI$1,'Placebo - Data'!$B$1:$BA$1,0)))*AI$5</f>
        <v>0</v>
      </c>
      <c r="AJ28" s="2">
        <f>IF(AJ$2=0,0,INDEX('Placebo - Data'!$B:$BA,MATCH($Q28,'Placebo - Data'!$A:$A,0),MATCH(AJ$1,'Placebo - Data'!$B$1:$BA$1,0)))*AJ$5</f>
        <v>0</v>
      </c>
      <c r="AK28" s="2">
        <f>IF(AK$2=0,0,INDEX('Placebo - Data'!$B:$BA,MATCH($Q28,'Placebo - Data'!$A:$A,0),MATCH(AK$1,'Placebo - Data'!$B$1:$BA$1,0)))*AK$5</f>
        <v>0</v>
      </c>
      <c r="AL28" s="2">
        <f>IF(AL$2=0,0,INDEX('Placebo - Data'!$B:$BA,MATCH($Q28,'Placebo - Data'!$A:$A,0),MATCH(AL$1,'Placebo - Data'!$B$1:$BA$1,0)))*AL$5</f>
        <v>0</v>
      </c>
      <c r="AM28" s="2">
        <f>IF(AM$2=0,0,INDEX('Placebo - Data'!$B:$BA,MATCH($Q28,'Placebo - Data'!$A:$A,0),MATCH(AM$1,'Placebo - Data'!$B$1:$BA$1,0)))*AM$5</f>
        <v>0</v>
      </c>
      <c r="AN28" s="2">
        <f>IF(AN$2=0,0,INDEX('Placebo - Data'!$B:$BA,MATCH($Q28,'Placebo - Data'!$A:$A,0),MATCH(AN$1,'Placebo - Data'!$B$1:$BA$1,0)))*AN$5</f>
        <v>0</v>
      </c>
      <c r="AO28" s="2">
        <f>IF(AO$2=0,0,INDEX('Placebo - Data'!$B:$BA,MATCH($Q28,'Placebo - Data'!$A:$A,0),MATCH(AO$1,'Placebo - Data'!$B$1:$BA$1,0)))*AO$5</f>
        <v>0</v>
      </c>
      <c r="AP28" s="2">
        <f>IF(AP$2=0,0,INDEX('Placebo - Data'!$B:$BA,MATCH($Q28,'Placebo - Data'!$A:$A,0),MATCH(AP$1,'Placebo - Data'!$B$1:$BA$1,0)))*AP$5</f>
        <v>0</v>
      </c>
      <c r="AQ28" s="2">
        <f>IF(AQ$2=0,0,INDEX('Placebo - Data'!$B:$BA,MATCH($Q28,'Placebo - Data'!$A:$A,0),MATCH(AQ$1,'Placebo - Data'!$B$1:$BA$1,0)))*AQ$5</f>
        <v>0</v>
      </c>
      <c r="AR28" s="2">
        <f>IF(AR$2=0,0,INDEX('Placebo - Data'!$B:$BA,MATCH($Q28,'Placebo - Data'!$A:$A,0),MATCH(AR$1,'Placebo - Data'!$B$1:$BA$1,0)))*AR$5</f>
        <v>0</v>
      </c>
      <c r="AS28" s="2">
        <f>IF(AS$2=0,0,INDEX('Placebo - Data'!$B:$BA,MATCH($Q28,'Placebo - Data'!$A:$A,0),MATCH(AS$1,'Placebo - Data'!$B$1:$BA$1,0)))*AS$5</f>
        <v>0</v>
      </c>
      <c r="AT28" s="2">
        <f>IF(AT$2=0,0,INDEX('Placebo - Data'!$B:$BA,MATCH($Q28,'Placebo - Data'!$A:$A,0),MATCH(AT$1,'Placebo - Data'!$B$1:$BA$1,0)))*AT$5</f>
        <v>0</v>
      </c>
      <c r="AU28" s="2">
        <f>IF(AU$2=0,0,INDEX('Placebo - Data'!$B:$BA,MATCH($Q28,'Placebo - Data'!$A:$A,0),MATCH(AU$1,'Placebo - Data'!$B$1:$BA$1,0)))*AU$5</f>
        <v>0</v>
      </c>
      <c r="AV28" s="2">
        <f>IF(AV$2=0,0,INDEX('Placebo - Data'!$B:$BA,MATCH($Q28,'Placebo - Data'!$A:$A,0),MATCH(AV$1,'Placebo - Data'!$B$1:$BA$1,0)))*AV$5</f>
        <v>0</v>
      </c>
      <c r="AW28" s="2">
        <f>IF(AW$2=0,0,INDEX('Placebo - Data'!$B:$BA,MATCH($Q28,'Placebo - Data'!$A:$A,0),MATCH(AW$1,'Placebo - Data'!$B$1:$BA$1,0)))*AW$5</f>
        <v>0</v>
      </c>
      <c r="AX28" s="2">
        <f>IF(AX$2=0,0,INDEX('Placebo - Data'!$B:$BA,MATCH($Q28,'Placebo - Data'!$A:$A,0),MATCH(AX$1,'Placebo - Data'!$B$1:$BA$1,0)))*AX$5</f>
        <v>0</v>
      </c>
      <c r="AY28" s="2">
        <f>IF(AY$2=0,0,INDEX('Placebo - Data'!$B:$BA,MATCH($Q28,'Placebo - Data'!$A:$A,0),MATCH(AY$1,'Placebo - Data'!$B$1:$BA$1,0)))*AY$5</f>
        <v>0</v>
      </c>
      <c r="AZ28" s="2">
        <f>IF(AZ$2=0,0,INDEX('Placebo - Data'!$B:$BA,MATCH($Q28,'Placebo - Data'!$A:$A,0),MATCH(AZ$1,'Placebo - Data'!$B$1:$BA$1,0)))*AZ$5</f>
        <v>0</v>
      </c>
      <c r="BA28" s="2">
        <f>IF(BA$2=0,0,INDEX('Placebo - Data'!$B:$BA,MATCH($Q28,'Placebo - Data'!$A:$A,0),MATCH(BA$1,'Placebo - Data'!$B$1:$BA$1,0)))*BA$5</f>
        <v>0</v>
      </c>
      <c r="BB28" s="2">
        <f>IF(BB$2=0,0,INDEX('Placebo - Data'!$B:$BA,MATCH($Q28,'Placebo - Data'!$A:$A,0),MATCH(BB$1,'Placebo - Data'!$B$1:$BA$1,0)))*BB$5</f>
        <v>0</v>
      </c>
      <c r="BC28" s="2">
        <f>IF(BC$2=0,0,INDEX('Placebo - Data'!$B:$BA,MATCH($Q28,'Placebo - Data'!$A:$A,0),MATCH(BC$1,'Placebo - Data'!$B$1:$BA$1,0)))*BC$5</f>
        <v>0</v>
      </c>
      <c r="BD28" s="2">
        <f>IF(BD$2=0,0,INDEX('Placebo - Data'!$B:$BA,MATCH($Q28,'Placebo - Data'!$A:$A,0),MATCH(BD$1,'Placebo - Data'!$B$1:$BA$1,0)))*BD$5</f>
        <v>0</v>
      </c>
      <c r="BE28" s="2">
        <f>IF(BE$2=0,0,INDEX('Placebo - Data'!$B:$BA,MATCH($Q28,'Placebo - Data'!$A:$A,0),MATCH(BE$1,'Placebo - Data'!$B$1:$BA$1,0)))*BE$5</f>
        <v>0</v>
      </c>
      <c r="BF28" s="2">
        <f>IF(BF$2=0,0,INDEX('Placebo - Data'!$B:$BA,MATCH($Q28,'Placebo - Data'!$A:$A,0),MATCH(BF$1,'Placebo - Data'!$B$1:$BA$1,0)))*BF$5</f>
        <v>0</v>
      </c>
      <c r="BG28" s="2">
        <f>IF(BG$2=0,0,INDEX('Placebo - Data'!$B:$BA,MATCH($Q28,'Placebo - Data'!$A:$A,0),MATCH(BG$1,'Placebo - Data'!$B$1:$BA$1,0)))*BG$5</f>
        <v>0</v>
      </c>
      <c r="BH28" s="2">
        <f>IF(BH$2=0,0,INDEX('Placebo - Data'!$B:$BA,MATCH($Q28,'Placebo - Data'!$A:$A,0),MATCH(BH$1,'Placebo - Data'!$B$1:$BA$1,0)))*BH$5</f>
        <v>0</v>
      </c>
      <c r="BI28" s="2">
        <f>IF(BI$2=0,0,INDEX('Placebo - Data'!$B:$BA,MATCH($Q28,'Placebo - Data'!$A:$A,0),MATCH(BI$1,'Placebo - Data'!$B$1:$BA$1,0)))*BI$5</f>
        <v>0</v>
      </c>
      <c r="BJ28" s="2">
        <f>IF(BJ$2=0,0,INDEX('Placebo - Data'!$B:$BA,MATCH($Q28,'Placebo - Data'!$A:$A,0),MATCH(BJ$1,'Placebo - Data'!$B$1:$BA$1,0)))*BJ$5</f>
        <v>0</v>
      </c>
      <c r="BK28" s="2">
        <f>IF(BK$2=0,0,INDEX('Placebo - Data'!$B:$BA,MATCH($Q28,'Placebo - Data'!$A:$A,0),MATCH(BK$1,'Placebo - Data'!$B$1:$BA$1,0)))*BK$5</f>
        <v>0</v>
      </c>
      <c r="BL28" s="2">
        <f>IF(BL$2=0,0,INDEX('Placebo - Data'!$B:$BA,MATCH($Q28,'Placebo - Data'!$A:$A,0),MATCH(BL$1,'Placebo - Data'!$B$1:$BA$1,0)))*BL$5</f>
        <v>0</v>
      </c>
      <c r="BM28" s="2">
        <f>IF(BM$2=0,0,INDEX('Placebo - Data'!$B:$BA,MATCH($Q28,'Placebo - Data'!$A:$A,0),MATCH(BM$1,'Placebo - Data'!$B$1:$BA$1,0)))*BM$5</f>
        <v>0</v>
      </c>
      <c r="BN28" s="2">
        <f>IF(BN$2=0,0,INDEX('Placebo - Data'!$B:$BA,MATCH($Q28,'Placebo - Data'!$A:$A,0),MATCH(BN$1,'Placebo - Data'!$B$1:$BA$1,0)))*BN$5</f>
        <v>0</v>
      </c>
      <c r="BO28" s="2">
        <f>IF(BO$2=0,0,INDEX('Placebo - Data'!$B:$BA,MATCH($Q28,'Placebo - Data'!$A:$A,0),MATCH(BO$1,'Placebo - Data'!$B$1:$BA$1,0)))*BO$5</f>
        <v>0</v>
      </c>
      <c r="BP28" s="2">
        <f>IF(BP$2=0,0,INDEX('Placebo - Data'!$B:$BA,MATCH($Q28,'Placebo - Data'!$A:$A,0),MATCH(BP$1,'Placebo - Data'!$B$1:$BA$1,0)))*BP$5</f>
        <v>0</v>
      </c>
      <c r="BQ28" s="2"/>
      <c r="BR28" s="2"/>
    </row>
    <row r="29">
      <c r="A29" t="s">
        <v>59</v>
      </c>
      <c r="B29" s="2" t="e">
        <f t="shared" si="0"/>
        <v>#DIV/0!</v>
      </c>
      <c r="C29" s="2"/>
      <c r="Q29">
        <f>'Placebo - Data'!A24</f>
        <v>2004</v>
      </c>
      <c r="R29" s="2">
        <f>IF(R$2=0,0,INDEX('Placebo - Data'!$B:$BA,MATCH($Q29,'Placebo - Data'!$A:$A,0),MATCH(R$1,'Placebo - Data'!$B$1:$BA$1,0)))*R$5</f>
        <v>0</v>
      </c>
      <c r="S29" s="2">
        <f>IF(S$2=0,0,INDEX('Placebo - Data'!$B:$BA,MATCH($Q29,'Placebo - Data'!$A:$A,0),MATCH(S$1,'Placebo - Data'!$B$1:$BA$1,0)))*S$5</f>
        <v>0</v>
      </c>
      <c r="T29" s="2">
        <f>IF(T$2=0,0,INDEX('Placebo - Data'!$B:$BA,MATCH($Q29,'Placebo - Data'!$A:$A,0),MATCH(T$1,'Placebo - Data'!$B$1:$BA$1,0)))*T$5</f>
        <v>0</v>
      </c>
      <c r="U29" s="2">
        <f>IF(U$2=0,0,INDEX('Placebo - Data'!$B:$BA,MATCH($Q29,'Placebo - Data'!$A:$A,0),MATCH(U$1,'Placebo - Data'!$B$1:$BA$1,0)))*U$5</f>
        <v>0</v>
      </c>
      <c r="V29" s="2">
        <f>IF(V$2=0,0,INDEX('Placebo - Data'!$B:$BA,MATCH($Q29,'Placebo - Data'!$A:$A,0),MATCH(V$1,'Placebo - Data'!$B$1:$BA$1,0)))*V$5</f>
        <v>0</v>
      </c>
      <c r="W29" s="2">
        <f>IF(W$2=0,0,INDEX('Placebo - Data'!$B:$BA,MATCH($Q29,'Placebo - Data'!$A:$A,0),MATCH(W$1,'Placebo - Data'!$B$1:$BA$1,0)))*W$5</f>
        <v>0</v>
      </c>
      <c r="X29" s="2">
        <f>IF(X$2=0,0,INDEX('Placebo - Data'!$B:$BA,MATCH($Q29,'Placebo - Data'!$A:$A,0),MATCH(X$1,'Placebo - Data'!$B$1:$BA$1,0)))*X$5</f>
        <v>0</v>
      </c>
      <c r="Y29" s="2">
        <f>IF(Y$2=0,0,INDEX('Placebo - Data'!$B:$BA,MATCH($Q29,'Placebo - Data'!$A:$A,0),MATCH(Y$1,'Placebo - Data'!$B$1:$BA$1,0)))*Y$5</f>
        <v>0</v>
      </c>
      <c r="Z29" s="2">
        <f>IF(Z$2=0,0,INDEX('Placebo - Data'!$B:$BA,MATCH($Q29,'Placebo - Data'!$A:$A,0),MATCH(Z$1,'Placebo - Data'!$B$1:$BA$1,0)))*Z$5</f>
        <v>0</v>
      </c>
      <c r="AA29" s="2">
        <f>IF(AA$2=0,0,INDEX('Placebo - Data'!$B:$BA,MATCH($Q29,'Placebo - Data'!$A:$A,0),MATCH(AA$1,'Placebo - Data'!$B$1:$BA$1,0)))*AA$5</f>
        <v>0</v>
      </c>
      <c r="AB29" s="2">
        <f>IF(AB$2=0,0,INDEX('Placebo - Data'!$B:$BA,MATCH($Q29,'Placebo - Data'!$A:$A,0),MATCH(AB$1,'Placebo - Data'!$B$1:$BA$1,0)))*AB$5</f>
        <v>0</v>
      </c>
      <c r="AC29" s="2">
        <f>IF(AC$2=0,0,INDEX('Placebo - Data'!$B:$BA,MATCH($Q29,'Placebo - Data'!$A:$A,0),MATCH(AC$1,'Placebo - Data'!$B$1:$BA$1,0)))*AC$5</f>
        <v>0</v>
      </c>
      <c r="AD29" s="2">
        <f>IF(AD$2=0,0,INDEX('Placebo - Data'!$B:$BA,MATCH($Q29,'Placebo - Data'!$A:$A,0),MATCH(AD$1,'Placebo - Data'!$B$1:$BA$1,0)))*AD$5</f>
        <v>0</v>
      </c>
      <c r="AE29" s="2">
        <f>IF(AE$2=0,0,INDEX('Placebo - Data'!$B:$BA,MATCH($Q29,'Placebo - Data'!$A:$A,0),MATCH(AE$1,'Placebo - Data'!$B$1:$BA$1,0)))*AE$5</f>
        <v>0</v>
      </c>
      <c r="AF29" s="2">
        <f>IF(AF$2=0,0,INDEX('Placebo - Data'!$B:$BA,MATCH($Q29,'Placebo - Data'!$A:$A,0),MATCH(AF$1,'Placebo - Data'!$B$1:$BA$1,0)))*AF$5</f>
        <v>0</v>
      </c>
      <c r="AG29" s="2">
        <f>IF(AG$2=0,0,INDEX('Placebo - Data'!$B:$BA,MATCH($Q29,'Placebo - Data'!$A:$A,0),MATCH(AG$1,'Placebo - Data'!$B$1:$BA$1,0)))*AG$5</f>
        <v>0</v>
      </c>
      <c r="AH29" s="2">
        <f>IF(AH$2=0,0,INDEX('Placebo - Data'!$B:$BA,MATCH($Q29,'Placebo - Data'!$A:$A,0),MATCH(AH$1,'Placebo - Data'!$B$1:$BA$1,0)))*AH$5</f>
        <v>0</v>
      </c>
      <c r="AI29" s="2">
        <f>IF(AI$2=0,0,INDEX('Placebo - Data'!$B:$BA,MATCH($Q29,'Placebo - Data'!$A:$A,0),MATCH(AI$1,'Placebo - Data'!$B$1:$BA$1,0)))*AI$5</f>
        <v>0</v>
      </c>
      <c r="AJ29" s="2">
        <f>IF(AJ$2=0,0,INDEX('Placebo - Data'!$B:$BA,MATCH($Q29,'Placebo - Data'!$A:$A,0),MATCH(AJ$1,'Placebo - Data'!$B$1:$BA$1,0)))*AJ$5</f>
        <v>0</v>
      </c>
      <c r="AK29" s="2">
        <f>IF(AK$2=0,0,INDEX('Placebo - Data'!$B:$BA,MATCH($Q29,'Placebo - Data'!$A:$A,0),MATCH(AK$1,'Placebo - Data'!$B$1:$BA$1,0)))*AK$5</f>
        <v>0</v>
      </c>
      <c r="AL29" s="2">
        <f>IF(AL$2=0,0,INDEX('Placebo - Data'!$B:$BA,MATCH($Q29,'Placebo - Data'!$A:$A,0),MATCH(AL$1,'Placebo - Data'!$B$1:$BA$1,0)))*AL$5</f>
        <v>0</v>
      </c>
      <c r="AM29" s="2">
        <f>IF(AM$2=0,0,INDEX('Placebo - Data'!$B:$BA,MATCH($Q29,'Placebo - Data'!$A:$A,0),MATCH(AM$1,'Placebo - Data'!$B$1:$BA$1,0)))*AM$5</f>
        <v>0</v>
      </c>
      <c r="AN29" s="2">
        <f>IF(AN$2=0,0,INDEX('Placebo - Data'!$B:$BA,MATCH($Q29,'Placebo - Data'!$A:$A,0),MATCH(AN$1,'Placebo - Data'!$B$1:$BA$1,0)))*AN$5</f>
        <v>0</v>
      </c>
      <c r="AO29" s="2">
        <f>IF(AO$2=0,0,INDEX('Placebo - Data'!$B:$BA,MATCH($Q29,'Placebo - Data'!$A:$A,0),MATCH(AO$1,'Placebo - Data'!$B$1:$BA$1,0)))*AO$5</f>
        <v>0</v>
      </c>
      <c r="AP29" s="2">
        <f>IF(AP$2=0,0,INDEX('Placebo - Data'!$B:$BA,MATCH($Q29,'Placebo - Data'!$A:$A,0),MATCH(AP$1,'Placebo - Data'!$B$1:$BA$1,0)))*AP$5</f>
        <v>0</v>
      </c>
      <c r="AQ29" s="2">
        <f>IF(AQ$2=0,0,INDEX('Placebo - Data'!$B:$BA,MATCH($Q29,'Placebo - Data'!$A:$A,0),MATCH(AQ$1,'Placebo - Data'!$B$1:$BA$1,0)))*AQ$5</f>
        <v>0</v>
      </c>
      <c r="AR29" s="2">
        <f>IF(AR$2=0,0,INDEX('Placebo - Data'!$B:$BA,MATCH($Q29,'Placebo - Data'!$A:$A,0),MATCH(AR$1,'Placebo - Data'!$B$1:$BA$1,0)))*AR$5</f>
        <v>0</v>
      </c>
      <c r="AS29" s="2">
        <f>IF(AS$2=0,0,INDEX('Placebo - Data'!$B:$BA,MATCH($Q29,'Placebo - Data'!$A:$A,0),MATCH(AS$1,'Placebo - Data'!$B$1:$BA$1,0)))*AS$5</f>
        <v>0</v>
      </c>
      <c r="AT29" s="2">
        <f>IF(AT$2=0,0,INDEX('Placebo - Data'!$B:$BA,MATCH($Q29,'Placebo - Data'!$A:$A,0),MATCH(AT$1,'Placebo - Data'!$B$1:$BA$1,0)))*AT$5</f>
        <v>0</v>
      </c>
      <c r="AU29" s="2">
        <f>IF(AU$2=0,0,INDEX('Placebo - Data'!$B:$BA,MATCH($Q29,'Placebo - Data'!$A:$A,0),MATCH(AU$1,'Placebo - Data'!$B$1:$BA$1,0)))*AU$5</f>
        <v>0</v>
      </c>
      <c r="AV29" s="2">
        <f>IF(AV$2=0,0,INDEX('Placebo - Data'!$B:$BA,MATCH($Q29,'Placebo - Data'!$A:$A,0),MATCH(AV$1,'Placebo - Data'!$B$1:$BA$1,0)))*AV$5</f>
        <v>0</v>
      </c>
      <c r="AW29" s="2">
        <f>IF(AW$2=0,0,INDEX('Placebo - Data'!$B:$BA,MATCH($Q29,'Placebo - Data'!$A:$A,0),MATCH(AW$1,'Placebo - Data'!$B$1:$BA$1,0)))*AW$5</f>
        <v>0</v>
      </c>
      <c r="AX29" s="2">
        <f>IF(AX$2=0,0,INDEX('Placebo - Data'!$B:$BA,MATCH($Q29,'Placebo - Data'!$A:$A,0),MATCH(AX$1,'Placebo - Data'!$B$1:$BA$1,0)))*AX$5</f>
        <v>0</v>
      </c>
      <c r="AY29" s="2">
        <f>IF(AY$2=0,0,INDEX('Placebo - Data'!$B:$BA,MATCH($Q29,'Placebo - Data'!$A:$A,0),MATCH(AY$1,'Placebo - Data'!$B$1:$BA$1,0)))*AY$5</f>
        <v>0</v>
      </c>
      <c r="AZ29" s="2">
        <f>IF(AZ$2=0,0,INDEX('Placebo - Data'!$B:$BA,MATCH($Q29,'Placebo - Data'!$A:$A,0),MATCH(AZ$1,'Placebo - Data'!$B$1:$BA$1,0)))*AZ$5</f>
        <v>0</v>
      </c>
      <c r="BA29" s="2">
        <f>IF(BA$2=0,0,INDEX('Placebo - Data'!$B:$BA,MATCH($Q29,'Placebo - Data'!$A:$A,0),MATCH(BA$1,'Placebo - Data'!$B$1:$BA$1,0)))*BA$5</f>
        <v>0</v>
      </c>
      <c r="BB29" s="2">
        <f>IF(BB$2=0,0,INDEX('Placebo - Data'!$B:$BA,MATCH($Q29,'Placebo - Data'!$A:$A,0),MATCH(BB$1,'Placebo - Data'!$B$1:$BA$1,0)))*BB$5</f>
        <v>0</v>
      </c>
      <c r="BC29" s="2">
        <f>IF(BC$2=0,0,INDEX('Placebo - Data'!$B:$BA,MATCH($Q29,'Placebo - Data'!$A:$A,0),MATCH(BC$1,'Placebo - Data'!$B$1:$BA$1,0)))*BC$5</f>
        <v>0</v>
      </c>
      <c r="BD29" s="2">
        <f>IF(BD$2=0,0,INDEX('Placebo - Data'!$B:$BA,MATCH($Q29,'Placebo - Data'!$A:$A,0),MATCH(BD$1,'Placebo - Data'!$B$1:$BA$1,0)))*BD$5</f>
        <v>0</v>
      </c>
      <c r="BE29" s="2">
        <f>IF(BE$2=0,0,INDEX('Placebo - Data'!$B:$BA,MATCH($Q29,'Placebo - Data'!$A:$A,0),MATCH(BE$1,'Placebo - Data'!$B$1:$BA$1,0)))*BE$5</f>
        <v>0</v>
      </c>
      <c r="BF29" s="2">
        <f>IF(BF$2=0,0,INDEX('Placebo - Data'!$B:$BA,MATCH($Q29,'Placebo - Data'!$A:$A,0),MATCH(BF$1,'Placebo - Data'!$B$1:$BA$1,0)))*BF$5</f>
        <v>0</v>
      </c>
      <c r="BG29" s="2">
        <f>IF(BG$2=0,0,INDEX('Placebo - Data'!$B:$BA,MATCH($Q29,'Placebo - Data'!$A:$A,0),MATCH(BG$1,'Placebo - Data'!$B$1:$BA$1,0)))*BG$5</f>
        <v>0</v>
      </c>
      <c r="BH29" s="2">
        <f>IF(BH$2=0,0,INDEX('Placebo - Data'!$B:$BA,MATCH($Q29,'Placebo - Data'!$A:$A,0),MATCH(BH$1,'Placebo - Data'!$B$1:$BA$1,0)))*BH$5</f>
        <v>0</v>
      </c>
      <c r="BI29" s="2">
        <f>IF(BI$2=0,0,INDEX('Placebo - Data'!$B:$BA,MATCH($Q29,'Placebo - Data'!$A:$A,0),MATCH(BI$1,'Placebo - Data'!$B$1:$BA$1,0)))*BI$5</f>
        <v>0</v>
      </c>
      <c r="BJ29" s="2">
        <f>IF(BJ$2=0,0,INDEX('Placebo - Data'!$B:$BA,MATCH($Q29,'Placebo - Data'!$A:$A,0),MATCH(BJ$1,'Placebo - Data'!$B$1:$BA$1,0)))*BJ$5</f>
        <v>0</v>
      </c>
      <c r="BK29" s="2">
        <f>IF(BK$2=0,0,INDEX('Placebo - Data'!$B:$BA,MATCH($Q29,'Placebo - Data'!$A:$A,0),MATCH(BK$1,'Placebo - Data'!$B$1:$BA$1,0)))*BK$5</f>
        <v>0</v>
      </c>
      <c r="BL29" s="2">
        <f>IF(BL$2=0,0,INDEX('Placebo - Data'!$B:$BA,MATCH($Q29,'Placebo - Data'!$A:$A,0),MATCH(BL$1,'Placebo - Data'!$B$1:$BA$1,0)))*BL$5</f>
        <v>0</v>
      </c>
      <c r="BM29" s="2">
        <f>IF(BM$2=0,0,INDEX('Placebo - Data'!$B:$BA,MATCH($Q29,'Placebo - Data'!$A:$A,0),MATCH(BM$1,'Placebo - Data'!$B$1:$BA$1,0)))*BM$5</f>
        <v>0</v>
      </c>
      <c r="BN29" s="2">
        <f>IF(BN$2=0,0,INDEX('Placebo - Data'!$B:$BA,MATCH($Q29,'Placebo - Data'!$A:$A,0),MATCH(BN$1,'Placebo - Data'!$B$1:$BA$1,0)))*BN$5</f>
        <v>0</v>
      </c>
      <c r="BO29" s="2">
        <f>IF(BO$2=0,0,INDEX('Placebo - Data'!$B:$BA,MATCH($Q29,'Placebo - Data'!$A:$A,0),MATCH(BO$1,'Placebo - Data'!$B$1:$BA$1,0)))*BO$5</f>
        <v>0</v>
      </c>
      <c r="BP29" s="2">
        <f>IF(BP$2=0,0,INDEX('Placebo - Data'!$B:$BA,MATCH($Q29,'Placebo - Data'!$A:$A,0),MATCH(BP$1,'Placebo - Data'!$B$1:$BA$1,0)))*BP$5</f>
        <v>0</v>
      </c>
      <c r="BQ29" s="2"/>
      <c r="BR29" s="2"/>
    </row>
    <row r="30">
      <c r="A30" t="s">
        <v>37</v>
      </c>
      <c r="B30" s="2" t="e">
        <f t="shared" si="0"/>
        <v>#DIV/0!</v>
      </c>
      <c r="C30" s="2"/>
      <c r="Q30">
        <f>'Placebo - Data'!A25</f>
        <v>2005</v>
      </c>
      <c r="R30" s="2">
        <f>IF(R$2=0,0,INDEX('Placebo - Data'!$B:$BA,MATCH($Q30,'Placebo - Data'!$A:$A,0),MATCH(R$1,'Placebo - Data'!$B$1:$BA$1,0)))*R$5</f>
        <v>0</v>
      </c>
      <c r="S30" s="2">
        <f>IF(S$2=0,0,INDEX('Placebo - Data'!$B:$BA,MATCH($Q30,'Placebo - Data'!$A:$A,0),MATCH(S$1,'Placebo - Data'!$B$1:$BA$1,0)))*S$5</f>
        <v>0</v>
      </c>
      <c r="T30" s="2">
        <f>IF(T$2=0,0,INDEX('Placebo - Data'!$B:$BA,MATCH($Q30,'Placebo - Data'!$A:$A,0),MATCH(T$1,'Placebo - Data'!$B$1:$BA$1,0)))*T$5</f>
        <v>0</v>
      </c>
      <c r="U30" s="2">
        <f>IF(U$2=0,0,INDEX('Placebo - Data'!$B:$BA,MATCH($Q30,'Placebo - Data'!$A:$A,0),MATCH(U$1,'Placebo - Data'!$B$1:$BA$1,0)))*U$5</f>
        <v>0</v>
      </c>
      <c r="V30" s="2">
        <f>IF(V$2=0,0,INDEX('Placebo - Data'!$B:$BA,MATCH($Q30,'Placebo - Data'!$A:$A,0),MATCH(V$1,'Placebo - Data'!$B$1:$BA$1,0)))*V$5</f>
        <v>0</v>
      </c>
      <c r="W30" s="2">
        <f>IF(W$2=0,0,INDEX('Placebo - Data'!$B:$BA,MATCH($Q30,'Placebo - Data'!$A:$A,0),MATCH(W$1,'Placebo - Data'!$B$1:$BA$1,0)))*W$5</f>
        <v>0</v>
      </c>
      <c r="X30" s="2">
        <f>IF(X$2=0,0,INDEX('Placebo - Data'!$B:$BA,MATCH($Q30,'Placebo - Data'!$A:$A,0),MATCH(X$1,'Placebo - Data'!$B$1:$BA$1,0)))*X$5</f>
        <v>0</v>
      </c>
      <c r="Y30" s="2">
        <f>IF(Y$2=0,0,INDEX('Placebo - Data'!$B:$BA,MATCH($Q30,'Placebo - Data'!$A:$A,0),MATCH(Y$1,'Placebo - Data'!$B$1:$BA$1,0)))*Y$5</f>
        <v>0</v>
      </c>
      <c r="Z30" s="2">
        <f>IF(Z$2=0,0,INDEX('Placebo - Data'!$B:$BA,MATCH($Q30,'Placebo - Data'!$A:$A,0),MATCH(Z$1,'Placebo - Data'!$B$1:$BA$1,0)))*Z$5</f>
        <v>0</v>
      </c>
      <c r="AA30" s="2">
        <f>IF(AA$2=0,0,INDEX('Placebo - Data'!$B:$BA,MATCH($Q30,'Placebo - Data'!$A:$A,0),MATCH(AA$1,'Placebo - Data'!$B$1:$BA$1,0)))*AA$5</f>
        <v>0</v>
      </c>
      <c r="AB30" s="2">
        <f>IF(AB$2=0,0,INDEX('Placebo - Data'!$B:$BA,MATCH($Q30,'Placebo - Data'!$A:$A,0),MATCH(AB$1,'Placebo - Data'!$B$1:$BA$1,0)))*AB$5</f>
        <v>0</v>
      </c>
      <c r="AC30" s="2">
        <f>IF(AC$2=0,0,INDEX('Placebo - Data'!$B:$BA,MATCH($Q30,'Placebo - Data'!$A:$A,0),MATCH(AC$1,'Placebo - Data'!$B$1:$BA$1,0)))*AC$5</f>
        <v>0</v>
      </c>
      <c r="AD30" s="2">
        <f>IF(AD$2=0,0,INDEX('Placebo - Data'!$B:$BA,MATCH($Q30,'Placebo - Data'!$A:$A,0),MATCH(AD$1,'Placebo - Data'!$B$1:$BA$1,0)))*AD$5</f>
        <v>0</v>
      </c>
      <c r="AE30" s="2">
        <f>IF(AE$2=0,0,INDEX('Placebo - Data'!$B:$BA,MATCH($Q30,'Placebo - Data'!$A:$A,0),MATCH(AE$1,'Placebo - Data'!$B$1:$BA$1,0)))*AE$5</f>
        <v>0</v>
      </c>
      <c r="AF30" s="2">
        <f>IF(AF$2=0,0,INDEX('Placebo - Data'!$B:$BA,MATCH($Q30,'Placebo - Data'!$A:$A,0),MATCH(AF$1,'Placebo - Data'!$B$1:$BA$1,0)))*AF$5</f>
        <v>0</v>
      </c>
      <c r="AG30" s="2">
        <f>IF(AG$2=0,0,INDEX('Placebo - Data'!$B:$BA,MATCH($Q30,'Placebo - Data'!$A:$A,0),MATCH(AG$1,'Placebo - Data'!$B$1:$BA$1,0)))*AG$5</f>
        <v>0</v>
      </c>
      <c r="AH30" s="2">
        <f>IF(AH$2=0,0,INDEX('Placebo - Data'!$B:$BA,MATCH($Q30,'Placebo - Data'!$A:$A,0),MATCH(AH$1,'Placebo - Data'!$B$1:$BA$1,0)))*AH$5</f>
        <v>0</v>
      </c>
      <c r="AI30" s="2">
        <f>IF(AI$2=0,0,INDEX('Placebo - Data'!$B:$BA,MATCH($Q30,'Placebo - Data'!$A:$A,0),MATCH(AI$1,'Placebo - Data'!$B$1:$BA$1,0)))*AI$5</f>
        <v>0</v>
      </c>
      <c r="AJ30" s="2">
        <f>IF(AJ$2=0,0,INDEX('Placebo - Data'!$B:$BA,MATCH($Q30,'Placebo - Data'!$A:$A,0),MATCH(AJ$1,'Placebo - Data'!$B$1:$BA$1,0)))*AJ$5</f>
        <v>0</v>
      </c>
      <c r="AK30" s="2">
        <f>IF(AK$2=0,0,INDEX('Placebo - Data'!$B:$BA,MATCH($Q30,'Placebo - Data'!$A:$A,0),MATCH(AK$1,'Placebo - Data'!$B$1:$BA$1,0)))*AK$5</f>
        <v>0</v>
      </c>
      <c r="AL30" s="2">
        <f>IF(AL$2=0,0,INDEX('Placebo - Data'!$B:$BA,MATCH($Q30,'Placebo - Data'!$A:$A,0),MATCH(AL$1,'Placebo - Data'!$B$1:$BA$1,0)))*AL$5</f>
        <v>0</v>
      </c>
      <c r="AM30" s="2">
        <f>IF(AM$2=0,0,INDEX('Placebo - Data'!$B:$BA,MATCH($Q30,'Placebo - Data'!$A:$A,0),MATCH(AM$1,'Placebo - Data'!$B$1:$BA$1,0)))*AM$5</f>
        <v>0</v>
      </c>
      <c r="AN30" s="2">
        <f>IF(AN$2=0,0,INDEX('Placebo - Data'!$B:$BA,MATCH($Q30,'Placebo - Data'!$A:$A,0),MATCH(AN$1,'Placebo - Data'!$B$1:$BA$1,0)))*AN$5</f>
        <v>0</v>
      </c>
      <c r="AO30" s="2">
        <f>IF(AO$2=0,0,INDEX('Placebo - Data'!$B:$BA,MATCH($Q30,'Placebo - Data'!$A:$A,0),MATCH(AO$1,'Placebo - Data'!$B$1:$BA$1,0)))*AO$5</f>
        <v>0</v>
      </c>
      <c r="AP30" s="2">
        <f>IF(AP$2=0,0,INDEX('Placebo - Data'!$B:$BA,MATCH($Q30,'Placebo - Data'!$A:$A,0),MATCH(AP$1,'Placebo - Data'!$B$1:$BA$1,0)))*AP$5</f>
        <v>0</v>
      </c>
      <c r="AQ30" s="2">
        <f>IF(AQ$2=0,0,INDEX('Placebo - Data'!$B:$BA,MATCH($Q30,'Placebo - Data'!$A:$A,0),MATCH(AQ$1,'Placebo - Data'!$B$1:$BA$1,0)))*AQ$5</f>
        <v>0</v>
      </c>
      <c r="AR30" s="2">
        <f>IF(AR$2=0,0,INDEX('Placebo - Data'!$B:$BA,MATCH($Q30,'Placebo - Data'!$A:$A,0),MATCH(AR$1,'Placebo - Data'!$B$1:$BA$1,0)))*AR$5</f>
        <v>0</v>
      </c>
      <c r="AS30" s="2">
        <f>IF(AS$2=0,0,INDEX('Placebo - Data'!$B:$BA,MATCH($Q30,'Placebo - Data'!$A:$A,0),MATCH(AS$1,'Placebo - Data'!$B$1:$BA$1,0)))*AS$5</f>
        <v>0</v>
      </c>
      <c r="AT30" s="2">
        <f>IF(AT$2=0,0,INDEX('Placebo - Data'!$B:$BA,MATCH($Q30,'Placebo - Data'!$A:$A,0),MATCH(AT$1,'Placebo - Data'!$B$1:$BA$1,0)))*AT$5</f>
        <v>0</v>
      </c>
      <c r="AU30" s="2">
        <f>IF(AU$2=0,0,INDEX('Placebo - Data'!$B:$BA,MATCH($Q30,'Placebo - Data'!$A:$A,0),MATCH(AU$1,'Placebo - Data'!$B$1:$BA$1,0)))*AU$5</f>
        <v>0</v>
      </c>
      <c r="AV30" s="2">
        <f>IF(AV$2=0,0,INDEX('Placebo - Data'!$B:$BA,MATCH($Q30,'Placebo - Data'!$A:$A,0),MATCH(AV$1,'Placebo - Data'!$B$1:$BA$1,0)))*AV$5</f>
        <v>0</v>
      </c>
      <c r="AW30" s="2">
        <f>IF(AW$2=0,0,INDEX('Placebo - Data'!$B:$BA,MATCH($Q30,'Placebo - Data'!$A:$A,0),MATCH(AW$1,'Placebo - Data'!$B$1:$BA$1,0)))*AW$5</f>
        <v>0</v>
      </c>
      <c r="AX30" s="2">
        <f>IF(AX$2=0,0,INDEX('Placebo - Data'!$B:$BA,MATCH($Q30,'Placebo - Data'!$A:$A,0),MATCH(AX$1,'Placebo - Data'!$B$1:$BA$1,0)))*AX$5</f>
        <v>0</v>
      </c>
      <c r="AY30" s="2">
        <f>IF(AY$2=0,0,INDEX('Placebo - Data'!$B:$BA,MATCH($Q30,'Placebo - Data'!$A:$A,0),MATCH(AY$1,'Placebo - Data'!$B$1:$BA$1,0)))*AY$5</f>
        <v>0</v>
      </c>
      <c r="AZ30" s="2">
        <f>IF(AZ$2=0,0,INDEX('Placebo - Data'!$B:$BA,MATCH($Q30,'Placebo - Data'!$A:$A,0),MATCH(AZ$1,'Placebo - Data'!$B$1:$BA$1,0)))*AZ$5</f>
        <v>0</v>
      </c>
      <c r="BA30" s="2">
        <f>IF(BA$2=0,0,INDEX('Placebo - Data'!$B:$BA,MATCH($Q30,'Placebo - Data'!$A:$A,0),MATCH(BA$1,'Placebo - Data'!$B$1:$BA$1,0)))*BA$5</f>
        <v>0</v>
      </c>
      <c r="BB30" s="2">
        <f>IF(BB$2=0,0,INDEX('Placebo - Data'!$B:$BA,MATCH($Q30,'Placebo - Data'!$A:$A,0),MATCH(BB$1,'Placebo - Data'!$B$1:$BA$1,0)))*BB$5</f>
        <v>0</v>
      </c>
      <c r="BC30" s="2">
        <f>IF(BC$2=0,0,INDEX('Placebo - Data'!$B:$BA,MATCH($Q30,'Placebo - Data'!$A:$A,0),MATCH(BC$1,'Placebo - Data'!$B$1:$BA$1,0)))*BC$5</f>
        <v>0</v>
      </c>
      <c r="BD30" s="2">
        <f>IF(BD$2=0,0,INDEX('Placebo - Data'!$B:$BA,MATCH($Q30,'Placebo - Data'!$A:$A,0),MATCH(BD$1,'Placebo - Data'!$B$1:$BA$1,0)))*BD$5</f>
        <v>0</v>
      </c>
      <c r="BE30" s="2">
        <f>IF(BE$2=0,0,INDEX('Placebo - Data'!$B:$BA,MATCH($Q30,'Placebo - Data'!$A:$A,0),MATCH(BE$1,'Placebo - Data'!$B$1:$BA$1,0)))*BE$5</f>
        <v>0</v>
      </c>
      <c r="BF30" s="2">
        <f>IF(BF$2=0,0,INDEX('Placebo - Data'!$B:$BA,MATCH($Q30,'Placebo - Data'!$A:$A,0),MATCH(BF$1,'Placebo - Data'!$B$1:$BA$1,0)))*BF$5</f>
        <v>0</v>
      </c>
      <c r="BG30" s="2">
        <f>IF(BG$2=0,0,INDEX('Placebo - Data'!$B:$BA,MATCH($Q30,'Placebo - Data'!$A:$A,0),MATCH(BG$1,'Placebo - Data'!$B$1:$BA$1,0)))*BG$5</f>
        <v>0</v>
      </c>
      <c r="BH30" s="2">
        <f>IF(BH$2=0,0,INDEX('Placebo - Data'!$B:$BA,MATCH($Q30,'Placebo - Data'!$A:$A,0),MATCH(BH$1,'Placebo - Data'!$B$1:$BA$1,0)))*BH$5</f>
        <v>0</v>
      </c>
      <c r="BI30" s="2">
        <f>IF(BI$2=0,0,INDEX('Placebo - Data'!$B:$BA,MATCH($Q30,'Placebo - Data'!$A:$A,0),MATCH(BI$1,'Placebo - Data'!$B$1:$BA$1,0)))*BI$5</f>
        <v>0</v>
      </c>
      <c r="BJ30" s="2">
        <f>IF(BJ$2=0,0,INDEX('Placebo - Data'!$B:$BA,MATCH($Q30,'Placebo - Data'!$A:$A,0),MATCH(BJ$1,'Placebo - Data'!$B$1:$BA$1,0)))*BJ$5</f>
        <v>0</v>
      </c>
      <c r="BK30" s="2">
        <f>IF(BK$2=0,0,INDEX('Placebo - Data'!$B:$BA,MATCH($Q30,'Placebo - Data'!$A:$A,0),MATCH(BK$1,'Placebo - Data'!$B$1:$BA$1,0)))*BK$5</f>
        <v>0</v>
      </c>
      <c r="BL30" s="2">
        <f>IF(BL$2=0,0,INDEX('Placebo - Data'!$B:$BA,MATCH($Q30,'Placebo - Data'!$A:$A,0),MATCH(BL$1,'Placebo - Data'!$B$1:$BA$1,0)))*BL$5</f>
        <v>0</v>
      </c>
      <c r="BM30" s="2">
        <f>IF(BM$2=0,0,INDEX('Placebo - Data'!$B:$BA,MATCH($Q30,'Placebo - Data'!$A:$A,0),MATCH(BM$1,'Placebo - Data'!$B$1:$BA$1,0)))*BM$5</f>
        <v>0</v>
      </c>
      <c r="BN30" s="2">
        <f>IF(BN$2=0,0,INDEX('Placebo - Data'!$B:$BA,MATCH($Q30,'Placebo - Data'!$A:$A,0),MATCH(BN$1,'Placebo - Data'!$B$1:$BA$1,0)))*BN$5</f>
        <v>0</v>
      </c>
      <c r="BO30" s="2">
        <f>IF(BO$2=0,0,INDEX('Placebo - Data'!$B:$BA,MATCH($Q30,'Placebo - Data'!$A:$A,0),MATCH(BO$1,'Placebo - Data'!$B$1:$BA$1,0)))*BO$5</f>
        <v>0</v>
      </c>
      <c r="BP30" s="2">
        <f>IF(BP$2=0,0,INDEX('Placebo - Data'!$B:$BA,MATCH($Q30,'Placebo - Data'!$A:$A,0),MATCH(BP$1,'Placebo - Data'!$B$1:$BA$1,0)))*BP$5</f>
        <v>0</v>
      </c>
      <c r="BQ30" s="2"/>
      <c r="BR30" s="2"/>
    </row>
    <row r="31">
      <c r="A31" t="s">
        <v>129</v>
      </c>
      <c r="B31" s="2" t="e">
        <f t="shared" si="0"/>
        <v>#DIV/0!</v>
      </c>
      <c r="C31" s="2"/>
      <c r="Q31">
        <f>'Placebo - Data'!A26</f>
        <v>2006</v>
      </c>
      <c r="R31" s="2">
        <f>IF(R$2=0,0,INDEX('Placebo - Data'!$B:$BA,MATCH($Q31,'Placebo - Data'!$A:$A,0),MATCH(R$1,'Placebo - Data'!$B$1:$BA$1,0)))*R$5</f>
        <v>0</v>
      </c>
      <c r="S31" s="2">
        <f>IF(S$2=0,0,INDEX('Placebo - Data'!$B:$BA,MATCH($Q31,'Placebo - Data'!$A:$A,0),MATCH(S$1,'Placebo - Data'!$B$1:$BA$1,0)))*S$5</f>
        <v>0</v>
      </c>
      <c r="T31" s="2">
        <f>IF(T$2=0,0,INDEX('Placebo - Data'!$B:$BA,MATCH($Q31,'Placebo - Data'!$A:$A,0),MATCH(T$1,'Placebo - Data'!$B$1:$BA$1,0)))*T$5</f>
        <v>0</v>
      </c>
      <c r="U31" s="2">
        <f>IF(U$2=0,0,INDEX('Placebo - Data'!$B:$BA,MATCH($Q31,'Placebo - Data'!$A:$A,0),MATCH(U$1,'Placebo - Data'!$B$1:$BA$1,0)))*U$5</f>
        <v>0</v>
      </c>
      <c r="V31" s="2">
        <f>IF(V$2=0,0,INDEX('Placebo - Data'!$B:$BA,MATCH($Q31,'Placebo - Data'!$A:$A,0),MATCH(V$1,'Placebo - Data'!$B$1:$BA$1,0)))*V$5</f>
        <v>0</v>
      </c>
      <c r="W31" s="2">
        <f>IF(W$2=0,0,INDEX('Placebo - Data'!$B:$BA,MATCH($Q31,'Placebo - Data'!$A:$A,0),MATCH(W$1,'Placebo - Data'!$B$1:$BA$1,0)))*W$5</f>
        <v>0</v>
      </c>
      <c r="X31" s="2">
        <f>IF(X$2=0,0,INDEX('Placebo - Data'!$B:$BA,MATCH($Q31,'Placebo - Data'!$A:$A,0),MATCH(X$1,'Placebo - Data'!$B$1:$BA$1,0)))*X$5</f>
        <v>0</v>
      </c>
      <c r="Y31" s="2">
        <f>IF(Y$2=0,0,INDEX('Placebo - Data'!$B:$BA,MATCH($Q31,'Placebo - Data'!$A:$A,0),MATCH(Y$1,'Placebo - Data'!$B$1:$BA$1,0)))*Y$5</f>
        <v>0</v>
      </c>
      <c r="Z31" s="2">
        <f>IF(Z$2=0,0,INDEX('Placebo - Data'!$B:$BA,MATCH($Q31,'Placebo - Data'!$A:$A,0),MATCH(Z$1,'Placebo - Data'!$B$1:$BA$1,0)))*Z$5</f>
        <v>0</v>
      </c>
      <c r="AA31" s="2">
        <f>IF(AA$2=0,0,INDEX('Placebo - Data'!$B:$BA,MATCH($Q31,'Placebo - Data'!$A:$A,0),MATCH(AA$1,'Placebo - Data'!$B$1:$BA$1,0)))*AA$5</f>
        <v>0</v>
      </c>
      <c r="AB31" s="2">
        <f>IF(AB$2=0,0,INDEX('Placebo - Data'!$B:$BA,MATCH($Q31,'Placebo - Data'!$A:$A,0),MATCH(AB$1,'Placebo - Data'!$B$1:$BA$1,0)))*AB$5</f>
        <v>0</v>
      </c>
      <c r="AC31" s="2">
        <f>IF(AC$2=0,0,INDEX('Placebo - Data'!$B:$BA,MATCH($Q31,'Placebo - Data'!$A:$A,0),MATCH(AC$1,'Placebo - Data'!$B$1:$BA$1,0)))*AC$5</f>
        <v>0</v>
      </c>
      <c r="AD31" s="2">
        <f>IF(AD$2=0,0,INDEX('Placebo - Data'!$B:$BA,MATCH($Q31,'Placebo - Data'!$A:$A,0),MATCH(AD$1,'Placebo - Data'!$B$1:$BA$1,0)))*AD$5</f>
        <v>0</v>
      </c>
      <c r="AE31" s="2">
        <f>IF(AE$2=0,0,INDEX('Placebo - Data'!$B:$BA,MATCH($Q31,'Placebo - Data'!$A:$A,0),MATCH(AE$1,'Placebo - Data'!$B$1:$BA$1,0)))*AE$5</f>
        <v>0</v>
      </c>
      <c r="AF31" s="2">
        <f>IF(AF$2=0,0,INDEX('Placebo - Data'!$B:$BA,MATCH($Q31,'Placebo - Data'!$A:$A,0),MATCH(AF$1,'Placebo - Data'!$B$1:$BA$1,0)))*AF$5</f>
        <v>0</v>
      </c>
      <c r="AG31" s="2">
        <f>IF(AG$2=0,0,INDEX('Placebo - Data'!$B:$BA,MATCH($Q31,'Placebo - Data'!$A:$A,0),MATCH(AG$1,'Placebo - Data'!$B$1:$BA$1,0)))*AG$5</f>
        <v>0</v>
      </c>
      <c r="AH31" s="2">
        <f>IF(AH$2=0,0,INDEX('Placebo - Data'!$B:$BA,MATCH($Q31,'Placebo - Data'!$A:$A,0),MATCH(AH$1,'Placebo - Data'!$B$1:$BA$1,0)))*AH$5</f>
        <v>0</v>
      </c>
      <c r="AI31" s="2">
        <f>IF(AI$2=0,0,INDEX('Placebo - Data'!$B:$BA,MATCH($Q31,'Placebo - Data'!$A:$A,0),MATCH(AI$1,'Placebo - Data'!$B$1:$BA$1,0)))*AI$5</f>
        <v>0</v>
      </c>
      <c r="AJ31" s="2">
        <f>IF(AJ$2=0,0,INDEX('Placebo - Data'!$B:$BA,MATCH($Q31,'Placebo - Data'!$A:$A,0),MATCH(AJ$1,'Placebo - Data'!$B$1:$BA$1,0)))*AJ$5</f>
        <v>0</v>
      </c>
      <c r="AK31" s="2">
        <f>IF(AK$2=0,0,INDEX('Placebo - Data'!$B:$BA,MATCH($Q31,'Placebo - Data'!$A:$A,0),MATCH(AK$1,'Placebo - Data'!$B$1:$BA$1,0)))*AK$5</f>
        <v>0</v>
      </c>
      <c r="AL31" s="2">
        <f>IF(AL$2=0,0,INDEX('Placebo - Data'!$B:$BA,MATCH($Q31,'Placebo - Data'!$A:$A,0),MATCH(AL$1,'Placebo - Data'!$B$1:$BA$1,0)))*AL$5</f>
        <v>0</v>
      </c>
      <c r="AM31" s="2">
        <f>IF(AM$2=0,0,INDEX('Placebo - Data'!$B:$BA,MATCH($Q31,'Placebo - Data'!$A:$A,0),MATCH(AM$1,'Placebo - Data'!$B$1:$BA$1,0)))*AM$5</f>
        <v>0</v>
      </c>
      <c r="AN31" s="2">
        <f>IF(AN$2=0,0,INDEX('Placebo - Data'!$B:$BA,MATCH($Q31,'Placebo - Data'!$A:$A,0),MATCH(AN$1,'Placebo - Data'!$B$1:$BA$1,0)))*AN$5</f>
        <v>0</v>
      </c>
      <c r="AO31" s="2">
        <f>IF(AO$2=0,0,INDEX('Placebo - Data'!$B:$BA,MATCH($Q31,'Placebo - Data'!$A:$A,0),MATCH(AO$1,'Placebo - Data'!$B$1:$BA$1,0)))*AO$5</f>
        <v>0</v>
      </c>
      <c r="AP31" s="2">
        <f>IF(AP$2=0,0,INDEX('Placebo - Data'!$B:$BA,MATCH($Q31,'Placebo - Data'!$A:$A,0),MATCH(AP$1,'Placebo - Data'!$B$1:$BA$1,0)))*AP$5</f>
        <v>0</v>
      </c>
      <c r="AQ31" s="2">
        <f>IF(AQ$2=0,0,INDEX('Placebo - Data'!$B:$BA,MATCH($Q31,'Placebo - Data'!$A:$A,0),MATCH(AQ$1,'Placebo - Data'!$B$1:$BA$1,0)))*AQ$5</f>
        <v>0</v>
      </c>
      <c r="AR31" s="2">
        <f>IF(AR$2=0,0,INDEX('Placebo - Data'!$B:$BA,MATCH($Q31,'Placebo - Data'!$A:$A,0),MATCH(AR$1,'Placebo - Data'!$B$1:$BA$1,0)))*AR$5</f>
        <v>0</v>
      </c>
      <c r="AS31" s="2">
        <f>IF(AS$2=0,0,INDEX('Placebo - Data'!$B:$BA,MATCH($Q31,'Placebo - Data'!$A:$A,0),MATCH(AS$1,'Placebo - Data'!$B$1:$BA$1,0)))*AS$5</f>
        <v>0</v>
      </c>
      <c r="AT31" s="2">
        <f>IF(AT$2=0,0,INDEX('Placebo - Data'!$B:$BA,MATCH($Q31,'Placebo - Data'!$A:$A,0),MATCH(AT$1,'Placebo - Data'!$B$1:$BA$1,0)))*AT$5</f>
        <v>0</v>
      </c>
      <c r="AU31" s="2">
        <f>IF(AU$2=0,0,INDEX('Placebo - Data'!$B:$BA,MATCH($Q31,'Placebo - Data'!$A:$A,0),MATCH(AU$1,'Placebo - Data'!$B$1:$BA$1,0)))*AU$5</f>
        <v>0</v>
      </c>
      <c r="AV31" s="2">
        <f>IF(AV$2=0,0,INDEX('Placebo - Data'!$B:$BA,MATCH($Q31,'Placebo - Data'!$A:$A,0),MATCH(AV$1,'Placebo - Data'!$B$1:$BA$1,0)))*AV$5</f>
        <v>0</v>
      </c>
      <c r="AW31" s="2">
        <f>IF(AW$2=0,0,INDEX('Placebo - Data'!$B:$BA,MATCH($Q31,'Placebo - Data'!$A:$A,0),MATCH(AW$1,'Placebo - Data'!$B$1:$BA$1,0)))*AW$5</f>
        <v>0</v>
      </c>
      <c r="AX31" s="2">
        <f>IF(AX$2=0,0,INDEX('Placebo - Data'!$B:$BA,MATCH($Q31,'Placebo - Data'!$A:$A,0),MATCH(AX$1,'Placebo - Data'!$B$1:$BA$1,0)))*AX$5</f>
        <v>0</v>
      </c>
      <c r="AY31" s="2">
        <f>IF(AY$2=0,0,INDEX('Placebo - Data'!$B:$BA,MATCH($Q31,'Placebo - Data'!$A:$A,0),MATCH(AY$1,'Placebo - Data'!$B$1:$BA$1,0)))*AY$5</f>
        <v>0</v>
      </c>
      <c r="AZ31" s="2">
        <f>IF(AZ$2=0,0,INDEX('Placebo - Data'!$B:$BA,MATCH($Q31,'Placebo - Data'!$A:$A,0),MATCH(AZ$1,'Placebo - Data'!$B$1:$BA$1,0)))*AZ$5</f>
        <v>0</v>
      </c>
      <c r="BA31" s="2">
        <f>IF(BA$2=0,0,INDEX('Placebo - Data'!$B:$BA,MATCH($Q31,'Placebo - Data'!$A:$A,0),MATCH(BA$1,'Placebo - Data'!$B$1:$BA$1,0)))*BA$5</f>
        <v>0</v>
      </c>
      <c r="BB31" s="2">
        <f>IF(BB$2=0,0,INDEX('Placebo - Data'!$B:$BA,MATCH($Q31,'Placebo - Data'!$A:$A,0),MATCH(BB$1,'Placebo - Data'!$B$1:$BA$1,0)))*BB$5</f>
        <v>0</v>
      </c>
      <c r="BC31" s="2">
        <f>IF(BC$2=0,0,INDEX('Placebo - Data'!$B:$BA,MATCH($Q31,'Placebo - Data'!$A:$A,0),MATCH(BC$1,'Placebo - Data'!$B$1:$BA$1,0)))*BC$5</f>
        <v>0</v>
      </c>
      <c r="BD31" s="2">
        <f>IF(BD$2=0,0,INDEX('Placebo - Data'!$B:$BA,MATCH($Q31,'Placebo - Data'!$A:$A,0),MATCH(BD$1,'Placebo - Data'!$B$1:$BA$1,0)))*BD$5</f>
        <v>0</v>
      </c>
      <c r="BE31" s="2">
        <f>IF(BE$2=0,0,INDEX('Placebo - Data'!$B:$BA,MATCH($Q31,'Placebo - Data'!$A:$A,0),MATCH(BE$1,'Placebo - Data'!$B$1:$BA$1,0)))*BE$5</f>
        <v>0</v>
      </c>
      <c r="BF31" s="2">
        <f>IF(BF$2=0,0,INDEX('Placebo - Data'!$B:$BA,MATCH($Q31,'Placebo - Data'!$A:$A,0),MATCH(BF$1,'Placebo - Data'!$B$1:$BA$1,0)))*BF$5</f>
        <v>0</v>
      </c>
      <c r="BG31" s="2">
        <f>IF(BG$2=0,0,INDEX('Placebo - Data'!$B:$BA,MATCH($Q31,'Placebo - Data'!$A:$A,0),MATCH(BG$1,'Placebo - Data'!$B$1:$BA$1,0)))*BG$5</f>
        <v>0</v>
      </c>
      <c r="BH31" s="2">
        <f>IF(BH$2=0,0,INDEX('Placebo - Data'!$B:$BA,MATCH($Q31,'Placebo - Data'!$A:$A,0),MATCH(BH$1,'Placebo - Data'!$B$1:$BA$1,0)))*BH$5</f>
        <v>0</v>
      </c>
      <c r="BI31" s="2">
        <f>IF(BI$2=0,0,INDEX('Placebo - Data'!$B:$BA,MATCH($Q31,'Placebo - Data'!$A:$A,0),MATCH(BI$1,'Placebo - Data'!$B$1:$BA$1,0)))*BI$5</f>
        <v>0</v>
      </c>
      <c r="BJ31" s="2">
        <f>IF(BJ$2=0,0,INDEX('Placebo - Data'!$B:$BA,MATCH($Q31,'Placebo - Data'!$A:$A,0),MATCH(BJ$1,'Placebo - Data'!$B$1:$BA$1,0)))*BJ$5</f>
        <v>0</v>
      </c>
      <c r="BK31" s="2">
        <f>IF(BK$2=0,0,INDEX('Placebo - Data'!$B:$BA,MATCH($Q31,'Placebo - Data'!$A:$A,0),MATCH(BK$1,'Placebo - Data'!$B$1:$BA$1,0)))*BK$5</f>
        <v>0</v>
      </c>
      <c r="BL31" s="2">
        <f>IF(BL$2=0,0,INDEX('Placebo - Data'!$B:$BA,MATCH($Q31,'Placebo - Data'!$A:$A,0),MATCH(BL$1,'Placebo - Data'!$B$1:$BA$1,0)))*BL$5</f>
        <v>0</v>
      </c>
      <c r="BM31" s="2">
        <f>IF(BM$2=0,0,INDEX('Placebo - Data'!$B:$BA,MATCH($Q31,'Placebo - Data'!$A:$A,0),MATCH(BM$1,'Placebo - Data'!$B$1:$BA$1,0)))*BM$5</f>
        <v>0</v>
      </c>
      <c r="BN31" s="2">
        <f>IF(BN$2=0,0,INDEX('Placebo - Data'!$B:$BA,MATCH($Q31,'Placebo - Data'!$A:$A,0),MATCH(BN$1,'Placebo - Data'!$B$1:$BA$1,0)))*BN$5</f>
        <v>0</v>
      </c>
      <c r="BO31" s="2">
        <f>IF(BO$2=0,0,INDEX('Placebo - Data'!$B:$BA,MATCH($Q31,'Placebo - Data'!$A:$A,0),MATCH(BO$1,'Placebo - Data'!$B$1:$BA$1,0)))*BO$5</f>
        <v>0</v>
      </c>
      <c r="BP31" s="2">
        <f>IF(BP$2=0,0,INDEX('Placebo - Data'!$B:$BA,MATCH($Q31,'Placebo - Data'!$A:$A,0),MATCH(BP$1,'Placebo - Data'!$B$1:$BA$1,0)))*BP$5</f>
        <v>0</v>
      </c>
      <c r="BQ31" s="2"/>
      <c r="BR31" s="2"/>
    </row>
    <row r="32">
      <c r="A32" t="s">
        <v>55</v>
      </c>
      <c r="B32" s="2" t="e">
        <f t="shared" si="0"/>
        <v>#DIV/0!</v>
      </c>
      <c r="C32" s="2"/>
      <c r="Q32">
        <f>'Placebo - Data'!A27</f>
        <v>2007</v>
      </c>
      <c r="R32" s="2">
        <f>IF(R$2=0,0,INDEX('Placebo - Data'!$B:$BA,MATCH($Q32,'Placebo - Data'!$A:$A,0),MATCH(R$1,'Placebo - Data'!$B$1:$BA$1,0)))*R$5</f>
        <v>0</v>
      </c>
      <c r="S32" s="2">
        <f>IF(S$2=0,0,INDEX('Placebo - Data'!$B:$BA,MATCH($Q32,'Placebo - Data'!$A:$A,0),MATCH(S$1,'Placebo - Data'!$B$1:$BA$1,0)))*S$5</f>
        <v>0</v>
      </c>
      <c r="T32" s="2">
        <f>IF(T$2=0,0,INDEX('Placebo - Data'!$B:$BA,MATCH($Q32,'Placebo - Data'!$A:$A,0),MATCH(T$1,'Placebo - Data'!$B$1:$BA$1,0)))*T$5</f>
        <v>0</v>
      </c>
      <c r="U32" s="2">
        <f>IF(U$2=0,0,INDEX('Placebo - Data'!$B:$BA,MATCH($Q32,'Placebo - Data'!$A:$A,0),MATCH(U$1,'Placebo - Data'!$B$1:$BA$1,0)))*U$5</f>
        <v>0</v>
      </c>
      <c r="V32" s="2">
        <f>IF(V$2=0,0,INDEX('Placebo - Data'!$B:$BA,MATCH($Q32,'Placebo - Data'!$A:$A,0),MATCH(V$1,'Placebo - Data'!$B$1:$BA$1,0)))*V$5</f>
        <v>0</v>
      </c>
      <c r="W32" s="2">
        <f>IF(W$2=0,0,INDEX('Placebo - Data'!$B:$BA,MATCH($Q32,'Placebo - Data'!$A:$A,0),MATCH(W$1,'Placebo - Data'!$B$1:$BA$1,0)))*W$5</f>
        <v>0</v>
      </c>
      <c r="X32" s="2">
        <f>IF(X$2=0,0,INDEX('Placebo - Data'!$B:$BA,MATCH($Q32,'Placebo - Data'!$A:$A,0),MATCH(X$1,'Placebo - Data'!$B$1:$BA$1,0)))*X$5</f>
        <v>0</v>
      </c>
      <c r="Y32" s="2">
        <f>IF(Y$2=0,0,INDEX('Placebo - Data'!$B:$BA,MATCH($Q32,'Placebo - Data'!$A:$A,0),MATCH(Y$1,'Placebo - Data'!$B$1:$BA$1,0)))*Y$5</f>
        <v>0</v>
      </c>
      <c r="Z32" s="2">
        <f>IF(Z$2=0,0,INDEX('Placebo - Data'!$B:$BA,MATCH($Q32,'Placebo - Data'!$A:$A,0),MATCH(Z$1,'Placebo - Data'!$B$1:$BA$1,0)))*Z$5</f>
        <v>0</v>
      </c>
      <c r="AA32" s="2">
        <f>IF(AA$2=0,0,INDEX('Placebo - Data'!$B:$BA,MATCH($Q32,'Placebo - Data'!$A:$A,0),MATCH(AA$1,'Placebo - Data'!$B$1:$BA$1,0)))*AA$5</f>
        <v>0</v>
      </c>
      <c r="AB32" s="2">
        <f>IF(AB$2=0,0,INDEX('Placebo - Data'!$B:$BA,MATCH($Q32,'Placebo - Data'!$A:$A,0),MATCH(AB$1,'Placebo - Data'!$B$1:$BA$1,0)))*AB$5</f>
        <v>0</v>
      </c>
      <c r="AC32" s="2">
        <f>IF(AC$2=0,0,INDEX('Placebo - Data'!$B:$BA,MATCH($Q32,'Placebo - Data'!$A:$A,0),MATCH(AC$1,'Placebo - Data'!$B$1:$BA$1,0)))*AC$5</f>
        <v>0</v>
      </c>
      <c r="AD32" s="2">
        <f>IF(AD$2=0,0,INDEX('Placebo - Data'!$B:$BA,MATCH($Q32,'Placebo - Data'!$A:$A,0),MATCH(AD$1,'Placebo - Data'!$B$1:$BA$1,0)))*AD$5</f>
        <v>0</v>
      </c>
      <c r="AE32" s="2">
        <f>IF(AE$2=0,0,INDEX('Placebo - Data'!$B:$BA,MATCH($Q32,'Placebo - Data'!$A:$A,0),MATCH(AE$1,'Placebo - Data'!$B$1:$BA$1,0)))*AE$5</f>
        <v>0</v>
      </c>
      <c r="AF32" s="2">
        <f>IF(AF$2=0,0,INDEX('Placebo - Data'!$B:$BA,MATCH($Q32,'Placebo - Data'!$A:$A,0),MATCH(AF$1,'Placebo - Data'!$B$1:$BA$1,0)))*AF$5</f>
        <v>0</v>
      </c>
      <c r="AG32" s="2">
        <f>IF(AG$2=0,0,INDEX('Placebo - Data'!$B:$BA,MATCH($Q32,'Placebo - Data'!$A:$A,0),MATCH(AG$1,'Placebo - Data'!$B$1:$BA$1,0)))*AG$5</f>
        <v>0</v>
      </c>
      <c r="AH32" s="2">
        <f>IF(AH$2=0,0,INDEX('Placebo - Data'!$B:$BA,MATCH($Q32,'Placebo - Data'!$A:$A,0),MATCH(AH$1,'Placebo - Data'!$B$1:$BA$1,0)))*AH$5</f>
        <v>0</v>
      </c>
      <c r="AI32" s="2">
        <f>IF(AI$2=0,0,INDEX('Placebo - Data'!$B:$BA,MATCH($Q32,'Placebo - Data'!$A:$A,0),MATCH(AI$1,'Placebo - Data'!$B$1:$BA$1,0)))*AI$5</f>
        <v>0</v>
      </c>
      <c r="AJ32" s="2">
        <f>IF(AJ$2=0,0,INDEX('Placebo - Data'!$B:$BA,MATCH($Q32,'Placebo - Data'!$A:$A,0),MATCH(AJ$1,'Placebo - Data'!$B$1:$BA$1,0)))*AJ$5</f>
        <v>0</v>
      </c>
      <c r="AK32" s="2">
        <f>IF(AK$2=0,0,INDEX('Placebo - Data'!$B:$BA,MATCH($Q32,'Placebo - Data'!$A:$A,0),MATCH(AK$1,'Placebo - Data'!$B$1:$BA$1,0)))*AK$5</f>
        <v>0</v>
      </c>
      <c r="AL32" s="2">
        <f>IF(AL$2=0,0,INDEX('Placebo - Data'!$B:$BA,MATCH($Q32,'Placebo - Data'!$A:$A,0),MATCH(AL$1,'Placebo - Data'!$B$1:$BA$1,0)))*AL$5</f>
        <v>0</v>
      </c>
      <c r="AM32" s="2">
        <f>IF(AM$2=0,0,INDEX('Placebo - Data'!$B:$BA,MATCH($Q32,'Placebo - Data'!$A:$A,0),MATCH(AM$1,'Placebo - Data'!$B$1:$BA$1,0)))*AM$5</f>
        <v>0</v>
      </c>
      <c r="AN32" s="2">
        <f>IF(AN$2=0,0,INDEX('Placebo - Data'!$B:$BA,MATCH($Q32,'Placebo - Data'!$A:$A,0),MATCH(AN$1,'Placebo - Data'!$B$1:$BA$1,0)))*AN$5</f>
        <v>0</v>
      </c>
      <c r="AO32" s="2">
        <f>IF(AO$2=0,0,INDEX('Placebo - Data'!$B:$BA,MATCH($Q32,'Placebo - Data'!$A:$A,0),MATCH(AO$1,'Placebo - Data'!$B$1:$BA$1,0)))*AO$5</f>
        <v>0</v>
      </c>
      <c r="AP32" s="2">
        <f>IF(AP$2=0,0,INDEX('Placebo - Data'!$B:$BA,MATCH($Q32,'Placebo - Data'!$A:$A,0),MATCH(AP$1,'Placebo - Data'!$B$1:$BA$1,0)))*AP$5</f>
        <v>0</v>
      </c>
      <c r="AQ32" s="2">
        <f>IF(AQ$2=0,0,INDEX('Placebo - Data'!$B:$BA,MATCH($Q32,'Placebo - Data'!$A:$A,0),MATCH(AQ$1,'Placebo - Data'!$B$1:$BA$1,0)))*AQ$5</f>
        <v>0</v>
      </c>
      <c r="AR32" s="2">
        <f>IF(AR$2=0,0,INDEX('Placebo - Data'!$B:$BA,MATCH($Q32,'Placebo - Data'!$A:$A,0),MATCH(AR$1,'Placebo - Data'!$B$1:$BA$1,0)))*AR$5</f>
        <v>0</v>
      </c>
      <c r="AS32" s="2">
        <f>IF(AS$2=0,0,INDEX('Placebo - Data'!$B:$BA,MATCH($Q32,'Placebo - Data'!$A:$A,0),MATCH(AS$1,'Placebo - Data'!$B$1:$BA$1,0)))*AS$5</f>
        <v>0</v>
      </c>
      <c r="AT32" s="2">
        <f>IF(AT$2=0,0,INDEX('Placebo - Data'!$B:$BA,MATCH($Q32,'Placebo - Data'!$A:$A,0),MATCH(AT$1,'Placebo - Data'!$B$1:$BA$1,0)))*AT$5</f>
        <v>0</v>
      </c>
      <c r="AU32" s="2">
        <f>IF(AU$2=0,0,INDEX('Placebo - Data'!$B:$BA,MATCH($Q32,'Placebo - Data'!$A:$A,0),MATCH(AU$1,'Placebo - Data'!$B$1:$BA$1,0)))*AU$5</f>
        <v>0</v>
      </c>
      <c r="AV32" s="2">
        <f>IF(AV$2=0,0,INDEX('Placebo - Data'!$B:$BA,MATCH($Q32,'Placebo - Data'!$A:$A,0),MATCH(AV$1,'Placebo - Data'!$B$1:$BA$1,0)))*AV$5</f>
        <v>0</v>
      </c>
      <c r="AW32" s="2">
        <f>IF(AW$2=0,0,INDEX('Placebo - Data'!$B:$BA,MATCH($Q32,'Placebo - Data'!$A:$A,0),MATCH(AW$1,'Placebo - Data'!$B$1:$BA$1,0)))*AW$5</f>
        <v>0</v>
      </c>
      <c r="AX32" s="2">
        <f>IF(AX$2=0,0,INDEX('Placebo - Data'!$B:$BA,MATCH($Q32,'Placebo - Data'!$A:$A,0),MATCH(AX$1,'Placebo - Data'!$B$1:$BA$1,0)))*AX$5</f>
        <v>0</v>
      </c>
      <c r="AY32" s="2">
        <f>IF(AY$2=0,0,INDEX('Placebo - Data'!$B:$BA,MATCH($Q32,'Placebo - Data'!$A:$A,0),MATCH(AY$1,'Placebo - Data'!$B$1:$BA$1,0)))*AY$5</f>
        <v>0</v>
      </c>
      <c r="AZ32" s="2">
        <f>IF(AZ$2=0,0,INDEX('Placebo - Data'!$B:$BA,MATCH($Q32,'Placebo - Data'!$A:$A,0),MATCH(AZ$1,'Placebo - Data'!$B$1:$BA$1,0)))*AZ$5</f>
        <v>0</v>
      </c>
      <c r="BA32" s="2">
        <f>IF(BA$2=0,0,INDEX('Placebo - Data'!$B:$BA,MATCH($Q32,'Placebo - Data'!$A:$A,0),MATCH(BA$1,'Placebo - Data'!$B$1:$BA$1,0)))*BA$5</f>
        <v>0</v>
      </c>
      <c r="BB32" s="2">
        <f>IF(BB$2=0,0,INDEX('Placebo - Data'!$B:$BA,MATCH($Q32,'Placebo - Data'!$A:$A,0),MATCH(BB$1,'Placebo - Data'!$B$1:$BA$1,0)))*BB$5</f>
        <v>0</v>
      </c>
      <c r="BC32" s="2">
        <f>IF(BC$2=0,0,INDEX('Placebo - Data'!$B:$BA,MATCH($Q32,'Placebo - Data'!$A:$A,0),MATCH(BC$1,'Placebo - Data'!$B$1:$BA$1,0)))*BC$5</f>
        <v>0</v>
      </c>
      <c r="BD32" s="2">
        <f>IF(BD$2=0,0,INDEX('Placebo - Data'!$B:$BA,MATCH($Q32,'Placebo - Data'!$A:$A,0),MATCH(BD$1,'Placebo - Data'!$B$1:$BA$1,0)))*BD$5</f>
        <v>0</v>
      </c>
      <c r="BE32" s="2">
        <f>IF(BE$2=0,0,INDEX('Placebo - Data'!$B:$BA,MATCH($Q32,'Placebo - Data'!$A:$A,0),MATCH(BE$1,'Placebo - Data'!$B$1:$BA$1,0)))*BE$5</f>
        <v>0</v>
      </c>
      <c r="BF32" s="2">
        <f>IF(BF$2=0,0,INDEX('Placebo - Data'!$B:$BA,MATCH($Q32,'Placebo - Data'!$A:$A,0),MATCH(BF$1,'Placebo - Data'!$B$1:$BA$1,0)))*BF$5</f>
        <v>0</v>
      </c>
      <c r="BG32" s="2">
        <f>IF(BG$2=0,0,INDEX('Placebo - Data'!$B:$BA,MATCH($Q32,'Placebo - Data'!$A:$A,0),MATCH(BG$1,'Placebo - Data'!$B$1:$BA$1,0)))*BG$5</f>
        <v>0</v>
      </c>
      <c r="BH32" s="2">
        <f>IF(BH$2=0,0,INDEX('Placebo - Data'!$B:$BA,MATCH($Q32,'Placebo - Data'!$A:$A,0),MATCH(BH$1,'Placebo - Data'!$B$1:$BA$1,0)))*BH$5</f>
        <v>0</v>
      </c>
      <c r="BI32" s="2">
        <f>IF(BI$2=0,0,INDEX('Placebo - Data'!$B:$BA,MATCH($Q32,'Placebo - Data'!$A:$A,0),MATCH(BI$1,'Placebo - Data'!$B$1:$BA$1,0)))*BI$5</f>
        <v>0</v>
      </c>
      <c r="BJ32" s="2">
        <f>IF(BJ$2=0,0,INDEX('Placebo - Data'!$B:$BA,MATCH($Q32,'Placebo - Data'!$A:$A,0),MATCH(BJ$1,'Placebo - Data'!$B$1:$BA$1,0)))*BJ$5</f>
        <v>0</v>
      </c>
      <c r="BK32" s="2">
        <f>IF(BK$2=0,0,INDEX('Placebo - Data'!$B:$BA,MATCH($Q32,'Placebo - Data'!$A:$A,0),MATCH(BK$1,'Placebo - Data'!$B$1:$BA$1,0)))*BK$5</f>
        <v>0</v>
      </c>
      <c r="BL32" s="2">
        <f>IF(BL$2=0,0,INDEX('Placebo - Data'!$B:$BA,MATCH($Q32,'Placebo - Data'!$A:$A,0),MATCH(BL$1,'Placebo - Data'!$B$1:$BA$1,0)))*BL$5</f>
        <v>0</v>
      </c>
      <c r="BM32" s="2">
        <f>IF(BM$2=0,0,INDEX('Placebo - Data'!$B:$BA,MATCH($Q32,'Placebo - Data'!$A:$A,0),MATCH(BM$1,'Placebo - Data'!$B$1:$BA$1,0)))*BM$5</f>
        <v>0</v>
      </c>
      <c r="BN32" s="2">
        <f>IF(BN$2=0,0,INDEX('Placebo - Data'!$B:$BA,MATCH($Q32,'Placebo - Data'!$A:$A,0),MATCH(BN$1,'Placebo - Data'!$B$1:$BA$1,0)))*BN$5</f>
        <v>0</v>
      </c>
      <c r="BO32" s="2">
        <f>IF(BO$2=0,0,INDEX('Placebo - Data'!$B:$BA,MATCH($Q32,'Placebo - Data'!$A:$A,0),MATCH(BO$1,'Placebo - Data'!$B$1:$BA$1,0)))*BO$5</f>
        <v>0</v>
      </c>
      <c r="BP32" s="2">
        <f>IF(BP$2=0,0,INDEX('Placebo - Data'!$B:$BA,MATCH($Q32,'Placebo - Data'!$A:$A,0),MATCH(BP$1,'Placebo - Data'!$B$1:$BA$1,0)))*BP$5</f>
        <v>0</v>
      </c>
      <c r="BQ32" s="2"/>
      <c r="BR32" s="2"/>
    </row>
    <row r="33">
      <c r="A33" t="s">
        <v>113</v>
      </c>
      <c r="B33" s="2" t="e">
        <f t="shared" si="0"/>
        <v>#DIV/0!</v>
      </c>
      <c r="C33" s="2"/>
      <c r="Q33">
        <f>'Placebo - Data'!A28</f>
        <v>2008</v>
      </c>
      <c r="R33" s="2">
        <f>IF(R$2=0,0,INDEX('Placebo - Data'!$B:$BA,MATCH($Q33,'Placebo - Data'!$A:$A,0),MATCH(R$1,'Placebo - Data'!$B$1:$BA$1,0)))*R$5</f>
        <v>0</v>
      </c>
      <c r="S33" s="2">
        <f>IF(S$2=0,0,INDEX('Placebo - Data'!$B:$BA,MATCH($Q33,'Placebo - Data'!$A:$A,0),MATCH(S$1,'Placebo - Data'!$B$1:$BA$1,0)))*S$5</f>
        <v>0</v>
      </c>
      <c r="T33" s="2">
        <f>IF(T$2=0,0,INDEX('Placebo - Data'!$B:$BA,MATCH($Q33,'Placebo - Data'!$A:$A,0),MATCH(T$1,'Placebo - Data'!$B$1:$BA$1,0)))*T$5</f>
        <v>0</v>
      </c>
      <c r="U33" s="2">
        <f>IF(U$2=0,0,INDEX('Placebo - Data'!$B:$BA,MATCH($Q33,'Placebo - Data'!$A:$A,0),MATCH(U$1,'Placebo - Data'!$B$1:$BA$1,0)))*U$5</f>
        <v>0</v>
      </c>
      <c r="V33" s="2">
        <f>IF(V$2=0,0,INDEX('Placebo - Data'!$B:$BA,MATCH($Q33,'Placebo - Data'!$A:$A,0),MATCH(V$1,'Placebo - Data'!$B$1:$BA$1,0)))*V$5</f>
        <v>0</v>
      </c>
      <c r="W33" s="2">
        <f>IF(W$2=0,0,INDEX('Placebo - Data'!$B:$BA,MATCH($Q33,'Placebo - Data'!$A:$A,0),MATCH(W$1,'Placebo - Data'!$B$1:$BA$1,0)))*W$5</f>
        <v>0</v>
      </c>
      <c r="X33" s="2">
        <f>IF(X$2=0,0,INDEX('Placebo - Data'!$B:$BA,MATCH($Q33,'Placebo - Data'!$A:$A,0),MATCH(X$1,'Placebo - Data'!$B$1:$BA$1,0)))*X$5</f>
        <v>0</v>
      </c>
      <c r="Y33" s="2">
        <f>IF(Y$2=0,0,INDEX('Placebo - Data'!$B:$BA,MATCH($Q33,'Placebo - Data'!$A:$A,0),MATCH(Y$1,'Placebo - Data'!$B$1:$BA$1,0)))*Y$5</f>
        <v>0</v>
      </c>
      <c r="Z33" s="2">
        <f>IF(Z$2=0,0,INDEX('Placebo - Data'!$B:$BA,MATCH($Q33,'Placebo - Data'!$A:$A,0),MATCH(Z$1,'Placebo - Data'!$B$1:$BA$1,0)))*Z$5</f>
        <v>0</v>
      </c>
      <c r="AA33" s="2">
        <f>IF(AA$2=0,0,INDEX('Placebo - Data'!$B:$BA,MATCH($Q33,'Placebo - Data'!$A:$A,0),MATCH(AA$1,'Placebo - Data'!$B$1:$BA$1,0)))*AA$5</f>
        <v>0</v>
      </c>
      <c r="AB33" s="2">
        <f>IF(AB$2=0,0,INDEX('Placebo - Data'!$B:$BA,MATCH($Q33,'Placebo - Data'!$A:$A,0),MATCH(AB$1,'Placebo - Data'!$B$1:$BA$1,0)))*AB$5</f>
        <v>0</v>
      </c>
      <c r="AC33" s="2">
        <f>IF(AC$2=0,0,INDEX('Placebo - Data'!$B:$BA,MATCH($Q33,'Placebo - Data'!$A:$A,0),MATCH(AC$1,'Placebo - Data'!$B$1:$BA$1,0)))*AC$5</f>
        <v>0</v>
      </c>
      <c r="AD33" s="2">
        <f>IF(AD$2=0,0,INDEX('Placebo - Data'!$B:$BA,MATCH($Q33,'Placebo - Data'!$A:$A,0),MATCH(AD$1,'Placebo - Data'!$B$1:$BA$1,0)))*AD$5</f>
        <v>0</v>
      </c>
      <c r="AE33" s="2">
        <f>IF(AE$2=0,0,INDEX('Placebo - Data'!$B:$BA,MATCH($Q33,'Placebo - Data'!$A:$A,0),MATCH(AE$1,'Placebo - Data'!$B$1:$BA$1,0)))*AE$5</f>
        <v>0</v>
      </c>
      <c r="AF33" s="2">
        <f>IF(AF$2=0,0,INDEX('Placebo - Data'!$B:$BA,MATCH($Q33,'Placebo - Data'!$A:$A,0),MATCH(AF$1,'Placebo - Data'!$B$1:$BA$1,0)))*AF$5</f>
        <v>0</v>
      </c>
      <c r="AG33" s="2">
        <f>IF(AG$2=0,0,INDEX('Placebo - Data'!$B:$BA,MATCH($Q33,'Placebo - Data'!$A:$A,0),MATCH(AG$1,'Placebo - Data'!$B$1:$BA$1,0)))*AG$5</f>
        <v>0</v>
      </c>
      <c r="AH33" s="2">
        <f>IF(AH$2=0,0,INDEX('Placebo - Data'!$B:$BA,MATCH($Q33,'Placebo - Data'!$A:$A,0),MATCH(AH$1,'Placebo - Data'!$B$1:$BA$1,0)))*AH$5</f>
        <v>0</v>
      </c>
      <c r="AI33" s="2">
        <f>IF(AI$2=0,0,INDEX('Placebo - Data'!$B:$BA,MATCH($Q33,'Placebo - Data'!$A:$A,0),MATCH(AI$1,'Placebo - Data'!$B$1:$BA$1,0)))*AI$5</f>
        <v>0</v>
      </c>
      <c r="AJ33" s="2">
        <f>IF(AJ$2=0,0,INDEX('Placebo - Data'!$B:$BA,MATCH($Q33,'Placebo - Data'!$A:$A,0),MATCH(AJ$1,'Placebo - Data'!$B$1:$BA$1,0)))*AJ$5</f>
        <v>0</v>
      </c>
      <c r="AK33" s="2">
        <f>IF(AK$2=0,0,INDEX('Placebo - Data'!$B:$BA,MATCH($Q33,'Placebo - Data'!$A:$A,0),MATCH(AK$1,'Placebo - Data'!$B$1:$BA$1,0)))*AK$5</f>
        <v>0</v>
      </c>
      <c r="AL33" s="2">
        <f>IF(AL$2=0,0,INDEX('Placebo - Data'!$B:$BA,MATCH($Q33,'Placebo - Data'!$A:$A,0),MATCH(AL$1,'Placebo - Data'!$B$1:$BA$1,0)))*AL$5</f>
        <v>0</v>
      </c>
      <c r="AM33" s="2">
        <f>IF(AM$2=0,0,INDEX('Placebo - Data'!$B:$BA,MATCH($Q33,'Placebo - Data'!$A:$A,0),MATCH(AM$1,'Placebo - Data'!$B$1:$BA$1,0)))*AM$5</f>
        <v>0</v>
      </c>
      <c r="AN33" s="2">
        <f>IF(AN$2=0,0,INDEX('Placebo - Data'!$B:$BA,MATCH($Q33,'Placebo - Data'!$A:$A,0),MATCH(AN$1,'Placebo - Data'!$B$1:$BA$1,0)))*AN$5</f>
        <v>0</v>
      </c>
      <c r="AO33" s="2">
        <f>IF(AO$2=0,0,INDEX('Placebo - Data'!$B:$BA,MATCH($Q33,'Placebo - Data'!$A:$A,0),MATCH(AO$1,'Placebo - Data'!$B$1:$BA$1,0)))*AO$5</f>
        <v>0</v>
      </c>
      <c r="AP33" s="2">
        <f>IF(AP$2=0,0,INDEX('Placebo - Data'!$B:$BA,MATCH($Q33,'Placebo - Data'!$A:$A,0),MATCH(AP$1,'Placebo - Data'!$B$1:$BA$1,0)))*AP$5</f>
        <v>0</v>
      </c>
      <c r="AQ33" s="2">
        <f>IF(AQ$2=0,0,INDEX('Placebo - Data'!$B:$BA,MATCH($Q33,'Placebo - Data'!$A:$A,0),MATCH(AQ$1,'Placebo - Data'!$B$1:$BA$1,0)))*AQ$5</f>
        <v>0</v>
      </c>
      <c r="AR33" s="2">
        <f>IF(AR$2=0,0,INDEX('Placebo - Data'!$B:$BA,MATCH($Q33,'Placebo - Data'!$A:$A,0),MATCH(AR$1,'Placebo - Data'!$B$1:$BA$1,0)))*AR$5</f>
        <v>0</v>
      </c>
      <c r="AS33" s="2">
        <f>IF(AS$2=0,0,INDEX('Placebo - Data'!$B:$BA,MATCH($Q33,'Placebo - Data'!$A:$A,0),MATCH(AS$1,'Placebo - Data'!$B$1:$BA$1,0)))*AS$5</f>
        <v>0</v>
      </c>
      <c r="AT33" s="2">
        <f>IF(AT$2=0,0,INDEX('Placebo - Data'!$B:$BA,MATCH($Q33,'Placebo - Data'!$A:$A,0),MATCH(AT$1,'Placebo - Data'!$B$1:$BA$1,0)))*AT$5</f>
        <v>0</v>
      </c>
      <c r="AU33" s="2">
        <f>IF(AU$2=0,0,INDEX('Placebo - Data'!$B:$BA,MATCH($Q33,'Placebo - Data'!$A:$A,0),MATCH(AU$1,'Placebo - Data'!$B$1:$BA$1,0)))*AU$5</f>
        <v>0</v>
      </c>
      <c r="AV33" s="2">
        <f>IF(AV$2=0,0,INDEX('Placebo - Data'!$B:$BA,MATCH($Q33,'Placebo - Data'!$A:$A,0),MATCH(AV$1,'Placebo - Data'!$B$1:$BA$1,0)))*AV$5</f>
        <v>0</v>
      </c>
      <c r="AW33" s="2">
        <f>IF(AW$2=0,0,INDEX('Placebo - Data'!$B:$BA,MATCH($Q33,'Placebo - Data'!$A:$A,0),MATCH(AW$1,'Placebo - Data'!$B$1:$BA$1,0)))*AW$5</f>
        <v>0</v>
      </c>
      <c r="AX33" s="2">
        <f>IF(AX$2=0,0,INDEX('Placebo - Data'!$B:$BA,MATCH($Q33,'Placebo - Data'!$A:$A,0),MATCH(AX$1,'Placebo - Data'!$B$1:$BA$1,0)))*AX$5</f>
        <v>0</v>
      </c>
      <c r="AY33" s="2">
        <f>IF(AY$2=0,0,INDEX('Placebo - Data'!$B:$BA,MATCH($Q33,'Placebo - Data'!$A:$A,0),MATCH(AY$1,'Placebo - Data'!$B$1:$BA$1,0)))*AY$5</f>
        <v>0</v>
      </c>
      <c r="AZ33" s="2">
        <f>IF(AZ$2=0,0,INDEX('Placebo - Data'!$B:$BA,MATCH($Q33,'Placebo - Data'!$A:$A,0),MATCH(AZ$1,'Placebo - Data'!$B$1:$BA$1,0)))*AZ$5</f>
        <v>0</v>
      </c>
      <c r="BA33" s="2">
        <f>IF(BA$2=0,0,INDEX('Placebo - Data'!$B:$BA,MATCH($Q33,'Placebo - Data'!$A:$A,0),MATCH(BA$1,'Placebo - Data'!$B$1:$BA$1,0)))*BA$5</f>
        <v>0</v>
      </c>
      <c r="BB33" s="2">
        <f>IF(BB$2=0,0,INDEX('Placebo - Data'!$B:$BA,MATCH($Q33,'Placebo - Data'!$A:$A,0),MATCH(BB$1,'Placebo - Data'!$B$1:$BA$1,0)))*BB$5</f>
        <v>0</v>
      </c>
      <c r="BC33" s="2">
        <f>IF(BC$2=0,0,INDEX('Placebo - Data'!$B:$BA,MATCH($Q33,'Placebo - Data'!$A:$A,0),MATCH(BC$1,'Placebo - Data'!$B$1:$BA$1,0)))*BC$5</f>
        <v>0</v>
      </c>
      <c r="BD33" s="2">
        <f>IF(BD$2=0,0,INDEX('Placebo - Data'!$B:$BA,MATCH($Q33,'Placebo - Data'!$A:$A,0),MATCH(BD$1,'Placebo - Data'!$B$1:$BA$1,0)))*BD$5</f>
        <v>0</v>
      </c>
      <c r="BE33" s="2">
        <f>IF(BE$2=0,0,INDEX('Placebo - Data'!$B:$BA,MATCH($Q33,'Placebo - Data'!$A:$A,0),MATCH(BE$1,'Placebo - Data'!$B$1:$BA$1,0)))*BE$5</f>
        <v>0</v>
      </c>
      <c r="BF33" s="2">
        <f>IF(BF$2=0,0,INDEX('Placebo - Data'!$B:$BA,MATCH($Q33,'Placebo - Data'!$A:$A,0),MATCH(BF$1,'Placebo - Data'!$B$1:$BA$1,0)))*BF$5</f>
        <v>0</v>
      </c>
      <c r="BG33" s="2">
        <f>IF(BG$2=0,0,INDEX('Placebo - Data'!$B:$BA,MATCH($Q33,'Placebo - Data'!$A:$A,0),MATCH(BG$1,'Placebo - Data'!$B$1:$BA$1,0)))*BG$5</f>
        <v>0</v>
      </c>
      <c r="BH33" s="2">
        <f>IF(BH$2=0,0,INDEX('Placebo - Data'!$B:$BA,MATCH($Q33,'Placebo - Data'!$A:$A,0),MATCH(BH$1,'Placebo - Data'!$B$1:$BA$1,0)))*BH$5</f>
        <v>0</v>
      </c>
      <c r="BI33" s="2">
        <f>IF(BI$2=0,0,INDEX('Placebo - Data'!$B:$BA,MATCH($Q33,'Placebo - Data'!$A:$A,0),MATCH(BI$1,'Placebo - Data'!$B$1:$BA$1,0)))*BI$5</f>
        <v>0</v>
      </c>
      <c r="BJ33" s="2">
        <f>IF(BJ$2=0,0,INDEX('Placebo - Data'!$B:$BA,MATCH($Q33,'Placebo - Data'!$A:$A,0),MATCH(BJ$1,'Placebo - Data'!$B$1:$BA$1,0)))*BJ$5</f>
        <v>0</v>
      </c>
      <c r="BK33" s="2">
        <f>IF(BK$2=0,0,INDEX('Placebo - Data'!$B:$BA,MATCH($Q33,'Placebo - Data'!$A:$A,0),MATCH(BK$1,'Placebo - Data'!$B$1:$BA$1,0)))*BK$5</f>
        <v>0</v>
      </c>
      <c r="BL33" s="2">
        <f>IF(BL$2=0,0,INDEX('Placebo - Data'!$B:$BA,MATCH($Q33,'Placebo - Data'!$A:$A,0),MATCH(BL$1,'Placebo - Data'!$B$1:$BA$1,0)))*BL$5</f>
        <v>0</v>
      </c>
      <c r="BM33" s="2">
        <f>IF(BM$2=0,0,INDEX('Placebo - Data'!$B:$BA,MATCH($Q33,'Placebo - Data'!$A:$A,0),MATCH(BM$1,'Placebo - Data'!$B$1:$BA$1,0)))*BM$5</f>
        <v>0</v>
      </c>
      <c r="BN33" s="2">
        <f>IF(BN$2=0,0,INDEX('Placebo - Data'!$B:$BA,MATCH($Q33,'Placebo - Data'!$A:$A,0),MATCH(BN$1,'Placebo - Data'!$B$1:$BA$1,0)))*BN$5</f>
        <v>0</v>
      </c>
      <c r="BO33" s="2">
        <f>IF(BO$2=0,0,INDEX('Placebo - Data'!$B:$BA,MATCH($Q33,'Placebo - Data'!$A:$A,0),MATCH(BO$1,'Placebo - Data'!$B$1:$BA$1,0)))*BO$5</f>
        <v>0</v>
      </c>
      <c r="BP33" s="2">
        <f>IF(BP$2=0,0,INDEX('Placebo - Data'!$B:$BA,MATCH($Q33,'Placebo - Data'!$A:$A,0),MATCH(BP$1,'Placebo - Data'!$B$1:$BA$1,0)))*BP$5</f>
        <v>0</v>
      </c>
      <c r="BQ33" s="2"/>
      <c r="BR33" s="2"/>
    </row>
    <row r="34">
      <c r="A34" t="s">
        <v>105</v>
      </c>
      <c r="B34" s="2" t="e">
        <f t="shared" ref="B34:B52" si="4">INDEX($R$2:$BP$2,1,MATCH($A34,$R$6:$BP$6,0))/INDEX($R$2:$BP$2,1,MATCH("IL",$R$6:$BP$6,0))</f>
        <v>#DIV/0!</v>
      </c>
      <c r="C34" s="2"/>
      <c r="Q34">
        <f>'Placebo - Data'!A29</f>
        <v>2009</v>
      </c>
      <c r="R34" s="2">
        <f>IF(R$2=0,0,INDEX('Placebo - Data'!$B:$BA,MATCH($Q34,'Placebo - Data'!$A:$A,0),MATCH(R$1,'Placebo - Data'!$B$1:$BA$1,0)))*R$5</f>
        <v>0</v>
      </c>
      <c r="S34" s="2">
        <f>IF(S$2=0,0,INDEX('Placebo - Data'!$B:$BA,MATCH($Q34,'Placebo - Data'!$A:$A,0),MATCH(S$1,'Placebo - Data'!$B$1:$BA$1,0)))*S$5</f>
        <v>0</v>
      </c>
      <c r="T34" s="2">
        <f>IF(T$2=0,0,INDEX('Placebo - Data'!$B:$BA,MATCH($Q34,'Placebo - Data'!$A:$A,0),MATCH(T$1,'Placebo - Data'!$B$1:$BA$1,0)))*T$5</f>
        <v>0</v>
      </c>
      <c r="U34" s="2">
        <f>IF(U$2=0,0,INDEX('Placebo - Data'!$B:$BA,MATCH($Q34,'Placebo - Data'!$A:$A,0),MATCH(U$1,'Placebo - Data'!$B$1:$BA$1,0)))*U$5</f>
        <v>0</v>
      </c>
      <c r="V34" s="2">
        <f>IF(V$2=0,0,INDEX('Placebo - Data'!$B:$BA,MATCH($Q34,'Placebo - Data'!$A:$A,0),MATCH(V$1,'Placebo - Data'!$B$1:$BA$1,0)))*V$5</f>
        <v>0</v>
      </c>
      <c r="W34" s="2">
        <f>IF(W$2=0,0,INDEX('Placebo - Data'!$B:$BA,MATCH($Q34,'Placebo - Data'!$A:$A,0),MATCH(W$1,'Placebo - Data'!$B$1:$BA$1,0)))*W$5</f>
        <v>0</v>
      </c>
      <c r="X34" s="2">
        <f>IF(X$2=0,0,INDEX('Placebo - Data'!$B:$BA,MATCH($Q34,'Placebo - Data'!$A:$A,0),MATCH(X$1,'Placebo - Data'!$B$1:$BA$1,0)))*X$5</f>
        <v>0</v>
      </c>
      <c r="Y34" s="2">
        <f>IF(Y$2=0,0,INDEX('Placebo - Data'!$B:$BA,MATCH($Q34,'Placebo - Data'!$A:$A,0),MATCH(Y$1,'Placebo - Data'!$B$1:$BA$1,0)))*Y$5</f>
        <v>0</v>
      </c>
      <c r="Z34" s="2">
        <f>IF(Z$2=0,0,INDEX('Placebo - Data'!$B:$BA,MATCH($Q34,'Placebo - Data'!$A:$A,0),MATCH(Z$1,'Placebo - Data'!$B$1:$BA$1,0)))*Z$5</f>
        <v>0</v>
      </c>
      <c r="AA34" s="2">
        <f>IF(AA$2=0,0,INDEX('Placebo - Data'!$B:$BA,MATCH($Q34,'Placebo - Data'!$A:$A,0),MATCH(AA$1,'Placebo - Data'!$B$1:$BA$1,0)))*AA$5</f>
        <v>0</v>
      </c>
      <c r="AB34" s="2">
        <f>IF(AB$2=0,0,INDEX('Placebo - Data'!$B:$BA,MATCH($Q34,'Placebo - Data'!$A:$A,0),MATCH(AB$1,'Placebo - Data'!$B$1:$BA$1,0)))*AB$5</f>
        <v>0</v>
      </c>
      <c r="AC34" s="2">
        <f>IF(AC$2=0,0,INDEX('Placebo - Data'!$B:$BA,MATCH($Q34,'Placebo - Data'!$A:$A,0),MATCH(AC$1,'Placebo - Data'!$B$1:$BA$1,0)))*AC$5</f>
        <v>0</v>
      </c>
      <c r="AD34" s="2">
        <f>IF(AD$2=0,0,INDEX('Placebo - Data'!$B:$BA,MATCH($Q34,'Placebo - Data'!$A:$A,0),MATCH(AD$1,'Placebo - Data'!$B$1:$BA$1,0)))*AD$5</f>
        <v>0</v>
      </c>
      <c r="AE34" s="2">
        <f>IF(AE$2=0,0,INDEX('Placebo - Data'!$B:$BA,MATCH($Q34,'Placebo - Data'!$A:$A,0),MATCH(AE$1,'Placebo - Data'!$B$1:$BA$1,0)))*AE$5</f>
        <v>0</v>
      </c>
      <c r="AF34" s="2">
        <f>IF(AF$2=0,0,INDEX('Placebo - Data'!$B:$BA,MATCH($Q34,'Placebo - Data'!$A:$A,0),MATCH(AF$1,'Placebo - Data'!$B$1:$BA$1,0)))*AF$5</f>
        <v>0</v>
      </c>
      <c r="AG34" s="2">
        <f>IF(AG$2=0,0,INDEX('Placebo - Data'!$B:$BA,MATCH($Q34,'Placebo - Data'!$A:$A,0),MATCH(AG$1,'Placebo - Data'!$B$1:$BA$1,0)))*AG$5</f>
        <v>0</v>
      </c>
      <c r="AH34" s="2">
        <f>IF(AH$2=0,0,INDEX('Placebo - Data'!$B:$BA,MATCH($Q34,'Placebo - Data'!$A:$A,0),MATCH(AH$1,'Placebo - Data'!$B$1:$BA$1,0)))*AH$5</f>
        <v>0</v>
      </c>
      <c r="AI34" s="2">
        <f>IF(AI$2=0,0,INDEX('Placebo - Data'!$B:$BA,MATCH($Q34,'Placebo - Data'!$A:$A,0),MATCH(AI$1,'Placebo - Data'!$B$1:$BA$1,0)))*AI$5</f>
        <v>0</v>
      </c>
      <c r="AJ34" s="2">
        <f>IF(AJ$2=0,0,INDEX('Placebo - Data'!$B:$BA,MATCH($Q34,'Placebo - Data'!$A:$A,0),MATCH(AJ$1,'Placebo - Data'!$B$1:$BA$1,0)))*AJ$5</f>
        <v>0</v>
      </c>
      <c r="AK34" s="2">
        <f>IF(AK$2=0,0,INDEX('Placebo - Data'!$B:$BA,MATCH($Q34,'Placebo - Data'!$A:$A,0),MATCH(AK$1,'Placebo - Data'!$B$1:$BA$1,0)))*AK$5</f>
        <v>0</v>
      </c>
      <c r="AL34" s="2">
        <f>IF(AL$2=0,0,INDEX('Placebo - Data'!$B:$BA,MATCH($Q34,'Placebo - Data'!$A:$A,0),MATCH(AL$1,'Placebo - Data'!$B$1:$BA$1,0)))*AL$5</f>
        <v>0</v>
      </c>
      <c r="AM34" s="2">
        <f>IF(AM$2=0,0,INDEX('Placebo - Data'!$B:$BA,MATCH($Q34,'Placebo - Data'!$A:$A,0),MATCH(AM$1,'Placebo - Data'!$B$1:$BA$1,0)))*AM$5</f>
        <v>0</v>
      </c>
      <c r="AN34" s="2">
        <f>IF(AN$2=0,0,INDEX('Placebo - Data'!$B:$BA,MATCH($Q34,'Placebo - Data'!$A:$A,0),MATCH(AN$1,'Placebo - Data'!$B$1:$BA$1,0)))*AN$5</f>
        <v>0</v>
      </c>
      <c r="AO34" s="2">
        <f>IF(AO$2=0,0,INDEX('Placebo - Data'!$B:$BA,MATCH($Q34,'Placebo - Data'!$A:$A,0),MATCH(AO$1,'Placebo - Data'!$B$1:$BA$1,0)))*AO$5</f>
        <v>0</v>
      </c>
      <c r="AP34" s="2">
        <f>IF(AP$2=0,0,INDEX('Placebo - Data'!$B:$BA,MATCH($Q34,'Placebo - Data'!$A:$A,0),MATCH(AP$1,'Placebo - Data'!$B$1:$BA$1,0)))*AP$5</f>
        <v>0</v>
      </c>
      <c r="AQ34" s="2">
        <f>IF(AQ$2=0,0,INDEX('Placebo - Data'!$B:$BA,MATCH($Q34,'Placebo - Data'!$A:$A,0),MATCH(AQ$1,'Placebo - Data'!$B$1:$BA$1,0)))*AQ$5</f>
        <v>0</v>
      </c>
      <c r="AR34" s="2">
        <f>IF(AR$2=0,0,INDEX('Placebo - Data'!$B:$BA,MATCH($Q34,'Placebo - Data'!$A:$A,0),MATCH(AR$1,'Placebo - Data'!$B$1:$BA$1,0)))*AR$5</f>
        <v>0</v>
      </c>
      <c r="AS34" s="2">
        <f>IF(AS$2=0,0,INDEX('Placebo - Data'!$B:$BA,MATCH($Q34,'Placebo - Data'!$A:$A,0),MATCH(AS$1,'Placebo - Data'!$B$1:$BA$1,0)))*AS$5</f>
        <v>0</v>
      </c>
      <c r="AT34" s="2">
        <f>IF(AT$2=0,0,INDEX('Placebo - Data'!$B:$BA,MATCH($Q34,'Placebo - Data'!$A:$A,0),MATCH(AT$1,'Placebo - Data'!$B$1:$BA$1,0)))*AT$5</f>
        <v>0</v>
      </c>
      <c r="AU34" s="2">
        <f>IF(AU$2=0,0,INDEX('Placebo - Data'!$B:$BA,MATCH($Q34,'Placebo - Data'!$A:$A,0),MATCH(AU$1,'Placebo - Data'!$B$1:$BA$1,0)))*AU$5</f>
        <v>0</v>
      </c>
      <c r="AV34" s="2">
        <f>IF(AV$2=0,0,INDEX('Placebo - Data'!$B:$BA,MATCH($Q34,'Placebo - Data'!$A:$A,0),MATCH(AV$1,'Placebo - Data'!$B$1:$BA$1,0)))*AV$5</f>
        <v>0</v>
      </c>
      <c r="AW34" s="2">
        <f>IF(AW$2=0,0,INDEX('Placebo - Data'!$B:$BA,MATCH($Q34,'Placebo - Data'!$A:$A,0),MATCH(AW$1,'Placebo - Data'!$B$1:$BA$1,0)))*AW$5</f>
        <v>0</v>
      </c>
      <c r="AX34" s="2">
        <f>IF(AX$2=0,0,INDEX('Placebo - Data'!$B:$BA,MATCH($Q34,'Placebo - Data'!$A:$A,0),MATCH(AX$1,'Placebo - Data'!$B$1:$BA$1,0)))*AX$5</f>
        <v>0</v>
      </c>
      <c r="AY34" s="2">
        <f>IF(AY$2=0,0,INDEX('Placebo - Data'!$B:$BA,MATCH($Q34,'Placebo - Data'!$A:$A,0),MATCH(AY$1,'Placebo - Data'!$B$1:$BA$1,0)))*AY$5</f>
        <v>0</v>
      </c>
      <c r="AZ34" s="2">
        <f>IF(AZ$2=0,0,INDEX('Placebo - Data'!$B:$BA,MATCH($Q34,'Placebo - Data'!$A:$A,0),MATCH(AZ$1,'Placebo - Data'!$B$1:$BA$1,0)))*AZ$5</f>
        <v>0</v>
      </c>
      <c r="BA34" s="2">
        <f>IF(BA$2=0,0,INDEX('Placebo - Data'!$B:$BA,MATCH($Q34,'Placebo - Data'!$A:$A,0),MATCH(BA$1,'Placebo - Data'!$B$1:$BA$1,0)))*BA$5</f>
        <v>0</v>
      </c>
      <c r="BB34" s="2">
        <f>IF(BB$2=0,0,INDEX('Placebo - Data'!$B:$BA,MATCH($Q34,'Placebo - Data'!$A:$A,0),MATCH(BB$1,'Placebo - Data'!$B$1:$BA$1,0)))*BB$5</f>
        <v>0</v>
      </c>
      <c r="BC34" s="2">
        <f>IF(BC$2=0,0,INDEX('Placebo - Data'!$B:$BA,MATCH($Q34,'Placebo - Data'!$A:$A,0),MATCH(BC$1,'Placebo - Data'!$B$1:$BA$1,0)))*BC$5</f>
        <v>0</v>
      </c>
      <c r="BD34" s="2">
        <f>IF(BD$2=0,0,INDEX('Placebo - Data'!$B:$BA,MATCH($Q34,'Placebo - Data'!$A:$A,0),MATCH(BD$1,'Placebo - Data'!$B$1:$BA$1,0)))*BD$5</f>
        <v>0</v>
      </c>
      <c r="BE34" s="2">
        <f>IF(BE$2=0,0,INDEX('Placebo - Data'!$B:$BA,MATCH($Q34,'Placebo - Data'!$A:$A,0),MATCH(BE$1,'Placebo - Data'!$B$1:$BA$1,0)))*BE$5</f>
        <v>0</v>
      </c>
      <c r="BF34" s="2">
        <f>IF(BF$2=0,0,INDEX('Placebo - Data'!$B:$BA,MATCH($Q34,'Placebo - Data'!$A:$A,0),MATCH(BF$1,'Placebo - Data'!$B$1:$BA$1,0)))*BF$5</f>
        <v>0</v>
      </c>
      <c r="BG34" s="2">
        <f>IF(BG$2=0,0,INDEX('Placebo - Data'!$B:$BA,MATCH($Q34,'Placebo - Data'!$A:$A,0),MATCH(BG$1,'Placebo - Data'!$B$1:$BA$1,0)))*BG$5</f>
        <v>0</v>
      </c>
      <c r="BH34" s="2">
        <f>IF(BH$2=0,0,INDEX('Placebo - Data'!$B:$BA,MATCH($Q34,'Placebo - Data'!$A:$A,0),MATCH(BH$1,'Placebo - Data'!$B$1:$BA$1,0)))*BH$5</f>
        <v>0</v>
      </c>
      <c r="BI34" s="2">
        <f>IF(BI$2=0,0,INDEX('Placebo - Data'!$B:$BA,MATCH($Q34,'Placebo - Data'!$A:$A,0),MATCH(BI$1,'Placebo - Data'!$B$1:$BA$1,0)))*BI$5</f>
        <v>0</v>
      </c>
      <c r="BJ34" s="2">
        <f>IF(BJ$2=0,0,INDEX('Placebo - Data'!$B:$BA,MATCH($Q34,'Placebo - Data'!$A:$A,0),MATCH(BJ$1,'Placebo - Data'!$B$1:$BA$1,0)))*BJ$5</f>
        <v>0</v>
      </c>
      <c r="BK34" s="2">
        <f>IF(BK$2=0,0,INDEX('Placebo - Data'!$B:$BA,MATCH($Q34,'Placebo - Data'!$A:$A,0),MATCH(BK$1,'Placebo - Data'!$B$1:$BA$1,0)))*BK$5</f>
        <v>0</v>
      </c>
      <c r="BL34" s="2">
        <f>IF(BL$2=0,0,INDEX('Placebo - Data'!$B:$BA,MATCH($Q34,'Placebo - Data'!$A:$A,0),MATCH(BL$1,'Placebo - Data'!$B$1:$BA$1,0)))*BL$5</f>
        <v>0</v>
      </c>
      <c r="BM34" s="2">
        <f>IF(BM$2=0,0,INDEX('Placebo - Data'!$B:$BA,MATCH($Q34,'Placebo - Data'!$A:$A,0),MATCH(BM$1,'Placebo - Data'!$B$1:$BA$1,0)))*BM$5</f>
        <v>0</v>
      </c>
      <c r="BN34" s="2">
        <f>IF(BN$2=0,0,INDEX('Placebo - Data'!$B:$BA,MATCH($Q34,'Placebo - Data'!$A:$A,0),MATCH(BN$1,'Placebo - Data'!$B$1:$BA$1,0)))*BN$5</f>
        <v>0</v>
      </c>
      <c r="BO34" s="2">
        <f>IF(BO$2=0,0,INDEX('Placebo - Data'!$B:$BA,MATCH($Q34,'Placebo - Data'!$A:$A,0),MATCH(BO$1,'Placebo - Data'!$B$1:$BA$1,0)))*BO$5</f>
        <v>0</v>
      </c>
      <c r="BP34" s="2">
        <f>IF(BP$2=0,0,INDEX('Placebo - Data'!$B:$BA,MATCH($Q34,'Placebo - Data'!$A:$A,0),MATCH(BP$1,'Placebo - Data'!$B$1:$BA$1,0)))*BP$5</f>
        <v>0</v>
      </c>
      <c r="BQ34" s="2"/>
      <c r="BR34" s="2"/>
    </row>
    <row r="35">
      <c r="A35" t="s">
        <v>88</v>
      </c>
      <c r="B35" s="2" t="e">
        <f t="shared" si="4"/>
        <v>#DIV/0!</v>
      </c>
      <c r="C35" s="2"/>
      <c r="Q35">
        <f>'Placebo - Data'!A30</f>
        <v>2010</v>
      </c>
      <c r="R35" s="2">
        <f>IF(R$2=0,0,INDEX('Placebo - Data'!$B:$BA,MATCH($Q35,'Placebo - Data'!$A:$A,0),MATCH(R$1,'Placebo - Data'!$B$1:$BA$1,0)))*R$5</f>
        <v>0</v>
      </c>
      <c r="S35" s="2">
        <f>IF(S$2=0,0,INDEX('Placebo - Data'!$B:$BA,MATCH($Q35,'Placebo - Data'!$A:$A,0),MATCH(S$1,'Placebo - Data'!$B$1:$BA$1,0)))*S$5</f>
        <v>0</v>
      </c>
      <c r="T35" s="2">
        <f>IF(T$2=0,0,INDEX('Placebo - Data'!$B:$BA,MATCH($Q35,'Placebo - Data'!$A:$A,0),MATCH(T$1,'Placebo - Data'!$B$1:$BA$1,0)))*T$5</f>
        <v>0</v>
      </c>
      <c r="U35" s="2">
        <f>IF(U$2=0,0,INDEX('Placebo - Data'!$B:$BA,MATCH($Q35,'Placebo - Data'!$A:$A,0),MATCH(U$1,'Placebo - Data'!$B$1:$BA$1,0)))*U$5</f>
        <v>0</v>
      </c>
      <c r="V35" s="2">
        <f>IF(V$2=0,0,INDEX('Placebo - Data'!$B:$BA,MATCH($Q35,'Placebo - Data'!$A:$A,0),MATCH(V$1,'Placebo - Data'!$B$1:$BA$1,0)))*V$5</f>
        <v>0</v>
      </c>
      <c r="W35" s="2">
        <f>IF(W$2=0,0,INDEX('Placebo - Data'!$B:$BA,MATCH($Q35,'Placebo - Data'!$A:$A,0),MATCH(W$1,'Placebo - Data'!$B$1:$BA$1,0)))*W$5</f>
        <v>0</v>
      </c>
      <c r="X35" s="2">
        <f>IF(X$2=0,0,INDEX('Placebo - Data'!$B:$BA,MATCH($Q35,'Placebo - Data'!$A:$A,0),MATCH(X$1,'Placebo - Data'!$B$1:$BA$1,0)))*X$5</f>
        <v>0</v>
      </c>
      <c r="Y35" s="2">
        <f>IF(Y$2=0,0,INDEX('Placebo - Data'!$B:$BA,MATCH($Q35,'Placebo - Data'!$A:$A,0),MATCH(Y$1,'Placebo - Data'!$B$1:$BA$1,0)))*Y$5</f>
        <v>0</v>
      </c>
      <c r="Z35" s="2">
        <f>IF(Z$2=0,0,INDEX('Placebo - Data'!$B:$BA,MATCH($Q35,'Placebo - Data'!$A:$A,0),MATCH(Z$1,'Placebo - Data'!$B$1:$BA$1,0)))*Z$5</f>
        <v>0</v>
      </c>
      <c r="AA35" s="2">
        <f>IF(AA$2=0,0,INDEX('Placebo - Data'!$B:$BA,MATCH($Q35,'Placebo - Data'!$A:$A,0),MATCH(AA$1,'Placebo - Data'!$B$1:$BA$1,0)))*AA$5</f>
        <v>0</v>
      </c>
      <c r="AB35" s="2">
        <f>IF(AB$2=0,0,INDEX('Placebo - Data'!$B:$BA,MATCH($Q35,'Placebo - Data'!$A:$A,0),MATCH(AB$1,'Placebo - Data'!$B$1:$BA$1,0)))*AB$5</f>
        <v>0</v>
      </c>
      <c r="AC35" s="2">
        <f>IF(AC$2=0,0,INDEX('Placebo - Data'!$B:$BA,MATCH($Q35,'Placebo - Data'!$A:$A,0),MATCH(AC$1,'Placebo - Data'!$B$1:$BA$1,0)))*AC$5</f>
        <v>0</v>
      </c>
      <c r="AD35" s="2">
        <f>IF(AD$2=0,0,INDEX('Placebo - Data'!$B:$BA,MATCH($Q35,'Placebo - Data'!$A:$A,0),MATCH(AD$1,'Placebo - Data'!$B$1:$BA$1,0)))*AD$5</f>
        <v>0</v>
      </c>
      <c r="AE35" s="2">
        <f>IF(AE$2=0,0,INDEX('Placebo - Data'!$B:$BA,MATCH($Q35,'Placebo - Data'!$A:$A,0),MATCH(AE$1,'Placebo - Data'!$B$1:$BA$1,0)))*AE$5</f>
        <v>0</v>
      </c>
      <c r="AF35" s="2">
        <f>IF(AF$2=0,0,INDEX('Placebo - Data'!$B:$BA,MATCH($Q35,'Placebo - Data'!$A:$A,0),MATCH(AF$1,'Placebo - Data'!$B$1:$BA$1,0)))*AF$5</f>
        <v>0</v>
      </c>
      <c r="AG35" s="2">
        <f>IF(AG$2=0,0,INDEX('Placebo - Data'!$B:$BA,MATCH($Q35,'Placebo - Data'!$A:$A,0),MATCH(AG$1,'Placebo - Data'!$B$1:$BA$1,0)))*AG$5</f>
        <v>0</v>
      </c>
      <c r="AH35" s="2">
        <f>IF(AH$2=0,0,INDEX('Placebo - Data'!$B:$BA,MATCH($Q35,'Placebo - Data'!$A:$A,0),MATCH(AH$1,'Placebo - Data'!$B$1:$BA$1,0)))*AH$5</f>
        <v>0</v>
      </c>
      <c r="AI35" s="2">
        <f>IF(AI$2=0,0,INDEX('Placebo - Data'!$B:$BA,MATCH($Q35,'Placebo - Data'!$A:$A,0),MATCH(AI$1,'Placebo - Data'!$B$1:$BA$1,0)))*AI$5</f>
        <v>0</v>
      </c>
      <c r="AJ35" s="2">
        <f>IF(AJ$2=0,0,INDEX('Placebo - Data'!$B:$BA,MATCH($Q35,'Placebo - Data'!$A:$A,0),MATCH(AJ$1,'Placebo - Data'!$B$1:$BA$1,0)))*AJ$5</f>
        <v>0</v>
      </c>
      <c r="AK35" s="2">
        <f>IF(AK$2=0,0,INDEX('Placebo - Data'!$B:$BA,MATCH($Q35,'Placebo - Data'!$A:$A,0),MATCH(AK$1,'Placebo - Data'!$B$1:$BA$1,0)))*AK$5</f>
        <v>0</v>
      </c>
      <c r="AL35" s="2">
        <f>IF(AL$2=0,0,INDEX('Placebo - Data'!$B:$BA,MATCH($Q35,'Placebo - Data'!$A:$A,0),MATCH(AL$1,'Placebo - Data'!$B$1:$BA$1,0)))*AL$5</f>
        <v>0</v>
      </c>
      <c r="AM35" s="2">
        <f>IF(AM$2=0,0,INDEX('Placebo - Data'!$B:$BA,MATCH($Q35,'Placebo - Data'!$A:$A,0),MATCH(AM$1,'Placebo - Data'!$B$1:$BA$1,0)))*AM$5</f>
        <v>0</v>
      </c>
      <c r="AN35" s="2">
        <f>IF(AN$2=0,0,INDEX('Placebo - Data'!$B:$BA,MATCH($Q35,'Placebo - Data'!$A:$A,0),MATCH(AN$1,'Placebo - Data'!$B$1:$BA$1,0)))*AN$5</f>
        <v>0</v>
      </c>
      <c r="AO35" s="2">
        <f>IF(AO$2=0,0,INDEX('Placebo - Data'!$B:$BA,MATCH($Q35,'Placebo - Data'!$A:$A,0),MATCH(AO$1,'Placebo - Data'!$B$1:$BA$1,0)))*AO$5</f>
        <v>0</v>
      </c>
      <c r="AP35" s="2">
        <f>IF(AP$2=0,0,INDEX('Placebo - Data'!$B:$BA,MATCH($Q35,'Placebo - Data'!$A:$A,0),MATCH(AP$1,'Placebo - Data'!$B$1:$BA$1,0)))*AP$5</f>
        <v>0</v>
      </c>
      <c r="AQ35" s="2">
        <f>IF(AQ$2=0,0,INDEX('Placebo - Data'!$B:$BA,MATCH($Q35,'Placebo - Data'!$A:$A,0),MATCH(AQ$1,'Placebo - Data'!$B$1:$BA$1,0)))*AQ$5</f>
        <v>0</v>
      </c>
      <c r="AR35" s="2">
        <f>IF(AR$2=0,0,INDEX('Placebo - Data'!$B:$BA,MATCH($Q35,'Placebo - Data'!$A:$A,0),MATCH(AR$1,'Placebo - Data'!$B$1:$BA$1,0)))*AR$5</f>
        <v>0</v>
      </c>
      <c r="AS35" s="2">
        <f>IF(AS$2=0,0,INDEX('Placebo - Data'!$B:$BA,MATCH($Q35,'Placebo - Data'!$A:$A,0),MATCH(AS$1,'Placebo - Data'!$B$1:$BA$1,0)))*AS$5</f>
        <v>0</v>
      </c>
      <c r="AT35" s="2">
        <f>IF(AT$2=0,0,INDEX('Placebo - Data'!$B:$BA,MATCH($Q35,'Placebo - Data'!$A:$A,0),MATCH(AT$1,'Placebo - Data'!$B$1:$BA$1,0)))*AT$5</f>
        <v>0</v>
      </c>
      <c r="AU35" s="2">
        <f>IF(AU$2=0,0,INDEX('Placebo - Data'!$B:$BA,MATCH($Q35,'Placebo - Data'!$A:$A,0),MATCH(AU$1,'Placebo - Data'!$B$1:$BA$1,0)))*AU$5</f>
        <v>0</v>
      </c>
      <c r="AV35" s="2">
        <f>IF(AV$2=0,0,INDEX('Placebo - Data'!$B:$BA,MATCH($Q35,'Placebo - Data'!$A:$A,0),MATCH(AV$1,'Placebo - Data'!$B$1:$BA$1,0)))*AV$5</f>
        <v>0</v>
      </c>
      <c r="AW35" s="2">
        <f>IF(AW$2=0,0,INDEX('Placebo - Data'!$B:$BA,MATCH($Q35,'Placebo - Data'!$A:$A,0),MATCH(AW$1,'Placebo - Data'!$B$1:$BA$1,0)))*AW$5</f>
        <v>0</v>
      </c>
      <c r="AX35" s="2">
        <f>IF(AX$2=0,0,INDEX('Placebo - Data'!$B:$BA,MATCH($Q35,'Placebo - Data'!$A:$A,0),MATCH(AX$1,'Placebo - Data'!$B$1:$BA$1,0)))*AX$5</f>
        <v>0</v>
      </c>
      <c r="AY35" s="2">
        <f>IF(AY$2=0,0,INDEX('Placebo - Data'!$B:$BA,MATCH($Q35,'Placebo - Data'!$A:$A,0),MATCH(AY$1,'Placebo - Data'!$B$1:$BA$1,0)))*AY$5</f>
        <v>0</v>
      </c>
      <c r="AZ35" s="2">
        <f>IF(AZ$2=0,0,INDEX('Placebo - Data'!$B:$BA,MATCH($Q35,'Placebo - Data'!$A:$A,0),MATCH(AZ$1,'Placebo - Data'!$B$1:$BA$1,0)))*AZ$5</f>
        <v>0</v>
      </c>
      <c r="BA35" s="2">
        <f>IF(BA$2=0,0,INDEX('Placebo - Data'!$B:$BA,MATCH($Q35,'Placebo - Data'!$A:$A,0),MATCH(BA$1,'Placebo - Data'!$B$1:$BA$1,0)))*BA$5</f>
        <v>0</v>
      </c>
      <c r="BB35" s="2">
        <f>IF(BB$2=0,0,INDEX('Placebo - Data'!$B:$BA,MATCH($Q35,'Placebo - Data'!$A:$A,0),MATCH(BB$1,'Placebo - Data'!$B$1:$BA$1,0)))*BB$5</f>
        <v>0</v>
      </c>
      <c r="BC35" s="2">
        <f>IF(BC$2=0,0,INDEX('Placebo - Data'!$B:$BA,MATCH($Q35,'Placebo - Data'!$A:$A,0),MATCH(BC$1,'Placebo - Data'!$B$1:$BA$1,0)))*BC$5</f>
        <v>0</v>
      </c>
      <c r="BD35" s="2">
        <f>IF(BD$2=0,0,INDEX('Placebo - Data'!$B:$BA,MATCH($Q35,'Placebo - Data'!$A:$A,0),MATCH(BD$1,'Placebo - Data'!$B$1:$BA$1,0)))*BD$5</f>
        <v>0</v>
      </c>
      <c r="BE35" s="2">
        <f>IF(BE$2=0,0,INDEX('Placebo - Data'!$B:$BA,MATCH($Q35,'Placebo - Data'!$A:$A,0),MATCH(BE$1,'Placebo - Data'!$B$1:$BA$1,0)))*BE$5</f>
        <v>0</v>
      </c>
      <c r="BF35" s="2">
        <f>IF(BF$2=0,0,INDEX('Placebo - Data'!$B:$BA,MATCH($Q35,'Placebo - Data'!$A:$A,0),MATCH(BF$1,'Placebo - Data'!$B$1:$BA$1,0)))*BF$5</f>
        <v>0</v>
      </c>
      <c r="BG35" s="2">
        <f>IF(BG$2=0,0,INDEX('Placebo - Data'!$B:$BA,MATCH($Q35,'Placebo - Data'!$A:$A,0),MATCH(BG$1,'Placebo - Data'!$B$1:$BA$1,0)))*BG$5</f>
        <v>0</v>
      </c>
      <c r="BH35" s="2">
        <f>IF(BH$2=0,0,INDEX('Placebo - Data'!$B:$BA,MATCH($Q35,'Placebo - Data'!$A:$A,0),MATCH(BH$1,'Placebo - Data'!$B$1:$BA$1,0)))*BH$5</f>
        <v>0</v>
      </c>
      <c r="BI35" s="2">
        <f>IF(BI$2=0,0,INDEX('Placebo - Data'!$B:$BA,MATCH($Q35,'Placebo - Data'!$A:$A,0),MATCH(BI$1,'Placebo - Data'!$B$1:$BA$1,0)))*BI$5</f>
        <v>0</v>
      </c>
      <c r="BJ35" s="2">
        <f>IF(BJ$2=0,0,INDEX('Placebo - Data'!$B:$BA,MATCH($Q35,'Placebo - Data'!$A:$A,0),MATCH(BJ$1,'Placebo - Data'!$B$1:$BA$1,0)))*BJ$5</f>
        <v>0</v>
      </c>
      <c r="BK35" s="2">
        <f>IF(BK$2=0,0,INDEX('Placebo - Data'!$B:$BA,MATCH($Q35,'Placebo - Data'!$A:$A,0),MATCH(BK$1,'Placebo - Data'!$B$1:$BA$1,0)))*BK$5</f>
        <v>0</v>
      </c>
      <c r="BL35" s="2">
        <f>IF(BL$2=0,0,INDEX('Placebo - Data'!$B:$BA,MATCH($Q35,'Placebo - Data'!$A:$A,0),MATCH(BL$1,'Placebo - Data'!$B$1:$BA$1,0)))*BL$5</f>
        <v>0</v>
      </c>
      <c r="BM35" s="2">
        <f>IF(BM$2=0,0,INDEX('Placebo - Data'!$B:$BA,MATCH($Q35,'Placebo - Data'!$A:$A,0),MATCH(BM$1,'Placebo - Data'!$B$1:$BA$1,0)))*BM$5</f>
        <v>0</v>
      </c>
      <c r="BN35" s="2">
        <f>IF(BN$2=0,0,INDEX('Placebo - Data'!$B:$BA,MATCH($Q35,'Placebo - Data'!$A:$A,0),MATCH(BN$1,'Placebo - Data'!$B$1:$BA$1,0)))*BN$5</f>
        <v>0</v>
      </c>
      <c r="BO35" s="2">
        <f>IF(BO$2=0,0,INDEX('Placebo - Data'!$B:$BA,MATCH($Q35,'Placebo - Data'!$A:$A,0),MATCH(BO$1,'Placebo - Data'!$B$1:$BA$1,0)))*BO$5</f>
        <v>0</v>
      </c>
      <c r="BP35" s="2">
        <f>IF(BP$2=0,0,INDEX('Placebo - Data'!$B:$BA,MATCH($Q35,'Placebo - Data'!$A:$A,0),MATCH(BP$1,'Placebo - Data'!$B$1:$BA$1,0)))*BP$5</f>
        <v>0</v>
      </c>
      <c r="BQ35" s="2"/>
      <c r="BR35" s="2"/>
    </row>
    <row r="36">
      <c r="A36" t="s">
        <v>39</v>
      </c>
      <c r="B36" s="2" t="e">
        <f t="shared" si="4"/>
        <v>#DIV/0!</v>
      </c>
      <c r="C36" s="2"/>
      <c r="Q36">
        <f>'Placebo - Data'!A31</f>
        <v>2011</v>
      </c>
      <c r="R36" s="2">
        <f>IF(R$2=0,0,INDEX('Placebo - Data'!$B:$BA,MATCH($Q36,'Placebo - Data'!$A:$A,0),MATCH(R$1,'Placebo - Data'!$B$1:$BA$1,0)))*R$5</f>
        <v>0</v>
      </c>
      <c r="S36" s="2">
        <f>IF(S$2=0,0,INDEX('Placebo - Data'!$B:$BA,MATCH($Q36,'Placebo - Data'!$A:$A,0),MATCH(S$1,'Placebo - Data'!$B$1:$BA$1,0)))*S$5</f>
        <v>0</v>
      </c>
      <c r="T36" s="2">
        <f>IF(T$2=0,0,INDEX('Placebo - Data'!$B:$BA,MATCH($Q36,'Placebo - Data'!$A:$A,0),MATCH(T$1,'Placebo - Data'!$B$1:$BA$1,0)))*T$5</f>
        <v>0</v>
      </c>
      <c r="U36" s="2">
        <f>IF(U$2=0,0,INDEX('Placebo - Data'!$B:$BA,MATCH($Q36,'Placebo - Data'!$A:$A,0),MATCH(U$1,'Placebo - Data'!$B$1:$BA$1,0)))*U$5</f>
        <v>0</v>
      </c>
      <c r="V36" s="2">
        <f>IF(V$2=0,0,INDEX('Placebo - Data'!$B:$BA,MATCH($Q36,'Placebo - Data'!$A:$A,0),MATCH(V$1,'Placebo - Data'!$B$1:$BA$1,0)))*V$5</f>
        <v>0</v>
      </c>
      <c r="W36" s="2">
        <f>IF(W$2=0,0,INDEX('Placebo - Data'!$B:$BA,MATCH($Q36,'Placebo - Data'!$A:$A,0),MATCH(W$1,'Placebo - Data'!$B$1:$BA$1,0)))*W$5</f>
        <v>0</v>
      </c>
      <c r="X36" s="2">
        <f>IF(X$2=0,0,INDEX('Placebo - Data'!$B:$BA,MATCH($Q36,'Placebo - Data'!$A:$A,0),MATCH(X$1,'Placebo - Data'!$B$1:$BA$1,0)))*X$5</f>
        <v>0</v>
      </c>
      <c r="Y36" s="2">
        <f>IF(Y$2=0,0,INDEX('Placebo - Data'!$B:$BA,MATCH($Q36,'Placebo - Data'!$A:$A,0),MATCH(Y$1,'Placebo - Data'!$B$1:$BA$1,0)))*Y$5</f>
        <v>0</v>
      </c>
      <c r="Z36" s="2">
        <f>IF(Z$2=0,0,INDEX('Placebo - Data'!$B:$BA,MATCH($Q36,'Placebo - Data'!$A:$A,0),MATCH(Z$1,'Placebo - Data'!$B$1:$BA$1,0)))*Z$5</f>
        <v>0</v>
      </c>
      <c r="AA36" s="2">
        <f>IF(AA$2=0,0,INDEX('Placebo - Data'!$B:$BA,MATCH($Q36,'Placebo - Data'!$A:$A,0),MATCH(AA$1,'Placebo - Data'!$B$1:$BA$1,0)))*AA$5</f>
        <v>0</v>
      </c>
      <c r="AB36" s="2">
        <f>IF(AB$2=0,0,INDEX('Placebo - Data'!$B:$BA,MATCH($Q36,'Placebo - Data'!$A:$A,0),MATCH(AB$1,'Placebo - Data'!$B$1:$BA$1,0)))*AB$5</f>
        <v>0</v>
      </c>
      <c r="AC36" s="2">
        <f>IF(AC$2=0,0,INDEX('Placebo - Data'!$B:$BA,MATCH($Q36,'Placebo - Data'!$A:$A,0),MATCH(AC$1,'Placebo - Data'!$B$1:$BA$1,0)))*AC$5</f>
        <v>0</v>
      </c>
      <c r="AD36" s="2">
        <f>IF(AD$2=0,0,INDEX('Placebo - Data'!$B:$BA,MATCH($Q36,'Placebo - Data'!$A:$A,0),MATCH(AD$1,'Placebo - Data'!$B$1:$BA$1,0)))*AD$5</f>
        <v>0</v>
      </c>
      <c r="AE36" s="2">
        <f>IF(AE$2=0,0,INDEX('Placebo - Data'!$B:$BA,MATCH($Q36,'Placebo - Data'!$A:$A,0),MATCH(AE$1,'Placebo - Data'!$B$1:$BA$1,0)))*AE$5</f>
        <v>0</v>
      </c>
      <c r="AF36" s="2">
        <f>IF(AF$2=0,0,INDEX('Placebo - Data'!$B:$BA,MATCH($Q36,'Placebo - Data'!$A:$A,0),MATCH(AF$1,'Placebo - Data'!$B$1:$BA$1,0)))*AF$5</f>
        <v>0</v>
      </c>
      <c r="AG36" s="2">
        <f>IF(AG$2=0,0,INDEX('Placebo - Data'!$B:$BA,MATCH($Q36,'Placebo - Data'!$A:$A,0),MATCH(AG$1,'Placebo - Data'!$B$1:$BA$1,0)))*AG$5</f>
        <v>0</v>
      </c>
      <c r="AH36" s="2">
        <f>IF(AH$2=0,0,INDEX('Placebo - Data'!$B:$BA,MATCH($Q36,'Placebo - Data'!$A:$A,0),MATCH(AH$1,'Placebo - Data'!$B$1:$BA$1,0)))*AH$5</f>
        <v>0</v>
      </c>
      <c r="AI36" s="2">
        <f>IF(AI$2=0,0,INDEX('Placebo - Data'!$B:$BA,MATCH($Q36,'Placebo - Data'!$A:$A,0),MATCH(AI$1,'Placebo - Data'!$B$1:$BA$1,0)))*AI$5</f>
        <v>0</v>
      </c>
      <c r="AJ36" s="2">
        <f>IF(AJ$2=0,0,INDEX('Placebo - Data'!$B:$BA,MATCH($Q36,'Placebo - Data'!$A:$A,0),MATCH(AJ$1,'Placebo - Data'!$B$1:$BA$1,0)))*AJ$5</f>
        <v>0</v>
      </c>
      <c r="AK36" s="2">
        <f>IF(AK$2=0,0,INDEX('Placebo - Data'!$B:$BA,MATCH($Q36,'Placebo - Data'!$A:$A,0),MATCH(AK$1,'Placebo - Data'!$B$1:$BA$1,0)))*AK$5</f>
        <v>0</v>
      </c>
      <c r="AL36" s="2">
        <f>IF(AL$2=0,0,INDEX('Placebo - Data'!$B:$BA,MATCH($Q36,'Placebo - Data'!$A:$A,0),MATCH(AL$1,'Placebo - Data'!$B$1:$BA$1,0)))*AL$5</f>
        <v>0</v>
      </c>
      <c r="AM36" s="2">
        <f>IF(AM$2=0,0,INDEX('Placebo - Data'!$B:$BA,MATCH($Q36,'Placebo - Data'!$A:$A,0),MATCH(AM$1,'Placebo - Data'!$B$1:$BA$1,0)))*AM$5</f>
        <v>0</v>
      </c>
      <c r="AN36" s="2">
        <f>IF(AN$2=0,0,INDEX('Placebo - Data'!$B:$BA,MATCH($Q36,'Placebo - Data'!$A:$A,0),MATCH(AN$1,'Placebo - Data'!$B$1:$BA$1,0)))*AN$5</f>
        <v>0</v>
      </c>
      <c r="AO36" s="2">
        <f>IF(AO$2=0,0,INDEX('Placebo - Data'!$B:$BA,MATCH($Q36,'Placebo - Data'!$A:$A,0),MATCH(AO$1,'Placebo - Data'!$B$1:$BA$1,0)))*AO$5</f>
        <v>0</v>
      </c>
      <c r="AP36" s="2">
        <f>IF(AP$2=0,0,INDEX('Placebo - Data'!$B:$BA,MATCH($Q36,'Placebo - Data'!$A:$A,0),MATCH(AP$1,'Placebo - Data'!$B$1:$BA$1,0)))*AP$5</f>
        <v>0</v>
      </c>
      <c r="AQ36" s="2">
        <f>IF(AQ$2=0,0,INDEX('Placebo - Data'!$B:$BA,MATCH($Q36,'Placebo - Data'!$A:$A,0),MATCH(AQ$1,'Placebo - Data'!$B$1:$BA$1,0)))*AQ$5</f>
        <v>0</v>
      </c>
      <c r="AR36" s="2">
        <f>IF(AR$2=0,0,INDEX('Placebo - Data'!$B:$BA,MATCH($Q36,'Placebo - Data'!$A:$A,0),MATCH(AR$1,'Placebo - Data'!$B$1:$BA$1,0)))*AR$5</f>
        <v>0</v>
      </c>
      <c r="AS36" s="2">
        <f>IF(AS$2=0,0,INDEX('Placebo - Data'!$B:$BA,MATCH($Q36,'Placebo - Data'!$A:$A,0),MATCH(AS$1,'Placebo - Data'!$B$1:$BA$1,0)))*AS$5</f>
        <v>0</v>
      </c>
      <c r="AT36" s="2">
        <f>IF(AT$2=0,0,INDEX('Placebo - Data'!$B:$BA,MATCH($Q36,'Placebo - Data'!$A:$A,0),MATCH(AT$1,'Placebo - Data'!$B$1:$BA$1,0)))*AT$5</f>
        <v>0</v>
      </c>
      <c r="AU36" s="2">
        <f>IF(AU$2=0,0,INDEX('Placebo - Data'!$B:$BA,MATCH($Q36,'Placebo - Data'!$A:$A,0),MATCH(AU$1,'Placebo - Data'!$B$1:$BA$1,0)))*AU$5</f>
        <v>0</v>
      </c>
      <c r="AV36" s="2">
        <f>IF(AV$2=0,0,INDEX('Placebo - Data'!$B:$BA,MATCH($Q36,'Placebo - Data'!$A:$A,0),MATCH(AV$1,'Placebo - Data'!$B$1:$BA$1,0)))*AV$5</f>
        <v>0</v>
      </c>
      <c r="AW36" s="2">
        <f>IF(AW$2=0,0,INDEX('Placebo - Data'!$B:$BA,MATCH($Q36,'Placebo - Data'!$A:$A,0),MATCH(AW$1,'Placebo - Data'!$B$1:$BA$1,0)))*AW$5</f>
        <v>0</v>
      </c>
      <c r="AX36" s="2">
        <f>IF(AX$2=0,0,INDEX('Placebo - Data'!$B:$BA,MATCH($Q36,'Placebo - Data'!$A:$A,0),MATCH(AX$1,'Placebo - Data'!$B$1:$BA$1,0)))*AX$5</f>
        <v>0</v>
      </c>
      <c r="AY36" s="2">
        <f>IF(AY$2=0,0,INDEX('Placebo - Data'!$B:$BA,MATCH($Q36,'Placebo - Data'!$A:$A,0),MATCH(AY$1,'Placebo - Data'!$B$1:$BA$1,0)))*AY$5</f>
        <v>0</v>
      </c>
      <c r="AZ36" s="2">
        <f>IF(AZ$2=0,0,INDEX('Placebo - Data'!$B:$BA,MATCH($Q36,'Placebo - Data'!$A:$A,0),MATCH(AZ$1,'Placebo - Data'!$B$1:$BA$1,0)))*AZ$5</f>
        <v>0</v>
      </c>
      <c r="BA36" s="2">
        <f>IF(BA$2=0,0,INDEX('Placebo - Data'!$B:$BA,MATCH($Q36,'Placebo - Data'!$A:$A,0),MATCH(BA$1,'Placebo - Data'!$B$1:$BA$1,0)))*BA$5</f>
        <v>0</v>
      </c>
      <c r="BB36" s="2">
        <f>IF(BB$2=0,0,INDEX('Placebo - Data'!$B:$BA,MATCH($Q36,'Placebo - Data'!$A:$A,0),MATCH(BB$1,'Placebo - Data'!$B$1:$BA$1,0)))*BB$5</f>
        <v>0</v>
      </c>
      <c r="BC36" s="2">
        <f>IF(BC$2=0,0,INDEX('Placebo - Data'!$B:$BA,MATCH($Q36,'Placebo - Data'!$A:$A,0),MATCH(BC$1,'Placebo - Data'!$B$1:$BA$1,0)))*BC$5</f>
        <v>0</v>
      </c>
      <c r="BD36" s="2">
        <f>IF(BD$2=0,0,INDEX('Placebo - Data'!$B:$BA,MATCH($Q36,'Placebo - Data'!$A:$A,0),MATCH(BD$1,'Placebo - Data'!$B$1:$BA$1,0)))*BD$5</f>
        <v>0</v>
      </c>
      <c r="BE36" s="2">
        <f>IF(BE$2=0,0,INDEX('Placebo - Data'!$B:$BA,MATCH($Q36,'Placebo - Data'!$A:$A,0),MATCH(BE$1,'Placebo - Data'!$B$1:$BA$1,0)))*BE$5</f>
        <v>0</v>
      </c>
      <c r="BF36" s="2">
        <f>IF(BF$2=0,0,INDEX('Placebo - Data'!$B:$BA,MATCH($Q36,'Placebo - Data'!$A:$A,0),MATCH(BF$1,'Placebo - Data'!$B$1:$BA$1,0)))*BF$5</f>
        <v>0</v>
      </c>
      <c r="BG36" s="2">
        <f>IF(BG$2=0,0,INDEX('Placebo - Data'!$B:$BA,MATCH($Q36,'Placebo - Data'!$A:$A,0),MATCH(BG$1,'Placebo - Data'!$B$1:$BA$1,0)))*BG$5</f>
        <v>0</v>
      </c>
      <c r="BH36" s="2">
        <f>IF(BH$2=0,0,INDEX('Placebo - Data'!$B:$BA,MATCH($Q36,'Placebo - Data'!$A:$A,0),MATCH(BH$1,'Placebo - Data'!$B$1:$BA$1,0)))*BH$5</f>
        <v>0</v>
      </c>
      <c r="BI36" s="2">
        <f>IF(BI$2=0,0,INDEX('Placebo - Data'!$B:$BA,MATCH($Q36,'Placebo - Data'!$A:$A,0),MATCH(BI$1,'Placebo - Data'!$B$1:$BA$1,0)))*BI$5</f>
        <v>0</v>
      </c>
      <c r="BJ36" s="2">
        <f>IF(BJ$2=0,0,INDEX('Placebo - Data'!$B:$BA,MATCH($Q36,'Placebo - Data'!$A:$A,0),MATCH(BJ$1,'Placebo - Data'!$B$1:$BA$1,0)))*BJ$5</f>
        <v>0</v>
      </c>
      <c r="BK36" s="2">
        <f>IF(BK$2=0,0,INDEX('Placebo - Data'!$B:$BA,MATCH($Q36,'Placebo - Data'!$A:$A,0),MATCH(BK$1,'Placebo - Data'!$B$1:$BA$1,0)))*BK$5</f>
        <v>0</v>
      </c>
      <c r="BL36" s="2">
        <f>IF(BL$2=0,0,INDEX('Placebo - Data'!$B:$BA,MATCH($Q36,'Placebo - Data'!$A:$A,0),MATCH(BL$1,'Placebo - Data'!$B$1:$BA$1,0)))*BL$5</f>
        <v>0</v>
      </c>
      <c r="BM36" s="2">
        <f>IF(BM$2=0,0,INDEX('Placebo - Data'!$B:$BA,MATCH($Q36,'Placebo - Data'!$A:$A,0),MATCH(BM$1,'Placebo - Data'!$B$1:$BA$1,0)))*BM$5</f>
        <v>0</v>
      </c>
      <c r="BN36" s="2">
        <f>IF(BN$2=0,0,INDEX('Placebo - Data'!$B:$BA,MATCH($Q36,'Placebo - Data'!$A:$A,0),MATCH(BN$1,'Placebo - Data'!$B$1:$BA$1,0)))*BN$5</f>
        <v>0</v>
      </c>
      <c r="BO36" s="2">
        <f>IF(BO$2=0,0,INDEX('Placebo - Data'!$B:$BA,MATCH($Q36,'Placebo - Data'!$A:$A,0),MATCH(BO$1,'Placebo - Data'!$B$1:$BA$1,0)))*BO$5</f>
        <v>0</v>
      </c>
      <c r="BP36" s="2">
        <f>IF(BP$2=0,0,INDEX('Placebo - Data'!$B:$BA,MATCH($Q36,'Placebo - Data'!$A:$A,0),MATCH(BP$1,'Placebo - Data'!$B$1:$BA$1,0)))*BP$5</f>
        <v>0</v>
      </c>
      <c r="BQ36" s="2"/>
      <c r="BR36" s="2"/>
    </row>
    <row r="37">
      <c r="A37" t="s">
        <v>125</v>
      </c>
      <c r="B37" s="2" t="e">
        <f t="shared" si="4"/>
        <v>#DIV/0!</v>
      </c>
      <c r="C37" s="2"/>
      <c r="Q37">
        <f>'Placebo - Data'!A32</f>
        <v>2012</v>
      </c>
      <c r="R37" s="2">
        <f>IF(R$2=0,0,INDEX('Placebo - Data'!$B:$BA,MATCH($Q37,'Placebo - Data'!$A:$A,0),MATCH(R$1,'Placebo - Data'!$B$1:$BA$1,0)))*R$5</f>
        <v>0</v>
      </c>
      <c r="S37" s="2">
        <f>IF(S$2=0,0,INDEX('Placebo - Data'!$B:$BA,MATCH($Q37,'Placebo - Data'!$A:$A,0),MATCH(S$1,'Placebo - Data'!$B$1:$BA$1,0)))*S$5</f>
        <v>0</v>
      </c>
      <c r="T37" s="2">
        <f>IF(T$2=0,0,INDEX('Placebo - Data'!$B:$BA,MATCH($Q37,'Placebo - Data'!$A:$A,0),MATCH(T$1,'Placebo - Data'!$B$1:$BA$1,0)))*T$5</f>
        <v>0</v>
      </c>
      <c r="U37" s="2">
        <f>IF(U$2=0,0,INDEX('Placebo - Data'!$B:$BA,MATCH($Q37,'Placebo - Data'!$A:$A,0),MATCH(U$1,'Placebo - Data'!$B$1:$BA$1,0)))*U$5</f>
        <v>0</v>
      </c>
      <c r="V37" s="2">
        <f>IF(V$2=0,0,INDEX('Placebo - Data'!$B:$BA,MATCH($Q37,'Placebo - Data'!$A:$A,0),MATCH(V$1,'Placebo - Data'!$B$1:$BA$1,0)))*V$5</f>
        <v>0</v>
      </c>
      <c r="W37" s="2">
        <f>IF(W$2=0,0,INDEX('Placebo - Data'!$B:$BA,MATCH($Q37,'Placebo - Data'!$A:$A,0),MATCH(W$1,'Placebo - Data'!$B$1:$BA$1,0)))*W$5</f>
        <v>0</v>
      </c>
      <c r="X37" s="2">
        <f>IF(X$2=0,0,INDEX('Placebo - Data'!$B:$BA,MATCH($Q37,'Placebo - Data'!$A:$A,0),MATCH(X$1,'Placebo - Data'!$B$1:$BA$1,0)))*X$5</f>
        <v>0</v>
      </c>
      <c r="Y37" s="2">
        <f>IF(Y$2=0,0,INDEX('Placebo - Data'!$B:$BA,MATCH($Q37,'Placebo - Data'!$A:$A,0),MATCH(Y$1,'Placebo - Data'!$B$1:$BA$1,0)))*Y$5</f>
        <v>0</v>
      </c>
      <c r="Z37" s="2">
        <f>IF(Z$2=0,0,INDEX('Placebo - Data'!$B:$BA,MATCH($Q37,'Placebo - Data'!$A:$A,0),MATCH(Z$1,'Placebo - Data'!$B$1:$BA$1,0)))*Z$5</f>
        <v>0</v>
      </c>
      <c r="AA37" s="2">
        <f>IF(AA$2=0,0,INDEX('Placebo - Data'!$B:$BA,MATCH($Q37,'Placebo - Data'!$A:$A,0),MATCH(AA$1,'Placebo - Data'!$B$1:$BA$1,0)))*AA$5</f>
        <v>0</v>
      </c>
      <c r="AB37" s="2">
        <f>IF(AB$2=0,0,INDEX('Placebo - Data'!$B:$BA,MATCH($Q37,'Placebo - Data'!$A:$A,0),MATCH(AB$1,'Placebo - Data'!$B$1:$BA$1,0)))*AB$5</f>
        <v>0</v>
      </c>
      <c r="AC37" s="2">
        <f>IF(AC$2=0,0,INDEX('Placebo - Data'!$B:$BA,MATCH($Q37,'Placebo - Data'!$A:$A,0),MATCH(AC$1,'Placebo - Data'!$B$1:$BA$1,0)))*AC$5</f>
        <v>0</v>
      </c>
      <c r="AD37" s="2">
        <f>IF(AD$2=0,0,INDEX('Placebo - Data'!$B:$BA,MATCH($Q37,'Placebo - Data'!$A:$A,0),MATCH(AD$1,'Placebo - Data'!$B$1:$BA$1,0)))*AD$5</f>
        <v>0</v>
      </c>
      <c r="AE37" s="2">
        <f>IF(AE$2=0,0,INDEX('Placebo - Data'!$B:$BA,MATCH($Q37,'Placebo - Data'!$A:$A,0),MATCH(AE$1,'Placebo - Data'!$B$1:$BA$1,0)))*AE$5</f>
        <v>0</v>
      </c>
      <c r="AF37" s="2">
        <f>IF(AF$2=0,0,INDEX('Placebo - Data'!$B:$BA,MATCH($Q37,'Placebo - Data'!$A:$A,0),MATCH(AF$1,'Placebo - Data'!$B$1:$BA$1,0)))*AF$5</f>
        <v>0</v>
      </c>
      <c r="AG37" s="2">
        <f>IF(AG$2=0,0,INDEX('Placebo - Data'!$B:$BA,MATCH($Q37,'Placebo - Data'!$A:$A,0),MATCH(AG$1,'Placebo - Data'!$B$1:$BA$1,0)))*AG$5</f>
        <v>0</v>
      </c>
      <c r="AH37" s="2">
        <f>IF(AH$2=0,0,INDEX('Placebo - Data'!$B:$BA,MATCH($Q37,'Placebo - Data'!$A:$A,0),MATCH(AH$1,'Placebo - Data'!$B$1:$BA$1,0)))*AH$5</f>
        <v>0</v>
      </c>
      <c r="AI37" s="2">
        <f>IF(AI$2=0,0,INDEX('Placebo - Data'!$B:$BA,MATCH($Q37,'Placebo - Data'!$A:$A,0),MATCH(AI$1,'Placebo - Data'!$B$1:$BA$1,0)))*AI$5</f>
        <v>0</v>
      </c>
      <c r="AJ37" s="2">
        <f>IF(AJ$2=0,0,INDEX('Placebo - Data'!$B:$BA,MATCH($Q37,'Placebo - Data'!$A:$A,0),MATCH(AJ$1,'Placebo - Data'!$B$1:$BA$1,0)))*AJ$5</f>
        <v>0</v>
      </c>
      <c r="AK37" s="2">
        <f>IF(AK$2=0,0,INDEX('Placebo - Data'!$B:$BA,MATCH($Q37,'Placebo - Data'!$A:$A,0),MATCH(AK$1,'Placebo - Data'!$B$1:$BA$1,0)))*AK$5</f>
        <v>0</v>
      </c>
      <c r="AL37" s="2">
        <f>IF(AL$2=0,0,INDEX('Placebo - Data'!$B:$BA,MATCH($Q37,'Placebo - Data'!$A:$A,0),MATCH(AL$1,'Placebo - Data'!$B$1:$BA$1,0)))*AL$5</f>
        <v>0</v>
      </c>
      <c r="AM37" s="2">
        <f>IF(AM$2=0,0,INDEX('Placebo - Data'!$B:$BA,MATCH($Q37,'Placebo - Data'!$A:$A,0),MATCH(AM$1,'Placebo - Data'!$B$1:$BA$1,0)))*AM$5</f>
        <v>0</v>
      </c>
      <c r="AN37" s="2">
        <f>IF(AN$2=0,0,INDEX('Placebo - Data'!$B:$BA,MATCH($Q37,'Placebo - Data'!$A:$A,0),MATCH(AN$1,'Placebo - Data'!$B$1:$BA$1,0)))*AN$5</f>
        <v>0</v>
      </c>
      <c r="AO37" s="2">
        <f>IF(AO$2=0,0,INDEX('Placebo - Data'!$B:$BA,MATCH($Q37,'Placebo - Data'!$A:$A,0),MATCH(AO$1,'Placebo - Data'!$B$1:$BA$1,0)))*AO$5</f>
        <v>0</v>
      </c>
      <c r="AP37" s="2">
        <f>IF(AP$2=0,0,INDEX('Placebo - Data'!$B:$BA,MATCH($Q37,'Placebo - Data'!$A:$A,0),MATCH(AP$1,'Placebo - Data'!$B$1:$BA$1,0)))*AP$5</f>
        <v>0</v>
      </c>
      <c r="AQ37" s="2">
        <f>IF(AQ$2=0,0,INDEX('Placebo - Data'!$B:$BA,MATCH($Q37,'Placebo - Data'!$A:$A,0),MATCH(AQ$1,'Placebo - Data'!$B$1:$BA$1,0)))*AQ$5</f>
        <v>0</v>
      </c>
      <c r="AR37" s="2">
        <f>IF(AR$2=0,0,INDEX('Placebo - Data'!$B:$BA,MATCH($Q37,'Placebo - Data'!$A:$A,0),MATCH(AR$1,'Placebo - Data'!$B$1:$BA$1,0)))*AR$5</f>
        <v>0</v>
      </c>
      <c r="AS37" s="2">
        <f>IF(AS$2=0,0,INDEX('Placebo - Data'!$B:$BA,MATCH($Q37,'Placebo - Data'!$A:$A,0),MATCH(AS$1,'Placebo - Data'!$B$1:$BA$1,0)))*AS$5</f>
        <v>0</v>
      </c>
      <c r="AT37" s="2">
        <f>IF(AT$2=0,0,INDEX('Placebo - Data'!$B:$BA,MATCH($Q37,'Placebo - Data'!$A:$A,0),MATCH(AT$1,'Placebo - Data'!$B$1:$BA$1,0)))*AT$5</f>
        <v>0</v>
      </c>
      <c r="AU37" s="2">
        <f>IF(AU$2=0,0,INDEX('Placebo - Data'!$B:$BA,MATCH($Q37,'Placebo - Data'!$A:$A,0),MATCH(AU$1,'Placebo - Data'!$B$1:$BA$1,0)))*AU$5</f>
        <v>0</v>
      </c>
      <c r="AV37" s="2">
        <f>IF(AV$2=0,0,INDEX('Placebo - Data'!$B:$BA,MATCH($Q37,'Placebo - Data'!$A:$A,0),MATCH(AV$1,'Placebo - Data'!$B$1:$BA$1,0)))*AV$5</f>
        <v>0</v>
      </c>
      <c r="AW37" s="2">
        <f>IF(AW$2=0,0,INDEX('Placebo - Data'!$B:$BA,MATCH($Q37,'Placebo - Data'!$A:$A,0),MATCH(AW$1,'Placebo - Data'!$B$1:$BA$1,0)))*AW$5</f>
        <v>0</v>
      </c>
      <c r="AX37" s="2">
        <f>IF(AX$2=0,0,INDEX('Placebo - Data'!$B:$BA,MATCH($Q37,'Placebo - Data'!$A:$A,0),MATCH(AX$1,'Placebo - Data'!$B$1:$BA$1,0)))*AX$5</f>
        <v>0</v>
      </c>
      <c r="AY37" s="2">
        <f>IF(AY$2=0,0,INDEX('Placebo - Data'!$B:$BA,MATCH($Q37,'Placebo - Data'!$A:$A,0),MATCH(AY$1,'Placebo - Data'!$B$1:$BA$1,0)))*AY$5</f>
        <v>0</v>
      </c>
      <c r="AZ37" s="2">
        <f>IF(AZ$2=0,0,INDEX('Placebo - Data'!$B:$BA,MATCH($Q37,'Placebo - Data'!$A:$A,0),MATCH(AZ$1,'Placebo - Data'!$B$1:$BA$1,0)))*AZ$5</f>
        <v>0</v>
      </c>
      <c r="BA37" s="2">
        <f>IF(BA$2=0,0,INDEX('Placebo - Data'!$B:$BA,MATCH($Q37,'Placebo - Data'!$A:$A,0),MATCH(BA$1,'Placebo - Data'!$B$1:$BA$1,0)))*BA$5</f>
        <v>0</v>
      </c>
      <c r="BB37" s="2">
        <f>IF(BB$2=0,0,INDEX('Placebo - Data'!$B:$BA,MATCH($Q37,'Placebo - Data'!$A:$A,0),MATCH(BB$1,'Placebo - Data'!$B$1:$BA$1,0)))*BB$5</f>
        <v>0</v>
      </c>
      <c r="BC37" s="2">
        <f>IF(BC$2=0,0,INDEX('Placebo - Data'!$B:$BA,MATCH($Q37,'Placebo - Data'!$A:$A,0),MATCH(BC$1,'Placebo - Data'!$B$1:$BA$1,0)))*BC$5</f>
        <v>0</v>
      </c>
      <c r="BD37" s="2">
        <f>IF(BD$2=0,0,INDEX('Placebo - Data'!$B:$BA,MATCH($Q37,'Placebo - Data'!$A:$A,0),MATCH(BD$1,'Placebo - Data'!$B$1:$BA$1,0)))*BD$5</f>
        <v>0</v>
      </c>
      <c r="BE37" s="2">
        <f>IF(BE$2=0,0,INDEX('Placebo - Data'!$B:$BA,MATCH($Q37,'Placebo - Data'!$A:$A,0),MATCH(BE$1,'Placebo - Data'!$B$1:$BA$1,0)))*BE$5</f>
        <v>0</v>
      </c>
      <c r="BF37" s="2">
        <f>IF(BF$2=0,0,INDEX('Placebo - Data'!$B:$BA,MATCH($Q37,'Placebo - Data'!$A:$A,0),MATCH(BF$1,'Placebo - Data'!$B$1:$BA$1,0)))*BF$5</f>
        <v>0</v>
      </c>
      <c r="BG37" s="2">
        <f>IF(BG$2=0,0,INDEX('Placebo - Data'!$B:$BA,MATCH($Q37,'Placebo - Data'!$A:$A,0),MATCH(BG$1,'Placebo - Data'!$B$1:$BA$1,0)))*BG$5</f>
        <v>0</v>
      </c>
      <c r="BH37" s="2">
        <f>IF(BH$2=0,0,INDEX('Placebo - Data'!$B:$BA,MATCH($Q37,'Placebo - Data'!$A:$A,0),MATCH(BH$1,'Placebo - Data'!$B$1:$BA$1,0)))*BH$5</f>
        <v>0</v>
      </c>
      <c r="BI37" s="2">
        <f>IF(BI$2=0,0,INDEX('Placebo - Data'!$B:$BA,MATCH($Q37,'Placebo - Data'!$A:$A,0),MATCH(BI$1,'Placebo - Data'!$B$1:$BA$1,0)))*BI$5</f>
        <v>0</v>
      </c>
      <c r="BJ37" s="2">
        <f>IF(BJ$2=0,0,INDEX('Placebo - Data'!$B:$BA,MATCH($Q37,'Placebo - Data'!$A:$A,0),MATCH(BJ$1,'Placebo - Data'!$B$1:$BA$1,0)))*BJ$5</f>
        <v>0</v>
      </c>
      <c r="BK37" s="2">
        <f>IF(BK$2=0,0,INDEX('Placebo - Data'!$B:$BA,MATCH($Q37,'Placebo - Data'!$A:$A,0),MATCH(BK$1,'Placebo - Data'!$B$1:$BA$1,0)))*BK$5</f>
        <v>0</v>
      </c>
      <c r="BL37" s="2">
        <f>IF(BL$2=0,0,INDEX('Placebo - Data'!$B:$BA,MATCH($Q37,'Placebo - Data'!$A:$A,0),MATCH(BL$1,'Placebo - Data'!$B$1:$BA$1,0)))*BL$5</f>
        <v>0</v>
      </c>
      <c r="BM37" s="2">
        <f>IF(BM$2=0,0,INDEX('Placebo - Data'!$B:$BA,MATCH($Q37,'Placebo - Data'!$A:$A,0),MATCH(BM$1,'Placebo - Data'!$B$1:$BA$1,0)))*BM$5</f>
        <v>0</v>
      </c>
      <c r="BN37" s="2">
        <f>IF(BN$2=0,0,INDEX('Placebo - Data'!$B:$BA,MATCH($Q37,'Placebo - Data'!$A:$A,0),MATCH(BN$1,'Placebo - Data'!$B$1:$BA$1,0)))*BN$5</f>
        <v>0</v>
      </c>
      <c r="BO37" s="2">
        <f>IF(BO$2=0,0,INDEX('Placebo - Data'!$B:$BA,MATCH($Q37,'Placebo - Data'!$A:$A,0),MATCH(BO$1,'Placebo - Data'!$B$1:$BA$1,0)))*BO$5</f>
        <v>0</v>
      </c>
      <c r="BP37" s="2">
        <f>IF(BP$2=0,0,INDEX('Placebo - Data'!$B:$BA,MATCH($Q37,'Placebo - Data'!$A:$A,0),MATCH(BP$1,'Placebo - Data'!$B$1:$BA$1,0)))*BP$5</f>
        <v>0</v>
      </c>
      <c r="BQ37" s="2"/>
      <c r="BR37" s="2"/>
    </row>
    <row r="38">
      <c r="A38" t="s">
        <v>50</v>
      </c>
      <c r="B38" s="2" t="e">
        <f t="shared" si="4"/>
        <v>#DIV/0!</v>
      </c>
      <c r="C38" s="2"/>
      <c r="Q38">
        <f>'Placebo - Data'!A33</f>
        <v>2013</v>
      </c>
      <c r="R38" s="2">
        <f>IF(R$2=0,0,INDEX('Placebo - Data'!$B:$BA,MATCH($Q38,'Placebo - Data'!$A:$A,0),MATCH(R$1,'Placebo - Data'!$B$1:$BA$1,0)))*R$5</f>
        <v>0</v>
      </c>
      <c r="S38" s="2">
        <f>IF(S$2=0,0,INDEX('Placebo - Data'!$B:$BA,MATCH($Q38,'Placebo - Data'!$A:$A,0),MATCH(S$1,'Placebo - Data'!$B$1:$BA$1,0)))*S$5</f>
        <v>0</v>
      </c>
      <c r="T38" s="2">
        <f>IF(T$2=0,0,INDEX('Placebo - Data'!$B:$BA,MATCH($Q38,'Placebo - Data'!$A:$A,0),MATCH(T$1,'Placebo - Data'!$B$1:$BA$1,0)))*T$5</f>
        <v>0</v>
      </c>
      <c r="U38" s="2">
        <f>IF(U$2=0,0,INDEX('Placebo - Data'!$B:$BA,MATCH($Q38,'Placebo - Data'!$A:$A,0),MATCH(U$1,'Placebo - Data'!$B$1:$BA$1,0)))*U$5</f>
        <v>0</v>
      </c>
      <c r="V38" s="2">
        <f>IF(V$2=0,0,INDEX('Placebo - Data'!$B:$BA,MATCH($Q38,'Placebo - Data'!$A:$A,0),MATCH(V$1,'Placebo - Data'!$B$1:$BA$1,0)))*V$5</f>
        <v>0</v>
      </c>
      <c r="W38" s="2">
        <f>IF(W$2=0,0,INDEX('Placebo - Data'!$B:$BA,MATCH($Q38,'Placebo - Data'!$A:$A,0),MATCH(W$1,'Placebo - Data'!$B$1:$BA$1,0)))*W$5</f>
        <v>0</v>
      </c>
      <c r="X38" s="2">
        <f>IF(X$2=0,0,INDEX('Placebo - Data'!$B:$BA,MATCH($Q38,'Placebo - Data'!$A:$A,0),MATCH(X$1,'Placebo - Data'!$B$1:$BA$1,0)))*X$5</f>
        <v>0</v>
      </c>
      <c r="Y38" s="2">
        <f>IF(Y$2=0,0,INDEX('Placebo - Data'!$B:$BA,MATCH($Q38,'Placebo - Data'!$A:$A,0),MATCH(Y$1,'Placebo - Data'!$B$1:$BA$1,0)))*Y$5</f>
        <v>0</v>
      </c>
      <c r="Z38" s="2">
        <f>IF(Z$2=0,0,INDEX('Placebo - Data'!$B:$BA,MATCH($Q38,'Placebo - Data'!$A:$A,0),MATCH(Z$1,'Placebo - Data'!$B$1:$BA$1,0)))*Z$5</f>
        <v>0</v>
      </c>
      <c r="AA38" s="2">
        <f>IF(AA$2=0,0,INDEX('Placebo - Data'!$B:$BA,MATCH($Q38,'Placebo - Data'!$A:$A,0),MATCH(AA$1,'Placebo - Data'!$B$1:$BA$1,0)))*AA$5</f>
        <v>0</v>
      </c>
      <c r="AB38" s="2">
        <f>IF(AB$2=0,0,INDEX('Placebo - Data'!$B:$BA,MATCH($Q38,'Placebo - Data'!$A:$A,0),MATCH(AB$1,'Placebo - Data'!$B$1:$BA$1,0)))*AB$5</f>
        <v>0</v>
      </c>
      <c r="AC38" s="2">
        <f>IF(AC$2=0,0,INDEX('Placebo - Data'!$B:$BA,MATCH($Q38,'Placebo - Data'!$A:$A,0),MATCH(AC$1,'Placebo - Data'!$B$1:$BA$1,0)))*AC$5</f>
        <v>0</v>
      </c>
      <c r="AD38" s="2">
        <f>IF(AD$2=0,0,INDEX('Placebo - Data'!$B:$BA,MATCH($Q38,'Placebo - Data'!$A:$A,0),MATCH(AD$1,'Placebo - Data'!$B$1:$BA$1,0)))*AD$5</f>
        <v>0</v>
      </c>
      <c r="AE38" s="2">
        <f>IF(AE$2=0,0,INDEX('Placebo - Data'!$B:$BA,MATCH($Q38,'Placebo - Data'!$A:$A,0),MATCH(AE$1,'Placebo - Data'!$B$1:$BA$1,0)))*AE$5</f>
        <v>0</v>
      </c>
      <c r="AF38" s="2">
        <f>IF(AF$2=0,0,INDEX('Placebo - Data'!$B:$BA,MATCH($Q38,'Placebo - Data'!$A:$A,0),MATCH(AF$1,'Placebo - Data'!$B$1:$BA$1,0)))*AF$5</f>
        <v>0</v>
      </c>
      <c r="AG38" s="2">
        <f>IF(AG$2=0,0,INDEX('Placebo - Data'!$B:$BA,MATCH($Q38,'Placebo - Data'!$A:$A,0),MATCH(AG$1,'Placebo - Data'!$B$1:$BA$1,0)))*AG$5</f>
        <v>0</v>
      </c>
      <c r="AH38" s="2">
        <f>IF(AH$2=0,0,INDEX('Placebo - Data'!$B:$BA,MATCH($Q38,'Placebo - Data'!$A:$A,0),MATCH(AH$1,'Placebo - Data'!$B$1:$BA$1,0)))*AH$5</f>
        <v>0</v>
      </c>
      <c r="AI38" s="2">
        <f>IF(AI$2=0,0,INDEX('Placebo - Data'!$B:$BA,MATCH($Q38,'Placebo - Data'!$A:$A,0),MATCH(AI$1,'Placebo - Data'!$B$1:$BA$1,0)))*AI$5</f>
        <v>0</v>
      </c>
      <c r="AJ38" s="2">
        <f>IF(AJ$2=0,0,INDEX('Placebo - Data'!$B:$BA,MATCH($Q38,'Placebo - Data'!$A:$A,0),MATCH(AJ$1,'Placebo - Data'!$B$1:$BA$1,0)))*AJ$5</f>
        <v>0</v>
      </c>
      <c r="AK38" s="2">
        <f>IF(AK$2=0,0,INDEX('Placebo - Data'!$B:$BA,MATCH($Q38,'Placebo - Data'!$A:$A,0),MATCH(AK$1,'Placebo - Data'!$B$1:$BA$1,0)))*AK$5</f>
        <v>0</v>
      </c>
      <c r="AL38" s="2">
        <f>IF(AL$2=0,0,INDEX('Placebo - Data'!$B:$BA,MATCH($Q38,'Placebo - Data'!$A:$A,0),MATCH(AL$1,'Placebo - Data'!$B$1:$BA$1,0)))*AL$5</f>
        <v>0</v>
      </c>
      <c r="AM38" s="2">
        <f>IF(AM$2=0,0,INDEX('Placebo - Data'!$B:$BA,MATCH($Q38,'Placebo - Data'!$A:$A,0),MATCH(AM$1,'Placebo - Data'!$B$1:$BA$1,0)))*AM$5</f>
        <v>0</v>
      </c>
      <c r="AN38" s="2">
        <f>IF(AN$2=0,0,INDEX('Placebo - Data'!$B:$BA,MATCH($Q38,'Placebo - Data'!$A:$A,0),MATCH(AN$1,'Placebo - Data'!$B$1:$BA$1,0)))*AN$5</f>
        <v>0</v>
      </c>
      <c r="AO38" s="2">
        <f>IF(AO$2=0,0,INDEX('Placebo - Data'!$B:$BA,MATCH($Q38,'Placebo - Data'!$A:$A,0),MATCH(AO$1,'Placebo - Data'!$B$1:$BA$1,0)))*AO$5</f>
        <v>0</v>
      </c>
      <c r="AP38" s="2">
        <f>IF(AP$2=0,0,INDEX('Placebo - Data'!$B:$BA,MATCH($Q38,'Placebo - Data'!$A:$A,0),MATCH(AP$1,'Placebo - Data'!$B$1:$BA$1,0)))*AP$5</f>
        <v>0</v>
      </c>
      <c r="AQ38" s="2">
        <f>IF(AQ$2=0,0,INDEX('Placebo - Data'!$B:$BA,MATCH($Q38,'Placebo - Data'!$A:$A,0),MATCH(AQ$1,'Placebo - Data'!$B$1:$BA$1,0)))*AQ$5</f>
        <v>0</v>
      </c>
      <c r="AR38" s="2">
        <f>IF(AR$2=0,0,INDEX('Placebo - Data'!$B:$BA,MATCH($Q38,'Placebo - Data'!$A:$A,0),MATCH(AR$1,'Placebo - Data'!$B$1:$BA$1,0)))*AR$5</f>
        <v>0</v>
      </c>
      <c r="AS38" s="2">
        <f>IF(AS$2=0,0,INDEX('Placebo - Data'!$B:$BA,MATCH($Q38,'Placebo - Data'!$A:$A,0),MATCH(AS$1,'Placebo - Data'!$B$1:$BA$1,0)))*AS$5</f>
        <v>0</v>
      </c>
      <c r="AT38" s="2">
        <f>IF(AT$2=0,0,INDEX('Placebo - Data'!$B:$BA,MATCH($Q38,'Placebo - Data'!$A:$A,0),MATCH(AT$1,'Placebo - Data'!$B$1:$BA$1,0)))*AT$5</f>
        <v>0</v>
      </c>
      <c r="AU38" s="2">
        <f>IF(AU$2=0,0,INDEX('Placebo - Data'!$B:$BA,MATCH($Q38,'Placebo - Data'!$A:$A,0),MATCH(AU$1,'Placebo - Data'!$B$1:$BA$1,0)))*AU$5</f>
        <v>0</v>
      </c>
      <c r="AV38" s="2">
        <f>IF(AV$2=0,0,INDEX('Placebo - Data'!$B:$BA,MATCH($Q38,'Placebo - Data'!$A:$A,0),MATCH(AV$1,'Placebo - Data'!$B$1:$BA$1,0)))*AV$5</f>
        <v>0</v>
      </c>
      <c r="AW38" s="2">
        <f>IF(AW$2=0,0,INDEX('Placebo - Data'!$B:$BA,MATCH($Q38,'Placebo - Data'!$A:$A,0),MATCH(AW$1,'Placebo - Data'!$B$1:$BA$1,0)))*AW$5</f>
        <v>0</v>
      </c>
      <c r="AX38" s="2">
        <f>IF(AX$2=0,0,INDEX('Placebo - Data'!$B:$BA,MATCH($Q38,'Placebo - Data'!$A:$A,0),MATCH(AX$1,'Placebo - Data'!$B$1:$BA$1,0)))*AX$5</f>
        <v>0</v>
      </c>
      <c r="AY38" s="2">
        <f>IF(AY$2=0,0,INDEX('Placebo - Data'!$B:$BA,MATCH($Q38,'Placebo - Data'!$A:$A,0),MATCH(AY$1,'Placebo - Data'!$B$1:$BA$1,0)))*AY$5</f>
        <v>0</v>
      </c>
      <c r="AZ38" s="2">
        <f>IF(AZ$2=0,0,INDEX('Placebo - Data'!$B:$BA,MATCH($Q38,'Placebo - Data'!$A:$A,0),MATCH(AZ$1,'Placebo - Data'!$B$1:$BA$1,0)))*AZ$5</f>
        <v>0</v>
      </c>
      <c r="BA38" s="2">
        <f>IF(BA$2=0,0,INDEX('Placebo - Data'!$B:$BA,MATCH($Q38,'Placebo - Data'!$A:$A,0),MATCH(BA$1,'Placebo - Data'!$B$1:$BA$1,0)))*BA$5</f>
        <v>0</v>
      </c>
      <c r="BB38" s="2">
        <f>IF(BB$2=0,0,INDEX('Placebo - Data'!$B:$BA,MATCH($Q38,'Placebo - Data'!$A:$A,0),MATCH(BB$1,'Placebo - Data'!$B$1:$BA$1,0)))*BB$5</f>
        <v>0</v>
      </c>
      <c r="BC38" s="2">
        <f>IF(BC$2=0,0,INDEX('Placebo - Data'!$B:$BA,MATCH($Q38,'Placebo - Data'!$A:$A,0),MATCH(BC$1,'Placebo - Data'!$B$1:$BA$1,0)))*BC$5</f>
        <v>0</v>
      </c>
      <c r="BD38" s="2">
        <f>IF(BD$2=0,0,INDEX('Placebo - Data'!$B:$BA,MATCH($Q38,'Placebo - Data'!$A:$A,0),MATCH(BD$1,'Placebo - Data'!$B$1:$BA$1,0)))*BD$5</f>
        <v>0</v>
      </c>
      <c r="BE38" s="2">
        <f>IF(BE$2=0,0,INDEX('Placebo - Data'!$B:$BA,MATCH($Q38,'Placebo - Data'!$A:$A,0),MATCH(BE$1,'Placebo - Data'!$B$1:$BA$1,0)))*BE$5</f>
        <v>0</v>
      </c>
      <c r="BF38" s="2">
        <f>IF(BF$2=0,0,INDEX('Placebo - Data'!$B:$BA,MATCH($Q38,'Placebo - Data'!$A:$A,0),MATCH(BF$1,'Placebo - Data'!$B$1:$BA$1,0)))*BF$5</f>
        <v>0</v>
      </c>
      <c r="BG38" s="2">
        <f>IF(BG$2=0,0,INDEX('Placebo - Data'!$B:$BA,MATCH($Q38,'Placebo - Data'!$A:$A,0),MATCH(BG$1,'Placebo - Data'!$B$1:$BA$1,0)))*BG$5</f>
        <v>0</v>
      </c>
      <c r="BH38" s="2">
        <f>IF(BH$2=0,0,INDEX('Placebo - Data'!$B:$BA,MATCH($Q38,'Placebo - Data'!$A:$A,0),MATCH(BH$1,'Placebo - Data'!$B$1:$BA$1,0)))*BH$5</f>
        <v>0</v>
      </c>
      <c r="BI38" s="2">
        <f>IF(BI$2=0,0,INDEX('Placebo - Data'!$B:$BA,MATCH($Q38,'Placebo - Data'!$A:$A,0),MATCH(BI$1,'Placebo - Data'!$B$1:$BA$1,0)))*BI$5</f>
        <v>0</v>
      </c>
      <c r="BJ38" s="2">
        <f>IF(BJ$2=0,0,INDEX('Placebo - Data'!$B:$BA,MATCH($Q38,'Placebo - Data'!$A:$A,0),MATCH(BJ$1,'Placebo - Data'!$B$1:$BA$1,0)))*BJ$5</f>
        <v>0</v>
      </c>
      <c r="BK38" s="2">
        <f>IF(BK$2=0,0,INDEX('Placebo - Data'!$B:$BA,MATCH($Q38,'Placebo - Data'!$A:$A,0),MATCH(BK$1,'Placebo - Data'!$B$1:$BA$1,0)))*BK$5</f>
        <v>0</v>
      </c>
      <c r="BL38" s="2">
        <f>IF(BL$2=0,0,INDEX('Placebo - Data'!$B:$BA,MATCH($Q38,'Placebo - Data'!$A:$A,0),MATCH(BL$1,'Placebo - Data'!$B$1:$BA$1,0)))*BL$5</f>
        <v>0</v>
      </c>
      <c r="BM38" s="2">
        <f>IF(BM$2=0,0,INDEX('Placebo - Data'!$B:$BA,MATCH($Q38,'Placebo - Data'!$A:$A,0),MATCH(BM$1,'Placebo - Data'!$B$1:$BA$1,0)))*BM$5</f>
        <v>0</v>
      </c>
      <c r="BN38" s="2">
        <f>IF(BN$2=0,0,INDEX('Placebo - Data'!$B:$BA,MATCH($Q38,'Placebo - Data'!$A:$A,0),MATCH(BN$1,'Placebo - Data'!$B$1:$BA$1,0)))*BN$5</f>
        <v>0</v>
      </c>
      <c r="BO38" s="2">
        <f>IF(BO$2=0,0,INDEX('Placebo - Data'!$B:$BA,MATCH($Q38,'Placebo - Data'!$A:$A,0),MATCH(BO$1,'Placebo - Data'!$B$1:$BA$1,0)))*BO$5</f>
        <v>0</v>
      </c>
      <c r="BP38" s="2">
        <f>IF(BP$2=0,0,INDEX('Placebo - Data'!$B:$BA,MATCH($Q38,'Placebo - Data'!$A:$A,0),MATCH(BP$1,'Placebo - Data'!$B$1:$BA$1,0)))*BP$5</f>
        <v>0</v>
      </c>
      <c r="BQ38" s="2"/>
      <c r="BR38" s="2"/>
    </row>
    <row r="39">
      <c r="A39" t="s">
        <v>49</v>
      </c>
      <c r="B39" s="2" t="e">
        <f t="shared" si="4"/>
        <v>#DIV/0!</v>
      </c>
      <c r="C39" s="2"/>
      <c r="Q39">
        <f>'Placebo - Data'!A34</f>
        <v>2014</v>
      </c>
      <c r="R39" s="2">
        <f>IF(R$2=0,0,INDEX('Placebo - Data'!$B:$BA,MATCH($Q39,'Placebo - Data'!$A:$A,0),MATCH(R$1,'Placebo - Data'!$B$1:$BA$1,0)))*R$5</f>
        <v>0</v>
      </c>
      <c r="S39" s="2">
        <f>IF(S$2=0,0,INDEX('Placebo - Data'!$B:$BA,MATCH($Q39,'Placebo - Data'!$A:$A,0),MATCH(S$1,'Placebo - Data'!$B$1:$BA$1,0)))*S$5</f>
        <v>0</v>
      </c>
      <c r="T39" s="2">
        <f>IF(T$2=0,0,INDEX('Placebo - Data'!$B:$BA,MATCH($Q39,'Placebo - Data'!$A:$A,0),MATCH(T$1,'Placebo - Data'!$B$1:$BA$1,0)))*T$5</f>
        <v>0</v>
      </c>
      <c r="U39" s="2">
        <f>IF(U$2=0,0,INDEX('Placebo - Data'!$B:$BA,MATCH($Q39,'Placebo - Data'!$A:$A,0),MATCH(U$1,'Placebo - Data'!$B$1:$BA$1,0)))*U$5</f>
        <v>0</v>
      </c>
      <c r="V39" s="2">
        <f>IF(V$2=0,0,INDEX('Placebo - Data'!$B:$BA,MATCH($Q39,'Placebo - Data'!$A:$A,0),MATCH(V$1,'Placebo - Data'!$B$1:$BA$1,0)))*V$5</f>
        <v>0</v>
      </c>
      <c r="W39" s="2">
        <f>IF(W$2=0,0,INDEX('Placebo - Data'!$B:$BA,MATCH($Q39,'Placebo - Data'!$A:$A,0),MATCH(W$1,'Placebo - Data'!$B$1:$BA$1,0)))*W$5</f>
        <v>0</v>
      </c>
      <c r="X39" s="2">
        <f>IF(X$2=0,0,INDEX('Placebo - Data'!$B:$BA,MATCH($Q39,'Placebo - Data'!$A:$A,0),MATCH(X$1,'Placebo - Data'!$B$1:$BA$1,0)))*X$5</f>
        <v>0</v>
      </c>
      <c r="Y39" s="2">
        <f>IF(Y$2=0,0,INDEX('Placebo - Data'!$B:$BA,MATCH($Q39,'Placebo - Data'!$A:$A,0),MATCH(Y$1,'Placebo - Data'!$B$1:$BA$1,0)))*Y$5</f>
        <v>0</v>
      </c>
      <c r="Z39" s="2">
        <f>IF(Z$2=0,0,INDEX('Placebo - Data'!$B:$BA,MATCH($Q39,'Placebo - Data'!$A:$A,0),MATCH(Z$1,'Placebo - Data'!$B$1:$BA$1,0)))*Z$5</f>
        <v>0</v>
      </c>
      <c r="AA39" s="2">
        <f>IF(AA$2=0,0,INDEX('Placebo - Data'!$B:$BA,MATCH($Q39,'Placebo - Data'!$A:$A,0),MATCH(AA$1,'Placebo - Data'!$B$1:$BA$1,0)))*AA$5</f>
        <v>0</v>
      </c>
      <c r="AB39" s="2">
        <f>IF(AB$2=0,0,INDEX('Placebo - Data'!$B:$BA,MATCH($Q39,'Placebo - Data'!$A:$A,0),MATCH(AB$1,'Placebo - Data'!$B$1:$BA$1,0)))*AB$5</f>
        <v>0</v>
      </c>
      <c r="AC39" s="2">
        <f>IF(AC$2=0,0,INDEX('Placebo - Data'!$B:$BA,MATCH($Q39,'Placebo - Data'!$A:$A,0),MATCH(AC$1,'Placebo - Data'!$B$1:$BA$1,0)))*AC$5</f>
        <v>0</v>
      </c>
      <c r="AD39" s="2">
        <f>IF(AD$2=0,0,INDEX('Placebo - Data'!$B:$BA,MATCH($Q39,'Placebo - Data'!$A:$A,0),MATCH(AD$1,'Placebo - Data'!$B$1:$BA$1,0)))*AD$5</f>
        <v>0</v>
      </c>
      <c r="AE39" s="2">
        <f>IF(AE$2=0,0,INDEX('Placebo - Data'!$B:$BA,MATCH($Q39,'Placebo - Data'!$A:$A,0),MATCH(AE$1,'Placebo - Data'!$B$1:$BA$1,0)))*AE$5</f>
        <v>0</v>
      </c>
      <c r="AF39" s="2">
        <f>IF(AF$2=0,0,INDEX('Placebo - Data'!$B:$BA,MATCH($Q39,'Placebo - Data'!$A:$A,0),MATCH(AF$1,'Placebo - Data'!$B$1:$BA$1,0)))*AF$5</f>
        <v>0</v>
      </c>
      <c r="AG39" s="2">
        <f>IF(AG$2=0,0,INDEX('Placebo - Data'!$B:$BA,MATCH($Q39,'Placebo - Data'!$A:$A,0),MATCH(AG$1,'Placebo - Data'!$B$1:$BA$1,0)))*AG$5</f>
        <v>0</v>
      </c>
      <c r="AH39" s="2">
        <f>IF(AH$2=0,0,INDEX('Placebo - Data'!$B:$BA,MATCH($Q39,'Placebo - Data'!$A:$A,0),MATCH(AH$1,'Placebo - Data'!$B$1:$BA$1,0)))*AH$5</f>
        <v>0</v>
      </c>
      <c r="AI39" s="2">
        <f>IF(AI$2=0,0,INDEX('Placebo - Data'!$B:$BA,MATCH($Q39,'Placebo - Data'!$A:$A,0),MATCH(AI$1,'Placebo - Data'!$B$1:$BA$1,0)))*AI$5</f>
        <v>0</v>
      </c>
      <c r="AJ39" s="2">
        <f>IF(AJ$2=0,0,INDEX('Placebo - Data'!$B:$BA,MATCH($Q39,'Placebo - Data'!$A:$A,0),MATCH(AJ$1,'Placebo - Data'!$B$1:$BA$1,0)))*AJ$5</f>
        <v>0</v>
      </c>
      <c r="AK39" s="2">
        <f>IF(AK$2=0,0,INDEX('Placebo - Data'!$B:$BA,MATCH($Q39,'Placebo - Data'!$A:$A,0),MATCH(AK$1,'Placebo - Data'!$B$1:$BA$1,0)))*AK$5</f>
        <v>0</v>
      </c>
      <c r="AL39" s="2">
        <f>IF(AL$2=0,0,INDEX('Placebo - Data'!$B:$BA,MATCH($Q39,'Placebo - Data'!$A:$A,0),MATCH(AL$1,'Placebo - Data'!$B$1:$BA$1,0)))*AL$5</f>
        <v>0</v>
      </c>
      <c r="AM39" s="2">
        <f>IF(AM$2=0,0,INDEX('Placebo - Data'!$B:$BA,MATCH($Q39,'Placebo - Data'!$A:$A,0),MATCH(AM$1,'Placebo - Data'!$B$1:$BA$1,0)))*AM$5</f>
        <v>0</v>
      </c>
      <c r="AN39" s="2">
        <f>IF(AN$2=0,0,INDEX('Placebo - Data'!$B:$BA,MATCH($Q39,'Placebo - Data'!$A:$A,0),MATCH(AN$1,'Placebo - Data'!$B$1:$BA$1,0)))*AN$5</f>
        <v>0</v>
      </c>
      <c r="AO39" s="2">
        <f>IF(AO$2=0,0,INDEX('Placebo - Data'!$B:$BA,MATCH($Q39,'Placebo - Data'!$A:$A,0),MATCH(AO$1,'Placebo - Data'!$B$1:$BA$1,0)))*AO$5</f>
        <v>0</v>
      </c>
      <c r="AP39" s="2">
        <f>IF(AP$2=0,0,INDEX('Placebo - Data'!$B:$BA,MATCH($Q39,'Placebo - Data'!$A:$A,0),MATCH(AP$1,'Placebo - Data'!$B$1:$BA$1,0)))*AP$5</f>
        <v>0</v>
      </c>
      <c r="AQ39" s="2">
        <f>IF(AQ$2=0,0,INDEX('Placebo - Data'!$B:$BA,MATCH($Q39,'Placebo - Data'!$A:$A,0),MATCH(AQ$1,'Placebo - Data'!$B$1:$BA$1,0)))*AQ$5</f>
        <v>0</v>
      </c>
      <c r="AR39" s="2">
        <f>IF(AR$2=0,0,INDEX('Placebo - Data'!$B:$BA,MATCH($Q39,'Placebo - Data'!$A:$A,0),MATCH(AR$1,'Placebo - Data'!$B$1:$BA$1,0)))*AR$5</f>
        <v>0</v>
      </c>
      <c r="AS39" s="2">
        <f>IF(AS$2=0,0,INDEX('Placebo - Data'!$B:$BA,MATCH($Q39,'Placebo - Data'!$A:$A,0),MATCH(AS$1,'Placebo - Data'!$B$1:$BA$1,0)))*AS$5</f>
        <v>0</v>
      </c>
      <c r="AT39" s="2">
        <f>IF(AT$2=0,0,INDEX('Placebo - Data'!$B:$BA,MATCH($Q39,'Placebo - Data'!$A:$A,0),MATCH(AT$1,'Placebo - Data'!$B$1:$BA$1,0)))*AT$5</f>
        <v>0</v>
      </c>
      <c r="AU39" s="2">
        <f>IF(AU$2=0,0,INDEX('Placebo - Data'!$B:$BA,MATCH($Q39,'Placebo - Data'!$A:$A,0),MATCH(AU$1,'Placebo - Data'!$B$1:$BA$1,0)))*AU$5</f>
        <v>0</v>
      </c>
      <c r="AV39" s="2">
        <f>IF(AV$2=0,0,INDEX('Placebo - Data'!$B:$BA,MATCH($Q39,'Placebo - Data'!$A:$A,0),MATCH(AV$1,'Placebo - Data'!$B$1:$BA$1,0)))*AV$5</f>
        <v>0</v>
      </c>
      <c r="AW39" s="2">
        <f>IF(AW$2=0,0,INDEX('Placebo - Data'!$B:$BA,MATCH($Q39,'Placebo - Data'!$A:$A,0),MATCH(AW$1,'Placebo - Data'!$B$1:$BA$1,0)))*AW$5</f>
        <v>0</v>
      </c>
      <c r="AX39" s="2">
        <f>IF(AX$2=0,0,INDEX('Placebo - Data'!$B:$BA,MATCH($Q39,'Placebo - Data'!$A:$A,0),MATCH(AX$1,'Placebo - Data'!$B$1:$BA$1,0)))*AX$5</f>
        <v>0</v>
      </c>
      <c r="AY39" s="2">
        <f>IF(AY$2=0,0,INDEX('Placebo - Data'!$B:$BA,MATCH($Q39,'Placebo - Data'!$A:$A,0),MATCH(AY$1,'Placebo - Data'!$B$1:$BA$1,0)))*AY$5</f>
        <v>0</v>
      </c>
      <c r="AZ39" s="2">
        <f>IF(AZ$2=0,0,INDEX('Placebo - Data'!$B:$BA,MATCH($Q39,'Placebo - Data'!$A:$A,0),MATCH(AZ$1,'Placebo - Data'!$B$1:$BA$1,0)))*AZ$5</f>
        <v>0</v>
      </c>
      <c r="BA39" s="2">
        <f>IF(BA$2=0,0,INDEX('Placebo - Data'!$B:$BA,MATCH($Q39,'Placebo - Data'!$A:$A,0),MATCH(BA$1,'Placebo - Data'!$B$1:$BA$1,0)))*BA$5</f>
        <v>0</v>
      </c>
      <c r="BB39" s="2">
        <f>IF(BB$2=0,0,INDEX('Placebo - Data'!$B:$BA,MATCH($Q39,'Placebo - Data'!$A:$A,0),MATCH(BB$1,'Placebo - Data'!$B$1:$BA$1,0)))*BB$5</f>
        <v>0</v>
      </c>
      <c r="BC39" s="2">
        <f>IF(BC$2=0,0,INDEX('Placebo - Data'!$B:$BA,MATCH($Q39,'Placebo - Data'!$A:$A,0),MATCH(BC$1,'Placebo - Data'!$B$1:$BA$1,0)))*BC$5</f>
        <v>0</v>
      </c>
      <c r="BD39" s="2">
        <f>IF(BD$2=0,0,INDEX('Placebo - Data'!$B:$BA,MATCH($Q39,'Placebo - Data'!$A:$A,0),MATCH(BD$1,'Placebo - Data'!$B$1:$BA$1,0)))*BD$5</f>
        <v>0</v>
      </c>
      <c r="BE39" s="2">
        <f>IF(BE$2=0,0,INDEX('Placebo - Data'!$B:$BA,MATCH($Q39,'Placebo - Data'!$A:$A,0),MATCH(BE$1,'Placebo - Data'!$B$1:$BA$1,0)))*BE$5</f>
        <v>0</v>
      </c>
      <c r="BF39" s="2">
        <f>IF(BF$2=0,0,INDEX('Placebo - Data'!$B:$BA,MATCH($Q39,'Placebo - Data'!$A:$A,0),MATCH(BF$1,'Placebo - Data'!$B$1:$BA$1,0)))*BF$5</f>
        <v>0</v>
      </c>
      <c r="BG39" s="2">
        <f>IF(BG$2=0,0,INDEX('Placebo - Data'!$B:$BA,MATCH($Q39,'Placebo - Data'!$A:$A,0),MATCH(BG$1,'Placebo - Data'!$B$1:$BA$1,0)))*BG$5</f>
        <v>0</v>
      </c>
      <c r="BH39" s="2">
        <f>IF(BH$2=0,0,INDEX('Placebo - Data'!$B:$BA,MATCH($Q39,'Placebo - Data'!$A:$A,0),MATCH(BH$1,'Placebo - Data'!$B$1:$BA$1,0)))*BH$5</f>
        <v>0</v>
      </c>
      <c r="BI39" s="2">
        <f>IF(BI$2=0,0,INDEX('Placebo - Data'!$B:$BA,MATCH($Q39,'Placebo - Data'!$A:$A,0),MATCH(BI$1,'Placebo - Data'!$B$1:$BA$1,0)))*BI$5</f>
        <v>0</v>
      </c>
      <c r="BJ39" s="2">
        <f>IF(BJ$2=0,0,INDEX('Placebo - Data'!$B:$BA,MATCH($Q39,'Placebo - Data'!$A:$A,0),MATCH(BJ$1,'Placebo - Data'!$B$1:$BA$1,0)))*BJ$5</f>
        <v>0</v>
      </c>
      <c r="BK39" s="2">
        <f>IF(BK$2=0,0,INDEX('Placebo - Data'!$B:$BA,MATCH($Q39,'Placebo - Data'!$A:$A,0),MATCH(BK$1,'Placebo - Data'!$B$1:$BA$1,0)))*BK$5</f>
        <v>0</v>
      </c>
      <c r="BL39" s="2">
        <f>IF(BL$2=0,0,INDEX('Placebo - Data'!$B:$BA,MATCH($Q39,'Placebo - Data'!$A:$A,0),MATCH(BL$1,'Placebo - Data'!$B$1:$BA$1,0)))*BL$5</f>
        <v>0</v>
      </c>
      <c r="BM39" s="2">
        <f>IF(BM$2=0,0,INDEX('Placebo - Data'!$B:$BA,MATCH($Q39,'Placebo - Data'!$A:$A,0),MATCH(BM$1,'Placebo - Data'!$B$1:$BA$1,0)))*BM$5</f>
        <v>0</v>
      </c>
      <c r="BN39" s="2">
        <f>IF(BN$2=0,0,INDEX('Placebo - Data'!$B:$BA,MATCH($Q39,'Placebo - Data'!$A:$A,0),MATCH(BN$1,'Placebo - Data'!$B$1:$BA$1,0)))*BN$5</f>
        <v>0</v>
      </c>
      <c r="BO39" s="2">
        <f>IF(BO$2=0,0,INDEX('Placebo - Data'!$B:$BA,MATCH($Q39,'Placebo - Data'!$A:$A,0),MATCH(BO$1,'Placebo - Data'!$B$1:$BA$1,0)))*BO$5</f>
        <v>0</v>
      </c>
      <c r="BP39" s="2">
        <f>IF(BP$2=0,0,INDEX('Placebo - Data'!$B:$BA,MATCH($Q39,'Placebo - Data'!$A:$A,0),MATCH(BP$1,'Placebo - Data'!$B$1:$BA$1,0)))*BP$5</f>
        <v>0</v>
      </c>
    </row>
    <row r="40">
      <c r="A40" t="s">
        <v>36</v>
      </c>
      <c r="B40" s="2" t="e">
        <f t="shared" si="4"/>
        <v>#DIV/0!</v>
      </c>
      <c r="C40" s="2"/>
      <c r="Q40">
        <f>'Placebo - Data'!A35</f>
        <v>2015</v>
      </c>
      <c r="R40" s="2">
        <f>IF(R$2=0,0,INDEX('Placebo - Data'!$B:$BA,MATCH($Q40,'Placebo - Data'!$A:$A,0),MATCH(R$1,'Placebo - Data'!$B$1:$BA$1,0)))*R$5</f>
        <v>0</v>
      </c>
      <c r="S40" s="2">
        <f>IF(S$2=0,0,INDEX('Placebo - Data'!$B:$BA,MATCH($Q40,'Placebo - Data'!$A:$A,0),MATCH(S$1,'Placebo - Data'!$B$1:$BA$1,0)))*S$5</f>
        <v>0</v>
      </c>
      <c r="T40" s="2">
        <f>IF(T$2=0,0,INDEX('Placebo - Data'!$B:$BA,MATCH($Q40,'Placebo - Data'!$A:$A,0),MATCH(T$1,'Placebo - Data'!$B$1:$BA$1,0)))*T$5</f>
        <v>0</v>
      </c>
      <c r="U40" s="2">
        <f>IF(U$2=0,0,INDEX('Placebo - Data'!$B:$BA,MATCH($Q40,'Placebo - Data'!$A:$A,0),MATCH(U$1,'Placebo - Data'!$B$1:$BA$1,0)))*U$5</f>
        <v>0</v>
      </c>
      <c r="V40" s="2">
        <f>IF(V$2=0,0,INDEX('Placebo - Data'!$B:$BA,MATCH($Q40,'Placebo - Data'!$A:$A,0),MATCH(V$1,'Placebo - Data'!$B$1:$BA$1,0)))*V$5</f>
        <v>0</v>
      </c>
      <c r="W40" s="2">
        <f>IF(W$2=0,0,INDEX('Placebo - Data'!$B:$BA,MATCH($Q40,'Placebo - Data'!$A:$A,0),MATCH(W$1,'Placebo - Data'!$B$1:$BA$1,0)))*W$5</f>
        <v>0</v>
      </c>
      <c r="X40" s="2">
        <f>IF(X$2=0,0,INDEX('Placebo - Data'!$B:$BA,MATCH($Q40,'Placebo - Data'!$A:$A,0),MATCH(X$1,'Placebo - Data'!$B$1:$BA$1,0)))*X$5</f>
        <v>0</v>
      </c>
      <c r="Y40" s="2">
        <f>IF(Y$2=0,0,INDEX('Placebo - Data'!$B:$BA,MATCH($Q40,'Placebo - Data'!$A:$A,0),MATCH(Y$1,'Placebo - Data'!$B$1:$BA$1,0)))*Y$5</f>
        <v>0</v>
      </c>
      <c r="Z40" s="2">
        <f>IF(Z$2=0,0,INDEX('Placebo - Data'!$B:$BA,MATCH($Q40,'Placebo - Data'!$A:$A,0),MATCH(Z$1,'Placebo - Data'!$B$1:$BA$1,0)))*Z$5</f>
        <v>0</v>
      </c>
      <c r="AA40" s="2">
        <f>IF(AA$2=0,0,INDEX('Placebo - Data'!$B:$BA,MATCH($Q40,'Placebo - Data'!$A:$A,0),MATCH(AA$1,'Placebo - Data'!$B$1:$BA$1,0)))*AA$5</f>
        <v>0</v>
      </c>
      <c r="AB40" s="2">
        <f>IF(AB$2=0,0,INDEX('Placebo - Data'!$B:$BA,MATCH($Q40,'Placebo - Data'!$A:$A,0),MATCH(AB$1,'Placebo - Data'!$B$1:$BA$1,0)))*AB$5</f>
        <v>0</v>
      </c>
      <c r="AC40" s="2">
        <f>IF(AC$2=0,0,INDEX('Placebo - Data'!$B:$BA,MATCH($Q40,'Placebo - Data'!$A:$A,0),MATCH(AC$1,'Placebo - Data'!$B$1:$BA$1,0)))*AC$5</f>
        <v>0</v>
      </c>
      <c r="AD40" s="2">
        <f>IF(AD$2=0,0,INDEX('Placebo - Data'!$B:$BA,MATCH($Q40,'Placebo - Data'!$A:$A,0),MATCH(AD$1,'Placebo - Data'!$B$1:$BA$1,0)))*AD$5</f>
        <v>0</v>
      </c>
      <c r="AE40" s="2">
        <f>IF(AE$2=0,0,INDEX('Placebo - Data'!$B:$BA,MATCH($Q40,'Placebo - Data'!$A:$A,0),MATCH(AE$1,'Placebo - Data'!$B$1:$BA$1,0)))*AE$5</f>
        <v>0</v>
      </c>
      <c r="AF40" s="2">
        <f>IF(AF$2=0,0,INDEX('Placebo - Data'!$B:$BA,MATCH($Q40,'Placebo - Data'!$A:$A,0),MATCH(AF$1,'Placebo - Data'!$B$1:$BA$1,0)))*AF$5</f>
        <v>0</v>
      </c>
      <c r="AG40" s="2">
        <f>IF(AG$2=0,0,INDEX('Placebo - Data'!$B:$BA,MATCH($Q40,'Placebo - Data'!$A:$A,0),MATCH(AG$1,'Placebo - Data'!$B$1:$BA$1,0)))*AG$5</f>
        <v>0</v>
      </c>
      <c r="AH40" s="2">
        <f>IF(AH$2=0,0,INDEX('Placebo - Data'!$B:$BA,MATCH($Q40,'Placebo - Data'!$A:$A,0),MATCH(AH$1,'Placebo - Data'!$B$1:$BA$1,0)))*AH$5</f>
        <v>0</v>
      </c>
      <c r="AI40" s="2">
        <f>IF(AI$2=0,0,INDEX('Placebo - Data'!$B:$BA,MATCH($Q40,'Placebo - Data'!$A:$A,0),MATCH(AI$1,'Placebo - Data'!$B$1:$BA$1,0)))*AI$5</f>
        <v>0</v>
      </c>
      <c r="AJ40" s="2">
        <f>IF(AJ$2=0,0,INDEX('Placebo - Data'!$B:$BA,MATCH($Q40,'Placebo - Data'!$A:$A,0),MATCH(AJ$1,'Placebo - Data'!$B$1:$BA$1,0)))*AJ$5</f>
        <v>0</v>
      </c>
      <c r="AK40" s="2">
        <f>IF(AK$2=0,0,INDEX('Placebo - Data'!$B:$BA,MATCH($Q40,'Placebo - Data'!$A:$A,0),MATCH(AK$1,'Placebo - Data'!$B$1:$BA$1,0)))*AK$5</f>
        <v>0</v>
      </c>
      <c r="AL40" s="2">
        <f>IF(AL$2=0,0,INDEX('Placebo - Data'!$B:$BA,MATCH($Q40,'Placebo - Data'!$A:$A,0),MATCH(AL$1,'Placebo - Data'!$B$1:$BA$1,0)))*AL$5</f>
        <v>0</v>
      </c>
      <c r="AM40" s="2">
        <f>IF(AM$2=0,0,INDEX('Placebo - Data'!$B:$BA,MATCH($Q40,'Placebo - Data'!$A:$A,0),MATCH(AM$1,'Placebo - Data'!$B$1:$BA$1,0)))*AM$5</f>
        <v>0</v>
      </c>
      <c r="AN40" s="2">
        <f>IF(AN$2=0,0,INDEX('Placebo - Data'!$B:$BA,MATCH($Q40,'Placebo - Data'!$A:$A,0),MATCH(AN$1,'Placebo - Data'!$B$1:$BA$1,0)))*AN$5</f>
        <v>0</v>
      </c>
      <c r="AO40" s="2">
        <f>IF(AO$2=0,0,INDEX('Placebo - Data'!$B:$BA,MATCH($Q40,'Placebo - Data'!$A:$A,0),MATCH(AO$1,'Placebo - Data'!$B$1:$BA$1,0)))*AO$5</f>
        <v>0</v>
      </c>
      <c r="AP40" s="2">
        <f>IF(AP$2=0,0,INDEX('Placebo - Data'!$B:$BA,MATCH($Q40,'Placebo - Data'!$A:$A,0),MATCH(AP$1,'Placebo - Data'!$B$1:$BA$1,0)))*AP$5</f>
        <v>0</v>
      </c>
      <c r="AQ40" s="2">
        <f>IF(AQ$2=0,0,INDEX('Placebo - Data'!$B:$BA,MATCH($Q40,'Placebo - Data'!$A:$A,0),MATCH(AQ$1,'Placebo - Data'!$B$1:$BA$1,0)))*AQ$5</f>
        <v>0</v>
      </c>
      <c r="AR40" s="2">
        <f>IF(AR$2=0,0,INDEX('Placebo - Data'!$B:$BA,MATCH($Q40,'Placebo - Data'!$A:$A,0),MATCH(AR$1,'Placebo - Data'!$B$1:$BA$1,0)))*AR$5</f>
        <v>0</v>
      </c>
      <c r="AS40" s="2">
        <f>IF(AS$2=0,0,INDEX('Placebo - Data'!$B:$BA,MATCH($Q40,'Placebo - Data'!$A:$A,0),MATCH(AS$1,'Placebo - Data'!$B$1:$BA$1,0)))*AS$5</f>
        <v>0</v>
      </c>
      <c r="AT40" s="2">
        <f>IF(AT$2=0,0,INDEX('Placebo - Data'!$B:$BA,MATCH($Q40,'Placebo - Data'!$A:$A,0),MATCH(AT$1,'Placebo - Data'!$B$1:$BA$1,0)))*AT$5</f>
        <v>0</v>
      </c>
      <c r="AU40" s="2">
        <f>IF(AU$2=0,0,INDEX('Placebo - Data'!$B:$BA,MATCH($Q40,'Placebo - Data'!$A:$A,0),MATCH(AU$1,'Placebo - Data'!$B$1:$BA$1,0)))*AU$5</f>
        <v>0</v>
      </c>
      <c r="AV40" s="2">
        <f>IF(AV$2=0,0,INDEX('Placebo - Data'!$B:$BA,MATCH($Q40,'Placebo - Data'!$A:$A,0),MATCH(AV$1,'Placebo - Data'!$B$1:$BA$1,0)))*AV$5</f>
        <v>0</v>
      </c>
      <c r="AW40" s="2">
        <f>IF(AW$2=0,0,INDEX('Placebo - Data'!$B:$BA,MATCH($Q40,'Placebo - Data'!$A:$A,0),MATCH(AW$1,'Placebo - Data'!$B$1:$BA$1,0)))*AW$5</f>
        <v>0</v>
      </c>
      <c r="AX40" s="2">
        <f>IF(AX$2=0,0,INDEX('Placebo - Data'!$B:$BA,MATCH($Q40,'Placebo - Data'!$A:$A,0),MATCH(AX$1,'Placebo - Data'!$B$1:$BA$1,0)))*AX$5</f>
        <v>0</v>
      </c>
      <c r="AY40" s="2">
        <f>IF(AY$2=0,0,INDEX('Placebo - Data'!$B:$BA,MATCH($Q40,'Placebo - Data'!$A:$A,0),MATCH(AY$1,'Placebo - Data'!$B$1:$BA$1,0)))*AY$5</f>
        <v>0</v>
      </c>
      <c r="AZ40" s="2">
        <f>IF(AZ$2=0,0,INDEX('Placebo - Data'!$B:$BA,MATCH($Q40,'Placebo - Data'!$A:$A,0),MATCH(AZ$1,'Placebo - Data'!$B$1:$BA$1,0)))*AZ$5</f>
        <v>0</v>
      </c>
      <c r="BA40" s="2">
        <f>IF(BA$2=0,0,INDEX('Placebo - Data'!$B:$BA,MATCH($Q40,'Placebo - Data'!$A:$A,0),MATCH(BA$1,'Placebo - Data'!$B$1:$BA$1,0)))*BA$5</f>
        <v>0</v>
      </c>
      <c r="BB40" s="2">
        <f>IF(BB$2=0,0,INDEX('Placebo - Data'!$B:$BA,MATCH($Q40,'Placebo - Data'!$A:$A,0),MATCH(BB$1,'Placebo - Data'!$B$1:$BA$1,0)))*BB$5</f>
        <v>0</v>
      </c>
      <c r="BC40" s="2">
        <f>IF(BC$2=0,0,INDEX('Placebo - Data'!$B:$BA,MATCH($Q40,'Placebo - Data'!$A:$A,0),MATCH(BC$1,'Placebo - Data'!$B$1:$BA$1,0)))*BC$5</f>
        <v>0</v>
      </c>
      <c r="BD40" s="2">
        <f>IF(BD$2=0,0,INDEX('Placebo - Data'!$B:$BA,MATCH($Q40,'Placebo - Data'!$A:$A,0),MATCH(BD$1,'Placebo - Data'!$B$1:$BA$1,0)))*BD$5</f>
        <v>0</v>
      </c>
      <c r="BE40" s="2">
        <f>IF(BE$2=0,0,INDEX('Placebo - Data'!$B:$BA,MATCH($Q40,'Placebo - Data'!$A:$A,0),MATCH(BE$1,'Placebo - Data'!$B$1:$BA$1,0)))*BE$5</f>
        <v>0</v>
      </c>
      <c r="BF40" s="2">
        <f>IF(BF$2=0,0,INDEX('Placebo - Data'!$B:$BA,MATCH($Q40,'Placebo - Data'!$A:$A,0),MATCH(BF$1,'Placebo - Data'!$B$1:$BA$1,0)))*BF$5</f>
        <v>0</v>
      </c>
      <c r="BG40" s="2">
        <f>IF(BG$2=0,0,INDEX('Placebo - Data'!$B:$BA,MATCH($Q40,'Placebo - Data'!$A:$A,0),MATCH(BG$1,'Placebo - Data'!$B$1:$BA$1,0)))*BG$5</f>
        <v>0</v>
      </c>
      <c r="BH40" s="2">
        <f>IF(BH$2=0,0,INDEX('Placebo - Data'!$B:$BA,MATCH($Q40,'Placebo - Data'!$A:$A,0),MATCH(BH$1,'Placebo - Data'!$B$1:$BA$1,0)))*BH$5</f>
        <v>0</v>
      </c>
      <c r="BI40" s="2">
        <f>IF(BI$2=0,0,INDEX('Placebo - Data'!$B:$BA,MATCH($Q40,'Placebo - Data'!$A:$A,0),MATCH(BI$1,'Placebo - Data'!$B$1:$BA$1,0)))*BI$5</f>
        <v>0</v>
      </c>
      <c r="BJ40" s="2">
        <f>IF(BJ$2=0,0,INDEX('Placebo - Data'!$B:$BA,MATCH($Q40,'Placebo - Data'!$A:$A,0),MATCH(BJ$1,'Placebo - Data'!$B$1:$BA$1,0)))*BJ$5</f>
        <v>0</v>
      </c>
      <c r="BK40" s="2">
        <f>IF(BK$2=0,0,INDEX('Placebo - Data'!$B:$BA,MATCH($Q40,'Placebo - Data'!$A:$A,0),MATCH(BK$1,'Placebo - Data'!$B$1:$BA$1,0)))*BK$5</f>
        <v>0</v>
      </c>
      <c r="BL40" s="2">
        <f>IF(BL$2=0,0,INDEX('Placebo - Data'!$B:$BA,MATCH($Q40,'Placebo - Data'!$A:$A,0),MATCH(BL$1,'Placebo - Data'!$B$1:$BA$1,0)))*BL$5</f>
        <v>0</v>
      </c>
      <c r="BM40" s="2">
        <f>IF(BM$2=0,0,INDEX('Placebo - Data'!$B:$BA,MATCH($Q40,'Placebo - Data'!$A:$A,0),MATCH(BM$1,'Placebo - Data'!$B$1:$BA$1,0)))*BM$5</f>
        <v>0</v>
      </c>
      <c r="BN40" s="2">
        <f>IF(BN$2=0,0,INDEX('Placebo - Data'!$B:$BA,MATCH($Q40,'Placebo - Data'!$A:$A,0),MATCH(BN$1,'Placebo - Data'!$B$1:$BA$1,0)))*BN$5</f>
        <v>0</v>
      </c>
      <c r="BO40" s="2">
        <f>IF(BO$2=0,0,INDEX('Placebo - Data'!$B:$BA,MATCH($Q40,'Placebo - Data'!$A:$A,0),MATCH(BO$1,'Placebo - Data'!$B$1:$BA$1,0)))*BO$5</f>
        <v>0</v>
      </c>
      <c r="BP40" s="2">
        <f>IF(BP$2=0,0,INDEX('Placebo - Data'!$B:$BA,MATCH($Q40,'Placebo - Data'!$A:$A,0),MATCH(BP$1,'Placebo - Data'!$B$1:$BA$1,0)))*BP$5</f>
        <v>0</v>
      </c>
    </row>
    <row r="41">
      <c r="A41" t="s">
        <v>52</v>
      </c>
      <c r="B41" s="2" t="e">
        <f t="shared" si="4"/>
        <v>#DIV/0!</v>
      </c>
      <c r="C41" s="2"/>
    </row>
    <row r="42">
      <c r="A42" t="s">
        <v>34</v>
      </c>
      <c r="B42" s="2" t="e">
        <f t="shared" si="4"/>
        <v>#DIV/0!</v>
      </c>
      <c r="C42" s="2"/>
    </row>
    <row r="43">
      <c r="A43" t="s">
        <v>61</v>
      </c>
      <c r="B43" s="2" t="e">
        <f t="shared" si="4"/>
        <v>#DIV/0!</v>
      </c>
      <c r="C43" s="2"/>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row>
    <row r="44">
      <c r="A44" t="s">
        <v>65</v>
      </c>
      <c r="B44" s="2" t="e">
        <f t="shared" si="4"/>
        <v>#DIV/0!</v>
      </c>
      <c r="C44" s="2"/>
    </row>
    <row r="45">
      <c r="A45" t="s">
        <v>69</v>
      </c>
      <c r="B45" s="2" t="e">
        <f t="shared" si="4"/>
        <v>#DIV/0!</v>
      </c>
      <c r="C45" s="2"/>
      <c r="R45" s="12"/>
      <c r="S45" s="12"/>
    </row>
    <row r="46">
      <c r="A46" t="s">
        <v>35</v>
      </c>
      <c r="B46" s="2" t="e">
        <f t="shared" si="4"/>
        <v>#DIV/0!</v>
      </c>
      <c r="C46" s="2"/>
    </row>
    <row r="47">
      <c r="A47" t="s">
        <v>74</v>
      </c>
      <c r="B47" s="2" t="e">
        <f t="shared" si="4"/>
        <v>#DIV/0!</v>
      </c>
      <c r="C47" s="2"/>
    </row>
    <row r="48">
      <c r="A48" t="s">
        <v>79</v>
      </c>
      <c r="B48" s="2" t="e">
        <f t="shared" si="4"/>
        <v>#DIV/0!</v>
      </c>
      <c r="C48" s="2"/>
    </row>
    <row r="49">
      <c r="A49" t="s">
        <v>101</v>
      </c>
      <c r="B49" s="2" t="e">
        <f t="shared" si="4"/>
        <v>#DIV/0!</v>
      </c>
      <c r="C49" s="2"/>
    </row>
    <row r="50">
      <c r="A50" t="s">
        <v>103</v>
      </c>
      <c r="B50" s="2" t="e">
        <f t="shared" si="4"/>
        <v>#DIV/0!</v>
      </c>
      <c r="C50" s="2"/>
    </row>
    <row r="51">
      <c r="A51" t="s">
        <v>115</v>
      </c>
      <c r="B51" s="2" t="e">
        <f t="shared" si="4"/>
        <v>#DIV/0!</v>
      </c>
      <c r="C51" s="2"/>
    </row>
    <row r="52">
      <c r="A52" t="s">
        <v>121</v>
      </c>
      <c r="B52" s="2" t="e">
        <f t="shared" si="4"/>
        <v>#DIV/0!</v>
      </c>
      <c r="C52" s="2"/>
    </row>
  </sheetData>
  <sortState ref="A2:C52">
    <sortCondition descending="true" ref="B2:B52"/>
  </sortState>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dimension ref="A1:BS52"/>
  <sheetViews>
    <sheetView topLeftCell="A19" workbookViewId="0">
      <selection activeCell="R2" sqref="R2"/>
    </sheetView>
  </sheetViews>
  <sheetFormatPr defaultColWidth="8.85546875" defaultRowHeight="15"/>
  <cols>
    <col min="13" max="14" width="9.140625" customWidth="true"/>
    <col min="19" max="19" width="12.42578125" bestFit="true" customWidth="true"/>
  </cols>
  <sheetData>
    <row r="1">
      <c r="A1" t="s">
        <v>156</v>
      </c>
      <c r="B1" t="s">
        <v>257</v>
      </c>
      <c r="Q1" t="str">
        <f>'Placebo Lags - Data'!A1</f>
        <v>_time</v>
      </c>
      <c r="R1" t="s">
        <v>26</v>
      </c>
      <c r="S1" s="2" t="s">
        <v>170</v>
      </c>
      <c r="T1" s="2" t="s">
        <v>171</v>
      </c>
      <c r="U1" s="2" t="s">
        <v>1</v>
      </c>
      <c r="V1" s="2" t="s">
        <v>2</v>
      </c>
      <c r="W1" s="2" t="s">
        <v>172</v>
      </c>
      <c r="X1" s="2" t="s">
        <v>3</v>
      </c>
      <c r="Y1" s="2" t="s">
        <v>4</v>
      </c>
      <c r="Z1" s="2" t="s">
        <v>173</v>
      </c>
      <c r="AA1" s="2" t="s">
        <v>174</v>
      </c>
      <c r="AB1" s="2" t="s">
        <v>5</v>
      </c>
      <c r="AC1" s="2" t="s">
        <v>6</v>
      </c>
      <c r="AD1" s="2" t="s">
        <v>175</v>
      </c>
      <c r="AE1" s="2" t="s">
        <v>7</v>
      </c>
      <c r="AF1" s="2" t="s">
        <v>8</v>
      </c>
      <c r="AG1" s="2" t="s">
        <v>176</v>
      </c>
      <c r="AH1" s="2" t="s">
        <v>9</v>
      </c>
      <c r="AI1" s="2" t="s">
        <v>10</v>
      </c>
      <c r="AJ1" s="2" t="s">
        <v>11</v>
      </c>
      <c r="AK1" s="2" t="s">
        <v>177</v>
      </c>
      <c r="AL1" s="2" t="s">
        <v>12</v>
      </c>
      <c r="AM1" s="2" t="s">
        <v>13</v>
      </c>
      <c r="AN1" s="2" t="s">
        <v>178</v>
      </c>
      <c r="AO1" s="2" t="s">
        <v>14</v>
      </c>
      <c r="AP1" s="2" t="s">
        <v>179</v>
      </c>
      <c r="AQ1" s="2" t="s">
        <v>15</v>
      </c>
      <c r="AR1" s="2" t="s">
        <v>180</v>
      </c>
      <c r="AS1" s="2" t="s">
        <v>16</v>
      </c>
      <c r="AT1" s="2" t="s">
        <v>17</v>
      </c>
      <c r="AU1" s="2" t="s">
        <v>181</v>
      </c>
      <c r="AV1" s="2" t="s">
        <v>18</v>
      </c>
      <c r="AW1" s="2" t="s">
        <v>182</v>
      </c>
      <c r="AX1" s="2" t="s">
        <v>183</v>
      </c>
      <c r="AY1" s="2" t="s">
        <v>184</v>
      </c>
      <c r="AZ1" s="2" t="s">
        <v>19</v>
      </c>
      <c r="BA1" s="2" t="s">
        <v>185</v>
      </c>
      <c r="BB1" s="2" t="s">
        <v>20</v>
      </c>
      <c r="BC1" s="2" t="s">
        <v>186</v>
      </c>
      <c r="BD1" s="2" t="s">
        <v>187</v>
      </c>
      <c r="BE1" s="2" t="s">
        <v>188</v>
      </c>
      <c r="BF1" s="2" t="s">
        <v>21</v>
      </c>
      <c r="BG1" s="2" t="s">
        <v>22</v>
      </c>
      <c r="BH1" s="2" t="s">
        <v>23</v>
      </c>
      <c r="BI1" s="2" t="s">
        <v>24</v>
      </c>
      <c r="BJ1" s="2" t="s">
        <v>189</v>
      </c>
      <c r="BK1" s="2" t="s">
        <v>190</v>
      </c>
      <c r="BL1" s="2" t="s">
        <v>191</v>
      </c>
      <c r="BM1" s="2" t="s">
        <v>192</v>
      </c>
      <c r="BN1" s="2" t="s">
        <v>193</v>
      </c>
      <c r="BO1" s="2" t="s">
        <v>25</v>
      </c>
      <c r="BP1" s="2" t="s">
        <v>194</v>
      </c>
      <c r="BQ1" s="2"/>
      <c r="BR1" s="2"/>
      <c r="BS1" s="2"/>
    </row>
    <row r="2">
      <c r="A2" t="s">
        <v>91</v>
      </c>
      <c r="B2" s="2" t="e">
        <f t="shared" ref="B2:B33" si="0">INDEX($R$2:$BP$2,1,MATCH($A2,$R$6:$BP$6,0))/INDEX($R$2:$BP$2,1,MATCH("IL",$R$6:$BP$6,0))</f>
        <v>#DIV/0!</v>
      </c>
      <c r="Q2" s="13" t="s">
        <v>267</v>
      </c>
      <c r="R2" s="3">
        <f>IFERROR(SQRT(SUMSQ(INDEX('Placebo Lags - Data'!$B$2:$BA$18,0,MATCH(R$1,'Placebo Lags - Data'!$B$1:$BA$1,0)))/COUNT(INDEX('Placebo Lags - Data'!$B$2:$BA$18,0,MATCH(R$1,'Placebo Lags - Data'!$B$1:$BA$1,0)))),0)</f>
        <v>0</v>
      </c>
      <c r="S2" s="3">
        <f>IFERROR(SQRT(SUMSQ(INDEX('Placebo Lags - Data'!$B$2:$BA$18,0,MATCH(S$1,'Placebo Lags - Data'!$B$1:$BA$1,0)))/COUNT(INDEX('Placebo Lags - Data'!$B$2:$BA$18,0,MATCH(S$1,'Placebo Lags - Data'!$B$1:$BA$1,0)))),0)</f>
        <v>0</v>
      </c>
      <c r="T2" s="3">
        <f>IFERROR(SQRT(SUMSQ(INDEX('Placebo Lags - Data'!$B$2:$BA$18,0,MATCH(T$1,'Placebo Lags - Data'!$B$1:$BA$1,0)))/COUNT(INDEX('Placebo Lags - Data'!$B$2:$BA$18,0,MATCH(T$1,'Placebo Lags - Data'!$B$1:$BA$1,0)))),0)</f>
        <v>0</v>
      </c>
      <c r="U2" s="3">
        <f>IFERROR(SQRT(SUMSQ(INDEX('Placebo Lags - Data'!$B$2:$BA$18,0,MATCH(U$1,'Placebo Lags - Data'!$B$1:$BA$1,0)))/COUNT(INDEX('Placebo Lags - Data'!$B$2:$BA$18,0,MATCH(U$1,'Placebo Lags - Data'!$B$1:$BA$1,0)))),0)</f>
        <v>0</v>
      </c>
      <c r="V2" s="3">
        <f>IFERROR(SQRT(SUMSQ(INDEX('Placebo Lags - Data'!$B$2:$BA$18,0,MATCH(V$1,'Placebo Lags - Data'!$B$1:$BA$1,0)))/COUNT(INDEX('Placebo Lags - Data'!$B$2:$BA$18,0,MATCH(V$1,'Placebo Lags - Data'!$B$1:$BA$1,0)))),0)</f>
        <v>0</v>
      </c>
      <c r="W2" s="3">
        <f>IFERROR(SQRT(SUMSQ(INDEX('Placebo Lags - Data'!$B$2:$BA$18,0,MATCH(W$1,'Placebo Lags - Data'!$B$1:$BA$1,0)))/COUNT(INDEX('Placebo Lags - Data'!$B$2:$BA$18,0,MATCH(W$1,'Placebo Lags - Data'!$B$1:$BA$1,0)))),0)</f>
        <v>0</v>
      </c>
      <c r="X2" s="3">
        <f>IFERROR(SQRT(SUMSQ(INDEX('Placebo Lags - Data'!$B$2:$BA$18,0,MATCH(X$1,'Placebo Lags - Data'!$B$1:$BA$1,0)))/COUNT(INDEX('Placebo Lags - Data'!$B$2:$BA$18,0,MATCH(X$1,'Placebo Lags - Data'!$B$1:$BA$1,0)))),0)</f>
        <v>0</v>
      </c>
      <c r="Y2" s="3">
        <f>IFERROR(SQRT(SUMSQ(INDEX('Placebo Lags - Data'!$B$2:$BA$18,0,MATCH(Y$1,'Placebo Lags - Data'!$B$1:$BA$1,0)))/COUNT(INDEX('Placebo Lags - Data'!$B$2:$BA$18,0,MATCH(Y$1,'Placebo Lags - Data'!$B$1:$BA$1,0)))),0)</f>
        <v>0</v>
      </c>
      <c r="Z2" s="3">
        <f>IFERROR(SQRT(SUMSQ(INDEX('Placebo Lags - Data'!$B$2:$BA$18,0,MATCH(Z$1,'Placebo Lags - Data'!$B$1:$BA$1,0)))/COUNT(INDEX('Placebo Lags - Data'!$B$2:$BA$18,0,MATCH(Z$1,'Placebo Lags - Data'!$B$1:$BA$1,0)))),0)</f>
        <v>0</v>
      </c>
      <c r="AA2" s="3">
        <f>IFERROR(SQRT(SUMSQ(INDEX('Placebo Lags - Data'!$B$2:$BA$18,0,MATCH(AA$1,'Placebo Lags - Data'!$B$1:$BA$1,0)))/COUNT(INDEX('Placebo Lags - Data'!$B$2:$BA$18,0,MATCH(AA$1,'Placebo Lags - Data'!$B$1:$BA$1,0)))),0)</f>
        <v>0</v>
      </c>
      <c r="AB2" s="3">
        <f>IFERROR(SQRT(SUMSQ(INDEX('Placebo Lags - Data'!$B$2:$BA$18,0,MATCH(AB$1,'Placebo Lags - Data'!$B$1:$BA$1,0)))/COUNT(INDEX('Placebo Lags - Data'!$B$2:$BA$18,0,MATCH(AB$1,'Placebo Lags - Data'!$B$1:$BA$1,0)))),0)</f>
        <v>0</v>
      </c>
      <c r="AC2" s="3">
        <f>IFERROR(SQRT(SUMSQ(INDEX('Placebo Lags - Data'!$B$2:$BA$18,0,MATCH(AC$1,'Placebo Lags - Data'!$B$1:$BA$1,0)))/COUNT(INDEX('Placebo Lags - Data'!$B$2:$BA$18,0,MATCH(AC$1,'Placebo Lags - Data'!$B$1:$BA$1,0)))),0)</f>
        <v>0</v>
      </c>
      <c r="AD2" s="3">
        <f>IFERROR(SQRT(SUMSQ(INDEX('Placebo Lags - Data'!$B$2:$BA$18,0,MATCH(AD$1,'Placebo Lags - Data'!$B$1:$BA$1,0)))/COUNT(INDEX('Placebo Lags - Data'!$B$2:$BA$18,0,MATCH(AD$1,'Placebo Lags - Data'!$B$1:$BA$1,0)))),0)</f>
        <v>0</v>
      </c>
      <c r="AE2" s="3">
        <f>IFERROR(SQRT(SUMSQ(INDEX('Placebo Lags - Data'!$B$2:$BA$18,0,MATCH(AE$1,'Placebo Lags - Data'!$B$1:$BA$1,0)))/COUNT(INDEX('Placebo Lags - Data'!$B$2:$BA$18,0,MATCH(AE$1,'Placebo Lags - Data'!$B$1:$BA$1,0)))),0)</f>
        <v>0</v>
      </c>
      <c r="AF2" s="3">
        <f>IFERROR(SQRT(SUMSQ(INDEX('Placebo Lags - Data'!$B$2:$BA$18,0,MATCH(AF$1,'Placebo Lags - Data'!$B$1:$BA$1,0)))/COUNT(INDEX('Placebo Lags - Data'!$B$2:$BA$18,0,MATCH(AF$1,'Placebo Lags - Data'!$B$1:$BA$1,0)))),0)</f>
        <v>0</v>
      </c>
      <c r="AG2" s="3">
        <f>IFERROR(SQRT(SUMSQ(INDEX('Placebo Lags - Data'!$B$2:$BA$18,0,MATCH(AG$1,'Placebo Lags - Data'!$B$1:$BA$1,0)))/COUNT(INDEX('Placebo Lags - Data'!$B$2:$BA$18,0,MATCH(AG$1,'Placebo Lags - Data'!$B$1:$BA$1,0)))),0)</f>
        <v>0</v>
      </c>
      <c r="AH2" s="3">
        <f>IFERROR(SQRT(SUMSQ(INDEX('Placebo Lags - Data'!$B$2:$BA$18,0,MATCH(AH$1,'Placebo Lags - Data'!$B$1:$BA$1,0)))/COUNT(INDEX('Placebo Lags - Data'!$B$2:$BA$18,0,MATCH(AH$1,'Placebo Lags - Data'!$B$1:$BA$1,0)))),0)</f>
        <v>0</v>
      </c>
      <c r="AI2" s="3">
        <f>IFERROR(SQRT(SUMSQ(INDEX('Placebo Lags - Data'!$B$2:$BA$18,0,MATCH(AI$1,'Placebo Lags - Data'!$B$1:$BA$1,0)))/COUNT(INDEX('Placebo Lags - Data'!$B$2:$BA$18,0,MATCH(AI$1,'Placebo Lags - Data'!$B$1:$BA$1,0)))),0)</f>
        <v>0</v>
      </c>
      <c r="AJ2" s="3">
        <f>IFERROR(SQRT(SUMSQ(INDEX('Placebo Lags - Data'!$B$2:$BA$18,0,MATCH(AJ$1,'Placebo Lags - Data'!$B$1:$BA$1,0)))/COUNT(INDEX('Placebo Lags - Data'!$B$2:$BA$18,0,MATCH(AJ$1,'Placebo Lags - Data'!$B$1:$BA$1,0)))),0)</f>
        <v>0</v>
      </c>
      <c r="AK2" s="3">
        <f>IFERROR(SQRT(SUMSQ(INDEX('Placebo Lags - Data'!$B$2:$BA$18,0,MATCH(AK$1,'Placebo Lags - Data'!$B$1:$BA$1,0)))/COUNT(INDEX('Placebo Lags - Data'!$B$2:$BA$18,0,MATCH(AK$1,'Placebo Lags - Data'!$B$1:$BA$1,0)))),0)</f>
        <v>0</v>
      </c>
      <c r="AL2" s="3">
        <f>IFERROR(SQRT(SUMSQ(INDEX('Placebo Lags - Data'!$B$2:$BA$18,0,MATCH(AL$1,'Placebo Lags - Data'!$B$1:$BA$1,0)))/COUNT(INDEX('Placebo Lags - Data'!$B$2:$BA$18,0,MATCH(AL$1,'Placebo Lags - Data'!$B$1:$BA$1,0)))),0)</f>
        <v>0</v>
      </c>
      <c r="AM2" s="3">
        <f>IFERROR(SQRT(SUMSQ(INDEX('Placebo Lags - Data'!$B$2:$BA$18,0,MATCH(AM$1,'Placebo Lags - Data'!$B$1:$BA$1,0)))/COUNT(INDEX('Placebo Lags - Data'!$B$2:$BA$18,0,MATCH(AM$1,'Placebo Lags - Data'!$B$1:$BA$1,0)))),0)</f>
        <v>0</v>
      </c>
      <c r="AN2" s="3">
        <f>IFERROR(SQRT(SUMSQ(INDEX('Placebo Lags - Data'!$B$2:$BA$18,0,MATCH(AN$1,'Placebo Lags - Data'!$B$1:$BA$1,0)))/COUNT(INDEX('Placebo Lags - Data'!$B$2:$BA$18,0,MATCH(AN$1,'Placebo Lags - Data'!$B$1:$BA$1,0)))),0)</f>
        <v>0</v>
      </c>
      <c r="AO2" s="3">
        <f>IFERROR(SQRT(SUMSQ(INDEX('Placebo Lags - Data'!$B$2:$BA$18,0,MATCH(AO$1,'Placebo Lags - Data'!$B$1:$BA$1,0)))/COUNT(INDEX('Placebo Lags - Data'!$B$2:$BA$18,0,MATCH(AO$1,'Placebo Lags - Data'!$B$1:$BA$1,0)))),0)</f>
        <v>0</v>
      </c>
      <c r="AP2" s="3">
        <f>IFERROR(SQRT(SUMSQ(INDEX('Placebo Lags - Data'!$B$2:$BA$18,0,MATCH(AP$1,'Placebo Lags - Data'!$B$1:$BA$1,0)))/COUNT(INDEX('Placebo Lags - Data'!$B$2:$BA$18,0,MATCH(AP$1,'Placebo Lags - Data'!$B$1:$BA$1,0)))),0)</f>
        <v>0</v>
      </c>
      <c r="AQ2" s="3">
        <f>IFERROR(SQRT(SUMSQ(INDEX('Placebo Lags - Data'!$B$2:$BA$18,0,MATCH(AQ$1,'Placebo Lags - Data'!$B$1:$BA$1,0)))/COUNT(INDEX('Placebo Lags - Data'!$B$2:$BA$18,0,MATCH(AQ$1,'Placebo Lags - Data'!$B$1:$BA$1,0)))),0)</f>
        <v>0</v>
      </c>
      <c r="AR2" s="3">
        <f>IFERROR(SQRT(SUMSQ(INDEX('Placebo Lags - Data'!$B$2:$BA$18,0,MATCH(AR$1,'Placebo Lags - Data'!$B$1:$BA$1,0)))/COUNT(INDEX('Placebo Lags - Data'!$B$2:$BA$18,0,MATCH(AR$1,'Placebo Lags - Data'!$B$1:$BA$1,0)))),0)</f>
        <v>0</v>
      </c>
      <c r="AS2" s="3">
        <f>IFERROR(SQRT(SUMSQ(INDEX('Placebo Lags - Data'!$B$2:$BA$18,0,MATCH(AS$1,'Placebo Lags - Data'!$B$1:$BA$1,0)))/COUNT(INDEX('Placebo Lags - Data'!$B$2:$BA$18,0,MATCH(AS$1,'Placebo Lags - Data'!$B$1:$BA$1,0)))),0)</f>
        <v>0</v>
      </c>
      <c r="AT2" s="3">
        <f>IFERROR(SQRT(SUMSQ(INDEX('Placebo Lags - Data'!$B$2:$BA$18,0,MATCH(AT$1,'Placebo Lags - Data'!$B$1:$BA$1,0)))/COUNT(INDEX('Placebo Lags - Data'!$B$2:$BA$18,0,MATCH(AT$1,'Placebo Lags - Data'!$B$1:$BA$1,0)))),0)</f>
        <v>0</v>
      </c>
      <c r="AU2" s="3">
        <f>IFERROR(SQRT(SUMSQ(INDEX('Placebo Lags - Data'!$B$2:$BA$18,0,MATCH(AU$1,'Placebo Lags - Data'!$B$1:$BA$1,0)))/COUNT(INDEX('Placebo Lags - Data'!$B$2:$BA$18,0,MATCH(AU$1,'Placebo Lags - Data'!$B$1:$BA$1,0)))),0)</f>
        <v>0</v>
      </c>
      <c r="AV2" s="3">
        <f>IFERROR(SQRT(SUMSQ(INDEX('Placebo Lags - Data'!$B$2:$BA$18,0,MATCH(AV$1,'Placebo Lags - Data'!$B$1:$BA$1,0)))/COUNT(INDEX('Placebo Lags - Data'!$B$2:$BA$18,0,MATCH(AV$1,'Placebo Lags - Data'!$B$1:$BA$1,0)))),0)</f>
        <v>0</v>
      </c>
      <c r="AW2" s="3">
        <f>IFERROR(SQRT(SUMSQ(INDEX('Placebo Lags - Data'!$B$2:$BA$18,0,MATCH(AW$1,'Placebo Lags - Data'!$B$1:$BA$1,0)))/COUNT(INDEX('Placebo Lags - Data'!$B$2:$BA$18,0,MATCH(AW$1,'Placebo Lags - Data'!$B$1:$BA$1,0)))),0)</f>
        <v>0</v>
      </c>
      <c r="AX2" s="3">
        <f>IFERROR(SQRT(SUMSQ(INDEX('Placebo Lags - Data'!$B$2:$BA$18,0,MATCH(AX$1,'Placebo Lags - Data'!$B$1:$BA$1,0)))/COUNT(INDEX('Placebo Lags - Data'!$B$2:$BA$18,0,MATCH(AX$1,'Placebo Lags - Data'!$B$1:$BA$1,0)))),0)</f>
        <v>0</v>
      </c>
      <c r="AY2" s="3">
        <f>IFERROR(SQRT(SUMSQ(INDEX('Placebo Lags - Data'!$B$2:$BA$18,0,MATCH(AY$1,'Placebo Lags - Data'!$B$1:$BA$1,0)))/COUNT(INDEX('Placebo Lags - Data'!$B$2:$BA$18,0,MATCH(AY$1,'Placebo Lags - Data'!$B$1:$BA$1,0)))),0)</f>
        <v>0</v>
      </c>
      <c r="AZ2" s="3">
        <f>IFERROR(SQRT(SUMSQ(INDEX('Placebo Lags - Data'!$B$2:$BA$18,0,MATCH(AZ$1,'Placebo Lags - Data'!$B$1:$BA$1,0)))/COUNT(INDEX('Placebo Lags - Data'!$B$2:$BA$18,0,MATCH(AZ$1,'Placebo Lags - Data'!$B$1:$BA$1,0)))),0)</f>
        <v>0</v>
      </c>
      <c r="BA2" s="3">
        <f>IFERROR(SQRT(SUMSQ(INDEX('Placebo Lags - Data'!$B$2:$BA$18,0,MATCH(BA$1,'Placebo Lags - Data'!$B$1:$BA$1,0)))/COUNT(INDEX('Placebo Lags - Data'!$B$2:$BA$18,0,MATCH(BA$1,'Placebo Lags - Data'!$B$1:$BA$1,0)))),0)</f>
        <v>0</v>
      </c>
      <c r="BB2" s="3">
        <f>IFERROR(SQRT(SUMSQ(INDEX('Placebo Lags - Data'!$B$2:$BA$18,0,MATCH(BB$1,'Placebo Lags - Data'!$B$1:$BA$1,0)))/COUNT(INDEX('Placebo Lags - Data'!$B$2:$BA$18,0,MATCH(BB$1,'Placebo Lags - Data'!$B$1:$BA$1,0)))),0)</f>
        <v>0</v>
      </c>
      <c r="BC2" s="3">
        <f>IFERROR(SQRT(SUMSQ(INDEX('Placebo Lags - Data'!$B$2:$BA$18,0,MATCH(BC$1,'Placebo Lags - Data'!$B$1:$BA$1,0)))/COUNT(INDEX('Placebo Lags - Data'!$B$2:$BA$18,0,MATCH(BC$1,'Placebo Lags - Data'!$B$1:$BA$1,0)))),0)</f>
        <v>0</v>
      </c>
      <c r="BD2" s="3">
        <f>IFERROR(SQRT(SUMSQ(INDEX('Placebo Lags - Data'!$B$2:$BA$18,0,MATCH(BD$1,'Placebo Lags - Data'!$B$1:$BA$1,0)))/COUNT(INDEX('Placebo Lags - Data'!$B$2:$BA$18,0,MATCH(BD$1,'Placebo Lags - Data'!$B$1:$BA$1,0)))),0)</f>
        <v>0</v>
      </c>
      <c r="BE2" s="3">
        <f>IFERROR(SQRT(SUMSQ(INDEX('Placebo Lags - Data'!$B$2:$BA$18,0,MATCH(BE$1,'Placebo Lags - Data'!$B$1:$BA$1,0)))/COUNT(INDEX('Placebo Lags - Data'!$B$2:$BA$18,0,MATCH(BE$1,'Placebo Lags - Data'!$B$1:$BA$1,0)))),0)</f>
        <v>0</v>
      </c>
      <c r="BF2" s="3">
        <f>IFERROR(SQRT(SUMSQ(INDEX('Placebo Lags - Data'!$B$2:$BA$18,0,MATCH(BF$1,'Placebo Lags - Data'!$B$1:$BA$1,0)))/COUNT(INDEX('Placebo Lags - Data'!$B$2:$BA$18,0,MATCH(BF$1,'Placebo Lags - Data'!$B$1:$BA$1,0)))),0)</f>
        <v>0</v>
      </c>
      <c r="BG2" s="3">
        <f>IFERROR(SQRT(SUMSQ(INDEX('Placebo Lags - Data'!$B$2:$BA$18,0,MATCH(BG$1,'Placebo Lags - Data'!$B$1:$BA$1,0)))/COUNT(INDEX('Placebo Lags - Data'!$B$2:$BA$18,0,MATCH(BG$1,'Placebo Lags - Data'!$B$1:$BA$1,0)))),0)</f>
        <v>0</v>
      </c>
      <c r="BH2" s="3">
        <f>IFERROR(SQRT(SUMSQ(INDEX('Placebo Lags - Data'!$B$2:$BA$18,0,MATCH(BH$1,'Placebo Lags - Data'!$B$1:$BA$1,0)))/COUNT(INDEX('Placebo Lags - Data'!$B$2:$BA$18,0,MATCH(BH$1,'Placebo Lags - Data'!$B$1:$BA$1,0)))),0)</f>
        <v>0</v>
      </c>
      <c r="BI2" s="3">
        <f>IFERROR(SQRT(SUMSQ(INDEX('Placebo Lags - Data'!$B$2:$BA$18,0,MATCH(BI$1,'Placebo Lags - Data'!$B$1:$BA$1,0)))/COUNT(INDEX('Placebo Lags - Data'!$B$2:$BA$18,0,MATCH(BI$1,'Placebo Lags - Data'!$B$1:$BA$1,0)))),0)</f>
        <v>0</v>
      </c>
      <c r="BJ2" s="3">
        <f>IFERROR(SQRT(SUMSQ(INDEX('Placebo Lags - Data'!$B$2:$BA$18,0,MATCH(BJ$1,'Placebo Lags - Data'!$B$1:$BA$1,0)))/COUNT(INDEX('Placebo Lags - Data'!$B$2:$BA$18,0,MATCH(BJ$1,'Placebo Lags - Data'!$B$1:$BA$1,0)))),0)</f>
        <v>0</v>
      </c>
      <c r="BK2" s="3">
        <f>IFERROR(SQRT(SUMSQ(INDEX('Placebo Lags - Data'!$B$2:$BA$18,0,MATCH(BK$1,'Placebo Lags - Data'!$B$1:$BA$1,0)))/COUNT(INDEX('Placebo Lags - Data'!$B$2:$BA$18,0,MATCH(BK$1,'Placebo Lags - Data'!$B$1:$BA$1,0)))),0)</f>
        <v>0</v>
      </c>
      <c r="BL2" s="3">
        <f>IFERROR(SQRT(SUMSQ(INDEX('Placebo Lags - Data'!$B$2:$BA$18,0,MATCH(BL$1,'Placebo Lags - Data'!$B$1:$BA$1,0)))/COUNT(INDEX('Placebo Lags - Data'!$B$2:$BA$18,0,MATCH(BL$1,'Placebo Lags - Data'!$B$1:$BA$1,0)))),0)</f>
        <v>0</v>
      </c>
      <c r="BM2" s="3">
        <f>IFERROR(SQRT(SUMSQ(INDEX('Placebo Lags - Data'!$B$2:$BA$18,0,MATCH(BM$1,'Placebo Lags - Data'!$B$1:$BA$1,0)))/COUNT(INDEX('Placebo Lags - Data'!$B$2:$BA$18,0,MATCH(BM$1,'Placebo Lags - Data'!$B$1:$BA$1,0)))),0)</f>
        <v>0</v>
      </c>
      <c r="BN2" s="3">
        <f>IFERROR(SQRT(SUMSQ(INDEX('Placebo Lags - Data'!$B$2:$BA$18,0,MATCH(BN$1,'Placebo Lags - Data'!$B$1:$BA$1,0)))/COUNT(INDEX('Placebo Lags - Data'!$B$2:$BA$18,0,MATCH(BN$1,'Placebo Lags - Data'!$B$1:$BA$1,0)))),0)</f>
        <v>0</v>
      </c>
      <c r="BO2" s="3">
        <f>IFERROR(SQRT(SUMSQ(INDEX('Placebo Lags - Data'!$B$2:$BA$18,0,MATCH(BO$1,'Placebo Lags - Data'!$B$1:$BA$1,0)))/COUNT(INDEX('Placebo Lags - Data'!$B$2:$BA$18,0,MATCH(BO$1,'Placebo Lags - Data'!$B$1:$BA$1,0)))),0)</f>
        <v>0</v>
      </c>
      <c r="BP2" s="3">
        <f>IFERROR(SQRT(SUMSQ(INDEX('Placebo Lags - Data'!$B$2:$BA$18,0,MATCH(BP$1,'Placebo Lags - Data'!$B$1:$BA$1,0)))/COUNT(INDEX('Placebo Lags - Data'!$B$2:$BA$18,0,MATCH(BP$1,'Placebo Lags - Data'!$B$1:$BA$1,0)))),0)</f>
        <v>0</v>
      </c>
      <c r="BQ2" s="3"/>
      <c r="BR2" s="3"/>
    </row>
    <row r="3">
      <c r="A3" t="s">
        <v>32</v>
      </c>
      <c r="B3" s="2" t="e">
        <f t="shared" si="0"/>
        <v>#DIV/0!</v>
      </c>
      <c r="N3" s="8" t="s">
        <v>138</v>
      </c>
      <c r="P3" s="7" t="s">
        <v>137</v>
      </c>
      <c r="Q3" s="13" t="s">
        <v>266</v>
      </c>
      <c r="R3" s="3">
        <f>IFERROR(SQRT(SUMSQ(INDEX('Placebo Lags - Data'!$B$20:$BA$35,0,MATCH(R$1,'Placebo Lags - Data'!$B$1:$BA$1,0)))/COUNT(INDEX('Placebo Lags - Data'!$B$20:$BA$35,0,MATCH(R$1,'Placebo Lags - Data'!$B$1:$BA$1,0)))),0)</f>
        <v>0</v>
      </c>
      <c r="S3" s="3">
        <f>IFERROR(SQRT(SUMSQ(INDEX('Placebo Lags - Data'!$B$20:$BA$35,0,MATCH(S$1,'Placebo Lags - Data'!$B$1:$BA$1,0)))/COUNT(INDEX('Placebo Lags - Data'!$B$20:$BA$35,0,MATCH(S$1,'Placebo Lags - Data'!$B$1:$BA$1,0)))),0)</f>
        <v>0</v>
      </c>
      <c r="T3" s="3">
        <f>IFERROR(SQRT(SUMSQ(INDEX('Placebo Lags - Data'!$B$20:$BA$35,0,MATCH(T$1,'Placebo Lags - Data'!$B$1:$BA$1,0)))/COUNT(INDEX('Placebo Lags - Data'!$B$20:$BA$35,0,MATCH(T$1,'Placebo Lags - Data'!$B$1:$BA$1,0)))),0)</f>
        <v>0</v>
      </c>
      <c r="U3" s="3">
        <f>IFERROR(SQRT(SUMSQ(INDEX('Placebo Lags - Data'!$B$20:$BA$35,0,MATCH(U$1,'Placebo Lags - Data'!$B$1:$BA$1,0)))/COUNT(INDEX('Placebo Lags - Data'!$B$20:$BA$35,0,MATCH(U$1,'Placebo Lags - Data'!$B$1:$BA$1,0)))),0)</f>
        <v>0</v>
      </c>
      <c r="V3" s="3">
        <f>IFERROR(SQRT(SUMSQ(INDEX('Placebo Lags - Data'!$B$20:$BA$35,0,MATCH(V$1,'Placebo Lags - Data'!$B$1:$BA$1,0)))/COUNT(INDEX('Placebo Lags - Data'!$B$20:$BA$35,0,MATCH(V$1,'Placebo Lags - Data'!$B$1:$BA$1,0)))),0)</f>
        <v>0</v>
      </c>
      <c r="W3" s="3">
        <f>IFERROR(SQRT(SUMSQ(INDEX('Placebo Lags - Data'!$B$20:$BA$35,0,MATCH(W$1,'Placebo Lags - Data'!$B$1:$BA$1,0)))/COUNT(INDEX('Placebo Lags - Data'!$B$20:$BA$35,0,MATCH(W$1,'Placebo Lags - Data'!$B$1:$BA$1,0)))),0)</f>
        <v>0</v>
      </c>
      <c r="X3" s="3">
        <f>IFERROR(SQRT(SUMSQ(INDEX('Placebo Lags - Data'!$B$20:$BA$35,0,MATCH(X$1,'Placebo Lags - Data'!$B$1:$BA$1,0)))/COUNT(INDEX('Placebo Lags - Data'!$B$20:$BA$35,0,MATCH(X$1,'Placebo Lags - Data'!$B$1:$BA$1,0)))),0)</f>
        <v>0</v>
      </c>
      <c r="Y3" s="3">
        <f>IFERROR(SQRT(SUMSQ(INDEX('Placebo Lags - Data'!$B$20:$BA$35,0,MATCH(Y$1,'Placebo Lags - Data'!$B$1:$BA$1,0)))/COUNT(INDEX('Placebo Lags - Data'!$B$20:$BA$35,0,MATCH(Y$1,'Placebo Lags - Data'!$B$1:$BA$1,0)))),0)</f>
        <v>0</v>
      </c>
      <c r="Z3" s="3">
        <f>IFERROR(SQRT(SUMSQ(INDEX('Placebo Lags - Data'!$B$20:$BA$35,0,MATCH(Z$1,'Placebo Lags - Data'!$B$1:$BA$1,0)))/COUNT(INDEX('Placebo Lags - Data'!$B$20:$BA$35,0,MATCH(Z$1,'Placebo Lags - Data'!$B$1:$BA$1,0)))),0)</f>
        <v>0</v>
      </c>
      <c r="AA3" s="3">
        <f>IFERROR(SQRT(SUMSQ(INDEX('Placebo Lags - Data'!$B$20:$BA$35,0,MATCH(AA$1,'Placebo Lags - Data'!$B$1:$BA$1,0)))/COUNT(INDEX('Placebo Lags - Data'!$B$20:$BA$35,0,MATCH(AA$1,'Placebo Lags - Data'!$B$1:$BA$1,0)))),0)</f>
        <v>0</v>
      </c>
      <c r="AB3" s="3">
        <f>IFERROR(SQRT(SUMSQ(INDEX('Placebo Lags - Data'!$B$20:$BA$35,0,MATCH(AB$1,'Placebo Lags - Data'!$B$1:$BA$1,0)))/COUNT(INDEX('Placebo Lags - Data'!$B$20:$BA$35,0,MATCH(AB$1,'Placebo Lags - Data'!$B$1:$BA$1,0)))),0)</f>
        <v>0</v>
      </c>
      <c r="AC3" s="3">
        <f>IFERROR(SQRT(SUMSQ(INDEX('Placebo Lags - Data'!$B$20:$BA$35,0,MATCH(AC$1,'Placebo Lags - Data'!$B$1:$BA$1,0)))/COUNT(INDEX('Placebo Lags - Data'!$B$20:$BA$35,0,MATCH(AC$1,'Placebo Lags - Data'!$B$1:$BA$1,0)))),0)</f>
        <v>0</v>
      </c>
      <c r="AD3" s="3">
        <f>IFERROR(SQRT(SUMSQ(INDEX('Placebo Lags - Data'!$B$20:$BA$35,0,MATCH(AD$1,'Placebo Lags - Data'!$B$1:$BA$1,0)))/COUNT(INDEX('Placebo Lags - Data'!$B$20:$BA$35,0,MATCH(AD$1,'Placebo Lags - Data'!$B$1:$BA$1,0)))),0)</f>
        <v>0</v>
      </c>
      <c r="AE3" s="3">
        <f>IFERROR(SQRT(SUMSQ(INDEX('Placebo Lags - Data'!$B$20:$BA$35,0,MATCH(AE$1,'Placebo Lags - Data'!$B$1:$BA$1,0)))/COUNT(INDEX('Placebo Lags - Data'!$B$20:$BA$35,0,MATCH(AE$1,'Placebo Lags - Data'!$B$1:$BA$1,0)))),0)</f>
        <v>0</v>
      </c>
      <c r="AF3" s="3">
        <f>IFERROR(SQRT(SUMSQ(INDEX('Placebo Lags - Data'!$B$20:$BA$35,0,MATCH(AF$1,'Placebo Lags - Data'!$B$1:$BA$1,0)))/COUNT(INDEX('Placebo Lags - Data'!$B$20:$BA$35,0,MATCH(AF$1,'Placebo Lags - Data'!$B$1:$BA$1,0)))),0)</f>
        <v>0</v>
      </c>
      <c r="AG3" s="3">
        <f>IFERROR(SQRT(SUMSQ(INDEX('Placebo Lags - Data'!$B$20:$BA$35,0,MATCH(AG$1,'Placebo Lags - Data'!$B$1:$BA$1,0)))/COUNT(INDEX('Placebo Lags - Data'!$B$20:$BA$35,0,MATCH(AG$1,'Placebo Lags - Data'!$B$1:$BA$1,0)))),0)</f>
        <v>0</v>
      </c>
      <c r="AH3" s="3">
        <f>IFERROR(SQRT(SUMSQ(INDEX('Placebo Lags - Data'!$B$20:$BA$35,0,MATCH(AH$1,'Placebo Lags - Data'!$B$1:$BA$1,0)))/COUNT(INDEX('Placebo Lags - Data'!$B$20:$BA$35,0,MATCH(AH$1,'Placebo Lags - Data'!$B$1:$BA$1,0)))),0)</f>
        <v>0</v>
      </c>
      <c r="AI3" s="3">
        <f>IFERROR(SQRT(SUMSQ(INDEX('Placebo Lags - Data'!$B$20:$BA$35,0,MATCH(AI$1,'Placebo Lags - Data'!$B$1:$BA$1,0)))/COUNT(INDEX('Placebo Lags - Data'!$B$20:$BA$35,0,MATCH(AI$1,'Placebo Lags - Data'!$B$1:$BA$1,0)))),0)</f>
        <v>0</v>
      </c>
      <c r="AJ3" s="3">
        <f>IFERROR(SQRT(SUMSQ(INDEX('Placebo Lags - Data'!$B$20:$BA$35,0,MATCH(AJ$1,'Placebo Lags - Data'!$B$1:$BA$1,0)))/COUNT(INDEX('Placebo Lags - Data'!$B$20:$BA$35,0,MATCH(AJ$1,'Placebo Lags - Data'!$B$1:$BA$1,0)))),0)</f>
        <v>0</v>
      </c>
      <c r="AK3" s="3">
        <f>IFERROR(SQRT(SUMSQ(INDEX('Placebo Lags - Data'!$B$20:$BA$35,0,MATCH(AK$1,'Placebo Lags - Data'!$B$1:$BA$1,0)))/COUNT(INDEX('Placebo Lags - Data'!$B$20:$BA$35,0,MATCH(AK$1,'Placebo Lags - Data'!$B$1:$BA$1,0)))),0)</f>
        <v>0</v>
      </c>
      <c r="AL3" s="3">
        <f>IFERROR(SQRT(SUMSQ(INDEX('Placebo Lags - Data'!$B$20:$BA$35,0,MATCH(AL$1,'Placebo Lags - Data'!$B$1:$BA$1,0)))/COUNT(INDEX('Placebo Lags - Data'!$B$20:$BA$35,0,MATCH(AL$1,'Placebo Lags - Data'!$B$1:$BA$1,0)))),0)</f>
        <v>0</v>
      </c>
      <c r="AM3" s="3">
        <f>IFERROR(SQRT(SUMSQ(INDEX('Placebo Lags - Data'!$B$20:$BA$35,0,MATCH(AM$1,'Placebo Lags - Data'!$B$1:$BA$1,0)))/COUNT(INDEX('Placebo Lags - Data'!$B$20:$BA$35,0,MATCH(AM$1,'Placebo Lags - Data'!$B$1:$BA$1,0)))),0)</f>
        <v>0</v>
      </c>
      <c r="AN3" s="3">
        <f>IFERROR(SQRT(SUMSQ(INDEX('Placebo Lags - Data'!$B$20:$BA$35,0,MATCH(AN$1,'Placebo Lags - Data'!$B$1:$BA$1,0)))/COUNT(INDEX('Placebo Lags - Data'!$B$20:$BA$35,0,MATCH(AN$1,'Placebo Lags - Data'!$B$1:$BA$1,0)))),0)</f>
        <v>0</v>
      </c>
      <c r="AO3" s="3">
        <f>IFERROR(SQRT(SUMSQ(INDEX('Placebo Lags - Data'!$B$20:$BA$35,0,MATCH(AO$1,'Placebo Lags - Data'!$B$1:$BA$1,0)))/COUNT(INDEX('Placebo Lags - Data'!$B$20:$BA$35,0,MATCH(AO$1,'Placebo Lags - Data'!$B$1:$BA$1,0)))),0)</f>
        <v>0</v>
      </c>
      <c r="AP3" s="3">
        <f>IFERROR(SQRT(SUMSQ(INDEX('Placebo Lags - Data'!$B$20:$BA$35,0,MATCH(AP$1,'Placebo Lags - Data'!$B$1:$BA$1,0)))/COUNT(INDEX('Placebo Lags - Data'!$B$20:$BA$35,0,MATCH(AP$1,'Placebo Lags - Data'!$B$1:$BA$1,0)))),0)</f>
        <v>0</v>
      </c>
      <c r="AQ3" s="3">
        <f>IFERROR(SQRT(SUMSQ(INDEX('Placebo Lags - Data'!$B$20:$BA$35,0,MATCH(AQ$1,'Placebo Lags - Data'!$B$1:$BA$1,0)))/COUNT(INDEX('Placebo Lags - Data'!$B$20:$BA$35,0,MATCH(AQ$1,'Placebo Lags - Data'!$B$1:$BA$1,0)))),0)</f>
        <v>0</v>
      </c>
      <c r="AR3" s="3">
        <f>IFERROR(SQRT(SUMSQ(INDEX('Placebo Lags - Data'!$B$20:$BA$35,0,MATCH(AR$1,'Placebo Lags - Data'!$B$1:$BA$1,0)))/COUNT(INDEX('Placebo Lags - Data'!$B$20:$BA$35,0,MATCH(AR$1,'Placebo Lags - Data'!$B$1:$BA$1,0)))),0)</f>
        <v>0</v>
      </c>
      <c r="AS3" s="3">
        <f>IFERROR(SQRT(SUMSQ(INDEX('Placebo Lags - Data'!$B$20:$BA$35,0,MATCH(AS$1,'Placebo Lags - Data'!$B$1:$BA$1,0)))/COUNT(INDEX('Placebo Lags - Data'!$B$20:$BA$35,0,MATCH(AS$1,'Placebo Lags - Data'!$B$1:$BA$1,0)))),0)</f>
        <v>0</v>
      </c>
      <c r="AT3" s="3">
        <f>IFERROR(SQRT(SUMSQ(INDEX('Placebo Lags - Data'!$B$20:$BA$35,0,MATCH(AT$1,'Placebo Lags - Data'!$B$1:$BA$1,0)))/COUNT(INDEX('Placebo Lags - Data'!$B$20:$BA$35,0,MATCH(AT$1,'Placebo Lags - Data'!$B$1:$BA$1,0)))),0)</f>
        <v>0</v>
      </c>
      <c r="AU3" s="3">
        <f>IFERROR(SQRT(SUMSQ(INDEX('Placebo Lags - Data'!$B$20:$BA$35,0,MATCH(AU$1,'Placebo Lags - Data'!$B$1:$BA$1,0)))/COUNT(INDEX('Placebo Lags - Data'!$B$20:$BA$35,0,MATCH(AU$1,'Placebo Lags - Data'!$B$1:$BA$1,0)))),0)</f>
        <v>0</v>
      </c>
      <c r="AV3" s="3">
        <f>IFERROR(SQRT(SUMSQ(INDEX('Placebo Lags - Data'!$B$20:$BA$35,0,MATCH(AV$1,'Placebo Lags - Data'!$B$1:$BA$1,0)))/COUNT(INDEX('Placebo Lags - Data'!$B$20:$BA$35,0,MATCH(AV$1,'Placebo Lags - Data'!$B$1:$BA$1,0)))),0)</f>
        <v>0</v>
      </c>
      <c r="AW3" s="3">
        <f>IFERROR(SQRT(SUMSQ(INDEX('Placebo Lags - Data'!$B$20:$BA$35,0,MATCH(AW$1,'Placebo Lags - Data'!$B$1:$BA$1,0)))/COUNT(INDEX('Placebo Lags - Data'!$B$20:$BA$35,0,MATCH(AW$1,'Placebo Lags - Data'!$B$1:$BA$1,0)))),0)</f>
        <v>0</v>
      </c>
      <c r="AX3" s="3">
        <f>IFERROR(SQRT(SUMSQ(INDEX('Placebo Lags - Data'!$B$20:$BA$35,0,MATCH(AX$1,'Placebo Lags - Data'!$B$1:$BA$1,0)))/COUNT(INDEX('Placebo Lags - Data'!$B$20:$BA$35,0,MATCH(AX$1,'Placebo Lags - Data'!$B$1:$BA$1,0)))),0)</f>
        <v>0</v>
      </c>
      <c r="AY3" s="3">
        <f>IFERROR(SQRT(SUMSQ(INDEX('Placebo Lags - Data'!$B$20:$BA$35,0,MATCH(AY$1,'Placebo Lags - Data'!$B$1:$BA$1,0)))/COUNT(INDEX('Placebo Lags - Data'!$B$20:$BA$35,0,MATCH(AY$1,'Placebo Lags - Data'!$B$1:$BA$1,0)))),0)</f>
        <v>0</v>
      </c>
      <c r="AZ3" s="3">
        <f>IFERROR(SQRT(SUMSQ(INDEX('Placebo Lags - Data'!$B$20:$BA$35,0,MATCH(AZ$1,'Placebo Lags - Data'!$B$1:$BA$1,0)))/COUNT(INDEX('Placebo Lags - Data'!$B$20:$BA$35,0,MATCH(AZ$1,'Placebo Lags - Data'!$B$1:$BA$1,0)))),0)</f>
        <v>0</v>
      </c>
      <c r="BA3" s="3">
        <f>IFERROR(SQRT(SUMSQ(INDEX('Placebo Lags - Data'!$B$20:$BA$35,0,MATCH(BA$1,'Placebo Lags - Data'!$B$1:$BA$1,0)))/COUNT(INDEX('Placebo Lags - Data'!$B$20:$BA$35,0,MATCH(BA$1,'Placebo Lags - Data'!$B$1:$BA$1,0)))),0)</f>
        <v>0</v>
      </c>
      <c r="BB3" s="3">
        <f>IFERROR(SQRT(SUMSQ(INDEX('Placebo Lags - Data'!$B$20:$BA$35,0,MATCH(BB$1,'Placebo Lags - Data'!$B$1:$BA$1,0)))/COUNT(INDEX('Placebo Lags - Data'!$B$20:$BA$35,0,MATCH(BB$1,'Placebo Lags - Data'!$B$1:$BA$1,0)))),0)</f>
        <v>0</v>
      </c>
      <c r="BC3" s="3">
        <f>IFERROR(SQRT(SUMSQ(INDEX('Placebo Lags - Data'!$B$20:$BA$35,0,MATCH(BC$1,'Placebo Lags - Data'!$B$1:$BA$1,0)))/COUNT(INDEX('Placebo Lags - Data'!$B$20:$BA$35,0,MATCH(BC$1,'Placebo Lags - Data'!$B$1:$BA$1,0)))),0)</f>
        <v>0</v>
      </c>
      <c r="BD3" s="3">
        <f>IFERROR(SQRT(SUMSQ(INDEX('Placebo Lags - Data'!$B$20:$BA$35,0,MATCH(BD$1,'Placebo Lags - Data'!$B$1:$BA$1,0)))/COUNT(INDEX('Placebo Lags - Data'!$B$20:$BA$35,0,MATCH(BD$1,'Placebo Lags - Data'!$B$1:$BA$1,0)))),0)</f>
        <v>0</v>
      </c>
      <c r="BE3" s="3">
        <f>IFERROR(SQRT(SUMSQ(INDEX('Placebo Lags - Data'!$B$20:$BA$35,0,MATCH(BE$1,'Placebo Lags - Data'!$B$1:$BA$1,0)))/COUNT(INDEX('Placebo Lags - Data'!$B$20:$BA$35,0,MATCH(BE$1,'Placebo Lags - Data'!$B$1:$BA$1,0)))),0)</f>
        <v>0</v>
      </c>
      <c r="BF3" s="3">
        <f>IFERROR(SQRT(SUMSQ(INDEX('Placebo Lags - Data'!$B$20:$BA$35,0,MATCH(BF$1,'Placebo Lags - Data'!$B$1:$BA$1,0)))/COUNT(INDEX('Placebo Lags - Data'!$B$20:$BA$35,0,MATCH(BF$1,'Placebo Lags - Data'!$B$1:$BA$1,0)))),0)</f>
        <v>0</v>
      </c>
      <c r="BG3" s="3">
        <f>IFERROR(SQRT(SUMSQ(INDEX('Placebo Lags - Data'!$B$20:$BA$35,0,MATCH(BG$1,'Placebo Lags - Data'!$B$1:$BA$1,0)))/COUNT(INDEX('Placebo Lags - Data'!$B$20:$BA$35,0,MATCH(BG$1,'Placebo Lags - Data'!$B$1:$BA$1,0)))),0)</f>
        <v>0</v>
      </c>
      <c r="BH3" s="3">
        <f>IFERROR(SQRT(SUMSQ(INDEX('Placebo Lags - Data'!$B$20:$BA$35,0,MATCH(BH$1,'Placebo Lags - Data'!$B$1:$BA$1,0)))/COUNT(INDEX('Placebo Lags - Data'!$B$20:$BA$35,0,MATCH(BH$1,'Placebo Lags - Data'!$B$1:$BA$1,0)))),0)</f>
        <v>0</v>
      </c>
      <c r="BI3" s="3">
        <f>IFERROR(SQRT(SUMSQ(INDEX('Placebo Lags - Data'!$B$20:$BA$35,0,MATCH(BI$1,'Placebo Lags - Data'!$B$1:$BA$1,0)))/COUNT(INDEX('Placebo Lags - Data'!$B$20:$BA$35,0,MATCH(BI$1,'Placebo Lags - Data'!$B$1:$BA$1,0)))),0)</f>
        <v>0</v>
      </c>
      <c r="BJ3" s="3">
        <f>IFERROR(SQRT(SUMSQ(INDEX('Placebo Lags - Data'!$B$20:$BA$35,0,MATCH(BJ$1,'Placebo Lags - Data'!$B$1:$BA$1,0)))/COUNT(INDEX('Placebo Lags - Data'!$B$20:$BA$35,0,MATCH(BJ$1,'Placebo Lags - Data'!$B$1:$BA$1,0)))),0)</f>
        <v>0</v>
      </c>
      <c r="BK3" s="3">
        <f>IFERROR(SQRT(SUMSQ(INDEX('Placebo Lags - Data'!$B$20:$BA$35,0,MATCH(BK$1,'Placebo Lags - Data'!$B$1:$BA$1,0)))/COUNT(INDEX('Placebo Lags - Data'!$B$20:$BA$35,0,MATCH(BK$1,'Placebo Lags - Data'!$B$1:$BA$1,0)))),0)</f>
        <v>0</v>
      </c>
      <c r="BL3" s="3">
        <f>IFERROR(SQRT(SUMSQ(INDEX('Placebo Lags - Data'!$B$20:$BA$35,0,MATCH(BL$1,'Placebo Lags - Data'!$B$1:$BA$1,0)))/COUNT(INDEX('Placebo Lags - Data'!$B$20:$BA$35,0,MATCH(BL$1,'Placebo Lags - Data'!$B$1:$BA$1,0)))),0)</f>
        <v>0</v>
      </c>
      <c r="BM3" s="3">
        <f>IFERROR(SQRT(SUMSQ(INDEX('Placebo Lags - Data'!$B$20:$BA$35,0,MATCH(BM$1,'Placebo Lags - Data'!$B$1:$BA$1,0)))/COUNT(INDEX('Placebo Lags - Data'!$B$20:$BA$35,0,MATCH(BM$1,'Placebo Lags - Data'!$B$1:$BA$1,0)))),0)</f>
        <v>0</v>
      </c>
      <c r="BN3" s="3">
        <f>IFERROR(SQRT(SUMSQ(INDEX('Placebo Lags - Data'!$B$20:$BA$35,0,MATCH(BN$1,'Placebo Lags - Data'!$B$1:$BA$1,0)))/COUNT(INDEX('Placebo Lags - Data'!$B$20:$BA$35,0,MATCH(BN$1,'Placebo Lags - Data'!$B$1:$BA$1,0)))),0)</f>
        <v>0</v>
      </c>
      <c r="BO3" s="3">
        <f>IFERROR(SQRT(SUMSQ(INDEX('Placebo Lags - Data'!$B$20:$BA$35,0,MATCH(BO$1,'Placebo Lags - Data'!$B$1:$BA$1,0)))/COUNT(INDEX('Placebo Lags - Data'!$B$20:$BA$35,0,MATCH(BO$1,'Placebo Lags - Data'!$B$1:$BA$1,0)))),0)</f>
        <v>0</v>
      </c>
      <c r="BP3" s="3">
        <f>IFERROR(SQRT(SUMSQ(INDEX('Placebo Lags - Data'!$B$20:$BA$35,0,MATCH(BP$1,'Placebo Lags - Data'!$B$1:$BA$1,0)))/COUNT(INDEX('Placebo Lags - Data'!$B$20:$BA$35,0,MATCH(BP$1,'Placebo Lags - Data'!$B$1:$BA$1,0)))),0)</f>
        <v>0</v>
      </c>
      <c r="BQ3" s="5"/>
      <c r="BR3" s="5"/>
    </row>
    <row r="4">
      <c r="A4" t="s">
        <v>51</v>
      </c>
      <c r="B4" s="2" t="e">
        <f t="shared" si="0"/>
        <v>#DIV/0!</v>
      </c>
      <c r="Q4" s="13" t="s">
        <v>268</v>
      </c>
      <c r="R4" s="3">
        <f>IF(R2=0,0,R3/R2)</f>
        <v>0</v>
      </c>
      <c r="S4" s="3">
        <f t="shared" ref="S4:BP4" si="1">IF(S2=0,0,S3/S2)</f>
        <v>0</v>
      </c>
      <c r="T4" s="3">
        <f t="shared" si="1"/>
        <v>0</v>
      </c>
      <c r="U4" s="3">
        <f t="shared" si="1"/>
        <v>0</v>
      </c>
      <c r="V4" s="3">
        <f t="shared" si="1"/>
        <v>0</v>
      </c>
      <c r="W4" s="3">
        <f t="shared" si="1"/>
        <v>0</v>
      </c>
      <c r="X4" s="3">
        <f t="shared" si="1"/>
        <v>0</v>
      </c>
      <c r="Y4" s="3">
        <f t="shared" si="1"/>
        <v>0</v>
      </c>
      <c r="Z4" s="3">
        <f t="shared" si="1"/>
        <v>0</v>
      </c>
      <c r="AA4" s="3">
        <f t="shared" si="1"/>
        <v>0</v>
      </c>
      <c r="AB4" s="3">
        <f t="shared" si="1"/>
        <v>0</v>
      </c>
      <c r="AC4" s="3">
        <f t="shared" si="1"/>
        <v>0</v>
      </c>
      <c r="AD4" s="3">
        <f t="shared" si="1"/>
        <v>0</v>
      </c>
      <c r="AE4" s="3">
        <f t="shared" si="1"/>
        <v>0</v>
      </c>
      <c r="AF4" s="3">
        <f t="shared" si="1"/>
        <v>0</v>
      </c>
      <c r="AG4" s="3">
        <f t="shared" si="1"/>
        <v>0</v>
      </c>
      <c r="AH4" s="3">
        <f t="shared" si="1"/>
        <v>0</v>
      </c>
      <c r="AI4" s="3">
        <f t="shared" si="1"/>
        <v>0</v>
      </c>
      <c r="AJ4" s="3">
        <f t="shared" si="1"/>
        <v>0</v>
      </c>
      <c r="AK4" s="3">
        <f t="shared" si="1"/>
        <v>0</v>
      </c>
      <c r="AL4" s="3">
        <f t="shared" si="1"/>
        <v>0</v>
      </c>
      <c r="AM4" s="3">
        <f t="shared" si="1"/>
        <v>0</v>
      </c>
      <c r="AN4" s="3">
        <f t="shared" si="1"/>
        <v>0</v>
      </c>
      <c r="AO4" s="3">
        <f t="shared" si="1"/>
        <v>0</v>
      </c>
      <c r="AP4" s="3">
        <f t="shared" si="1"/>
        <v>0</v>
      </c>
      <c r="AQ4" s="3">
        <f t="shared" si="1"/>
        <v>0</v>
      </c>
      <c r="AR4" s="3">
        <f t="shared" si="1"/>
        <v>0</v>
      </c>
      <c r="AS4" s="3">
        <f t="shared" si="1"/>
        <v>0</v>
      </c>
      <c r="AT4" s="3">
        <f t="shared" si="1"/>
        <v>0</v>
      </c>
      <c r="AU4" s="3">
        <f t="shared" si="1"/>
        <v>0</v>
      </c>
      <c r="AV4" s="3">
        <f t="shared" si="1"/>
        <v>0</v>
      </c>
      <c r="AW4" s="3">
        <f t="shared" si="1"/>
        <v>0</v>
      </c>
      <c r="AX4" s="3">
        <f t="shared" si="1"/>
        <v>0</v>
      </c>
      <c r="AY4" s="3">
        <f t="shared" si="1"/>
        <v>0</v>
      </c>
      <c r="AZ4" s="3">
        <f t="shared" si="1"/>
        <v>0</v>
      </c>
      <c r="BA4" s="3">
        <f t="shared" si="1"/>
        <v>0</v>
      </c>
      <c r="BB4" s="3">
        <f t="shared" si="1"/>
        <v>0</v>
      </c>
      <c r="BC4" s="3">
        <f t="shared" si="1"/>
        <v>0</v>
      </c>
      <c r="BD4" s="3">
        <f t="shared" si="1"/>
        <v>0</v>
      </c>
      <c r="BE4" s="3">
        <f t="shared" si="1"/>
        <v>0</v>
      </c>
      <c r="BF4" s="3">
        <f t="shared" si="1"/>
        <v>0</v>
      </c>
      <c r="BG4" s="3">
        <f t="shared" si="1"/>
        <v>0</v>
      </c>
      <c r="BH4" s="3">
        <f t="shared" si="1"/>
        <v>0</v>
      </c>
      <c r="BI4" s="3">
        <f t="shared" si="1"/>
        <v>0</v>
      </c>
      <c r="BJ4" s="3">
        <f t="shared" si="1"/>
        <v>0</v>
      </c>
      <c r="BK4" s="3">
        <f t="shared" si="1"/>
        <v>0</v>
      </c>
      <c r="BL4" s="3">
        <f t="shared" si="1"/>
        <v>0</v>
      </c>
      <c r="BM4" s="3">
        <f t="shared" si="1"/>
        <v>0</v>
      </c>
      <c r="BN4" s="3">
        <f t="shared" si="1"/>
        <v>0</v>
      </c>
      <c r="BO4" s="3">
        <f t="shared" si="1"/>
        <v>0</v>
      </c>
      <c r="BP4" s="3">
        <f t="shared" si="1"/>
        <v>0</v>
      </c>
      <c r="BQ4" s="1"/>
      <c r="BR4" s="1"/>
    </row>
    <row r="5">
      <c r="A5" t="s">
        <v>94</v>
      </c>
      <c r="B5" s="2" t="e">
        <f t="shared" si="0"/>
        <v>#DIV/0!</v>
      </c>
      <c r="Q5" s="6">
        <v>20</v>
      </c>
      <c r="R5" s="5">
        <f t="shared" ref="R5:AW5" si="2">IF(R2&lt;$R$2*$Q$5,1,0)</f>
        <v>0</v>
      </c>
      <c r="S5" s="5">
        <f t="shared" si="2"/>
        <v>0</v>
      </c>
      <c r="T5" s="5">
        <f t="shared" si="2"/>
        <v>0</v>
      </c>
      <c r="U5" s="5">
        <f t="shared" si="2"/>
        <v>0</v>
      </c>
      <c r="V5" s="5">
        <f t="shared" si="2"/>
        <v>0</v>
      </c>
      <c r="W5" s="5">
        <f t="shared" si="2"/>
        <v>0</v>
      </c>
      <c r="X5" s="5">
        <f t="shared" si="2"/>
        <v>0</v>
      </c>
      <c r="Y5" s="5">
        <f t="shared" si="2"/>
        <v>0</v>
      </c>
      <c r="Z5" s="5">
        <f t="shared" si="2"/>
        <v>0</v>
      </c>
      <c r="AA5" s="5">
        <f t="shared" si="2"/>
        <v>0</v>
      </c>
      <c r="AB5" s="5">
        <f t="shared" si="2"/>
        <v>0</v>
      </c>
      <c r="AC5" s="5">
        <f t="shared" si="2"/>
        <v>0</v>
      </c>
      <c r="AD5" s="5">
        <f t="shared" si="2"/>
        <v>0</v>
      </c>
      <c r="AE5" s="5">
        <f t="shared" si="2"/>
        <v>0</v>
      </c>
      <c r="AF5" s="5">
        <f t="shared" si="2"/>
        <v>0</v>
      </c>
      <c r="AG5" s="5">
        <f t="shared" si="2"/>
        <v>0</v>
      </c>
      <c r="AH5" s="5">
        <f t="shared" si="2"/>
        <v>0</v>
      </c>
      <c r="AI5" s="5">
        <f t="shared" si="2"/>
        <v>0</v>
      </c>
      <c r="AJ5" s="5">
        <f t="shared" si="2"/>
        <v>0</v>
      </c>
      <c r="AK5" s="5">
        <f t="shared" si="2"/>
        <v>0</v>
      </c>
      <c r="AL5" s="5">
        <f t="shared" si="2"/>
        <v>0</v>
      </c>
      <c r="AM5" s="5">
        <f t="shared" si="2"/>
        <v>0</v>
      </c>
      <c r="AN5" s="5">
        <f t="shared" si="2"/>
        <v>0</v>
      </c>
      <c r="AO5" s="5">
        <f t="shared" si="2"/>
        <v>0</v>
      </c>
      <c r="AP5" s="5">
        <f t="shared" si="2"/>
        <v>0</v>
      </c>
      <c r="AQ5" s="5">
        <f t="shared" si="2"/>
        <v>0</v>
      </c>
      <c r="AR5" s="5">
        <f t="shared" si="2"/>
        <v>0</v>
      </c>
      <c r="AS5" s="5">
        <f t="shared" si="2"/>
        <v>0</v>
      </c>
      <c r="AT5" s="5">
        <f t="shared" si="2"/>
        <v>0</v>
      </c>
      <c r="AU5" s="5">
        <f t="shared" si="2"/>
        <v>0</v>
      </c>
      <c r="AV5" s="5">
        <f t="shared" si="2"/>
        <v>0</v>
      </c>
      <c r="AW5" s="5">
        <f t="shared" si="2"/>
        <v>0</v>
      </c>
      <c r="AX5" s="5">
        <f t="shared" ref="AX5:BP5" si="3">IF(AX2&lt;$R$2*$Q$5,1,0)</f>
        <v>0</v>
      </c>
      <c r="AY5" s="5">
        <f t="shared" si="3"/>
        <v>0</v>
      </c>
      <c r="AZ5" s="5">
        <f t="shared" si="3"/>
        <v>0</v>
      </c>
      <c r="BA5" s="5">
        <f t="shared" si="3"/>
        <v>0</v>
      </c>
      <c r="BB5" s="5">
        <f t="shared" si="3"/>
        <v>0</v>
      </c>
      <c r="BC5" s="5">
        <f t="shared" si="3"/>
        <v>0</v>
      </c>
      <c r="BD5" s="5">
        <f t="shared" si="3"/>
        <v>0</v>
      </c>
      <c r="BE5" s="5">
        <f t="shared" si="3"/>
        <v>0</v>
      </c>
      <c r="BF5" s="5">
        <f t="shared" si="3"/>
        <v>0</v>
      </c>
      <c r="BG5" s="5">
        <f t="shared" si="3"/>
        <v>0</v>
      </c>
      <c r="BH5" s="5">
        <f t="shared" si="3"/>
        <v>0</v>
      </c>
      <c r="BI5" s="5">
        <f t="shared" si="3"/>
        <v>0</v>
      </c>
      <c r="BJ5" s="5">
        <f t="shared" si="3"/>
        <v>0</v>
      </c>
      <c r="BK5" s="5">
        <f t="shared" si="3"/>
        <v>0</v>
      </c>
      <c r="BL5" s="5">
        <f t="shared" si="3"/>
        <v>0</v>
      </c>
      <c r="BM5" s="5">
        <f t="shared" si="3"/>
        <v>0</v>
      </c>
      <c r="BN5" s="5">
        <f t="shared" si="3"/>
        <v>0</v>
      </c>
      <c r="BO5" s="5">
        <f t="shared" si="3"/>
        <v>0</v>
      </c>
      <c r="BP5" s="5">
        <f t="shared" si="3"/>
        <v>0</v>
      </c>
      <c r="BQ5" s="2"/>
      <c r="BR5" s="2"/>
    </row>
    <row r="6">
      <c r="A6" t="s">
        <v>132</v>
      </c>
      <c r="B6" s="2" t="e">
        <f t="shared" si="0"/>
        <v>#DIV/0!</v>
      </c>
      <c r="Q6" s="4" t="s">
        <v>27</v>
      </c>
      <c r="R6" s="1" t="str">
        <f>IF(R1=0,0,IF(R1="IL_diff","IL",INDEX(States!$B$2:$B$52,MATCH(VALUE(MID(R1,6,FIND("_",R1)-6)),States!$C$2:$C$52,0))))</f>
        <v>IL</v>
      </c>
      <c r="S6" s="1" t="str">
        <f>IF(S1=0,0,IF(S1="IL_diff","IL",INDEX(States!$B$2:$B$52,MATCH(VALUE(MID(S1,6,FIND("_",S1)-6)),States!$C$2:$C$52,0))))</f>
        <v>AL</v>
      </c>
      <c r="T6" s="1" t="str">
        <f>IF(T1=0,0,IF(T1="IL_diff","IL",INDEX(States!$B$2:$B$52,MATCH(VALUE(MID(T1,6,FIND("_",T1)-6)),States!$C$2:$C$52,0))))</f>
        <v>AK</v>
      </c>
      <c r="U6" s="1" t="str">
        <f>IF(U1=0,0,IF(U1="IL_diff","IL",INDEX(States!$B$2:$B$52,MATCH(VALUE(MID(U1,6,FIND("_",U1)-6)),States!$C$2:$C$52,0))))</f>
        <v>AZ</v>
      </c>
      <c r="V6" s="1" t="str">
        <f>IF(V1=0,0,IF(V1="IL_diff","IL",INDEX(States!$B$2:$B$52,MATCH(VALUE(MID(V1,6,FIND("_",V1)-6)),States!$C$2:$C$52,0))))</f>
        <v>AR</v>
      </c>
      <c r="W6" s="1" t="str">
        <f>IF(W1=0,0,IF(W1="IL_diff","IL",INDEX(States!$B$2:$B$52,MATCH(VALUE(MID(W1,6,FIND("_",W1)-6)),States!$C$2:$C$52,0))))</f>
        <v>CA</v>
      </c>
      <c r="X6" s="1" t="str">
        <f>IF(X1=0,0,IF(X1="IL_diff","IL",INDEX(States!$B$2:$B$52,MATCH(VALUE(MID(X1,6,FIND("_",X1)-6)),States!$C$2:$C$52,0))))</f>
        <v>CO</v>
      </c>
      <c r="Y6" s="1" t="str">
        <f>IF(Y1=0,0,IF(Y1="IL_diff","IL",INDEX(States!$B$2:$B$52,MATCH(VALUE(MID(Y1,6,FIND("_",Y1)-6)),States!$C$2:$C$52,0))))</f>
        <v>CT</v>
      </c>
      <c r="Z6" s="1" t="str">
        <f>IF(Z1=0,0,IF(Z1="IL_diff","IL",INDEX(States!$B$2:$B$52,MATCH(VALUE(MID(Z1,6,FIND("_",Z1)-6)),States!$C$2:$C$52,0))))</f>
        <v>DE</v>
      </c>
      <c r="AA6" s="1" t="str">
        <f>IF(AA1=0,0,IF(AA1="IL_diff","IL",INDEX(States!$B$2:$B$52,MATCH(VALUE(MID(AA1,6,FIND("_",AA1)-6)),States!$C$2:$C$52,0))))</f>
        <v>DC</v>
      </c>
      <c r="AB6" s="1" t="str">
        <f>IF(AB1=0,0,IF(AB1="IL_diff","IL",INDEX(States!$B$2:$B$52,MATCH(VALUE(MID(AB1,6,FIND("_",AB1)-6)),States!$C$2:$C$52,0))))</f>
        <v>FL</v>
      </c>
      <c r="AC6" s="1" t="str">
        <f>IF(AC1=0,0,IF(AC1="IL_diff","IL",INDEX(States!$B$2:$B$52,MATCH(VALUE(MID(AC1,6,FIND("_",AC1)-6)),States!$C$2:$C$52,0))))</f>
        <v>GA</v>
      </c>
      <c r="AD6" s="1" t="str">
        <f>IF(AD1=0,0,IF(AD1="IL_diff","IL",INDEX(States!$B$2:$B$52,MATCH(VALUE(MID(AD1,6,FIND("_",AD1)-6)),States!$C$2:$C$52,0))))</f>
        <v>HI</v>
      </c>
      <c r="AE6" s="1" t="str">
        <f>IF(AE1=0,0,IF(AE1="IL_diff","IL",INDEX(States!$B$2:$B$52,MATCH(VALUE(MID(AE1,6,FIND("_",AE1)-6)),States!$C$2:$C$52,0))))</f>
        <v>ID</v>
      </c>
      <c r="AF6" s="1" t="str">
        <f>IF(AF1=0,0,IF(AF1="IL_diff","IL",INDEX(States!$B$2:$B$52,MATCH(VALUE(MID(AF1,6,FIND("_",AF1)-6)),States!$C$2:$C$52,0))))</f>
        <v>IN</v>
      </c>
      <c r="AG6" s="1" t="str">
        <f>IF(AG1=0,0,IF(AG1="IL_diff","IL",INDEX(States!$B$2:$B$52,MATCH(VALUE(MID(AG1,6,FIND("_",AG1)-6)),States!$C$2:$C$52,0))))</f>
        <v>IA</v>
      </c>
      <c r="AH6" s="1" t="str">
        <f>IF(AH1=0,0,IF(AH1="IL_diff","IL",INDEX(States!$B$2:$B$52,MATCH(VALUE(MID(AH1,6,FIND("_",AH1)-6)),States!$C$2:$C$52,0))))</f>
        <v>KS</v>
      </c>
      <c r="AI6" s="1" t="str">
        <f>IF(AI1=0,0,IF(AI1="IL_diff","IL",INDEX(States!$B$2:$B$52,MATCH(VALUE(MID(AI1,6,FIND("_",AI1)-6)),States!$C$2:$C$52,0))))</f>
        <v>KY</v>
      </c>
      <c r="AJ6" s="1" t="str">
        <f>IF(AJ1=0,0,IF(AJ1="IL_diff","IL",INDEX(States!$B$2:$B$52,MATCH(VALUE(MID(AJ1,6,FIND("_",AJ1)-6)),States!$C$2:$C$52,0))))</f>
        <v>LA</v>
      </c>
      <c r="AK6" s="1" t="str">
        <f>IF(AK1=0,0,IF(AK1="IL_diff","IL",INDEX(States!$B$2:$B$52,MATCH(VALUE(MID(AK1,6,FIND("_",AK1)-6)),States!$C$2:$C$52,0))))</f>
        <v>ME</v>
      </c>
      <c r="AL6" s="1" t="str">
        <f>IF(AL1=0,0,IF(AL1="IL_diff","IL",INDEX(States!$B$2:$B$52,MATCH(VALUE(MID(AL1,6,FIND("_",AL1)-6)),States!$C$2:$C$52,0))))</f>
        <v>MD</v>
      </c>
      <c r="AM6" s="1" t="str">
        <f>IF(AM1=0,0,IF(AM1="IL_diff","IL",INDEX(States!$B$2:$B$52,MATCH(VALUE(MID(AM1,6,FIND("_",AM1)-6)),States!$C$2:$C$52,0))))</f>
        <v>MA</v>
      </c>
      <c r="AN6" s="1" t="str">
        <f>IF(AN1=0,0,IF(AN1="IL_diff","IL",INDEX(States!$B$2:$B$52,MATCH(VALUE(MID(AN1,6,FIND("_",AN1)-6)),States!$C$2:$C$52,0))))</f>
        <v>MI</v>
      </c>
      <c r="AO6" s="1" t="str">
        <f>IF(AO1=0,0,IF(AO1="IL_diff","IL",INDEX(States!$B$2:$B$52,MATCH(VALUE(MID(AO1,6,FIND("_",AO1)-6)),States!$C$2:$C$52,0))))</f>
        <v>MN</v>
      </c>
      <c r="AP6" s="1" t="str">
        <f>IF(AP1=0,0,IF(AP1="IL_diff","IL",INDEX(States!$B$2:$B$52,MATCH(VALUE(MID(AP1,6,FIND("_",AP1)-6)),States!$C$2:$C$52,0))))</f>
        <v>MS</v>
      </c>
      <c r="AQ6" s="1" t="str">
        <f>IF(AQ1=0,0,IF(AQ1="IL_diff","IL",INDEX(States!$B$2:$B$52,MATCH(VALUE(MID(AQ1,6,FIND("_",AQ1)-6)),States!$C$2:$C$52,0))))</f>
        <v>MO</v>
      </c>
      <c r="AR6" s="1" t="str">
        <f>IF(AR1=0,0,IF(AR1="IL_diff","IL",INDEX(States!$B$2:$B$52,MATCH(VALUE(MID(AR1,6,FIND("_",AR1)-6)),States!$C$2:$C$52,0))))</f>
        <v>MT</v>
      </c>
      <c r="AS6" s="1" t="str">
        <f>IF(AS1=0,0,IF(AS1="IL_diff","IL",INDEX(States!$B$2:$B$52,MATCH(VALUE(MID(AS1,6,FIND("_",AS1)-6)),States!$C$2:$C$52,0))))</f>
        <v>NE</v>
      </c>
      <c r="AT6" s="1" t="str">
        <f>IF(AT1=0,0,IF(AT1="IL_diff","IL",INDEX(States!$B$2:$B$52,MATCH(VALUE(MID(AT1,6,FIND("_",AT1)-6)),States!$C$2:$C$52,0))))</f>
        <v>NV</v>
      </c>
      <c r="AU6" s="1" t="str">
        <f>IF(AU1=0,0,IF(AU1="IL_diff","IL",INDEX(States!$B$2:$B$52,MATCH(VALUE(MID(AU1,6,FIND("_",AU1)-6)),States!$C$2:$C$52,0))))</f>
        <v>NH</v>
      </c>
      <c r="AV6" s="1" t="str">
        <f>IF(AV1=0,0,IF(AV1="IL_diff","IL",INDEX(States!$B$2:$B$52,MATCH(VALUE(MID(AV1,6,FIND("_",AV1)-6)),States!$C$2:$C$52,0))))</f>
        <v>NJ</v>
      </c>
      <c r="AW6" s="1" t="str">
        <f>IF(AW1=0,0,IF(AW1="IL_diff","IL",INDEX(States!$B$2:$B$52,MATCH(VALUE(MID(AW1,6,FIND("_",AW1)-6)),States!$C$2:$C$52,0))))</f>
        <v>NM</v>
      </c>
      <c r="AX6" s="1" t="str">
        <f>IF(AX1=0,0,IF(AX1="IL_diff","IL",INDEX(States!$B$2:$B$52,MATCH(VALUE(MID(AX1,6,FIND("_",AX1)-6)),States!$C$2:$C$52,0))))</f>
        <v>NY</v>
      </c>
      <c r="AY6" s="1" t="str">
        <f>IF(AY1=0,0,IF(AY1="IL_diff","IL",INDEX(States!$B$2:$B$52,MATCH(VALUE(MID(AY1,6,FIND("_",AY1)-6)),States!$C$2:$C$52,0))))</f>
        <v>NC</v>
      </c>
      <c r="AZ6" s="1" t="str">
        <f>IF(AZ1=0,0,IF(AZ1="IL_diff","IL",INDEX(States!$B$2:$B$52,MATCH(VALUE(MID(AZ1,6,FIND("_",AZ1)-6)),States!$C$2:$C$52,0))))</f>
        <v>ND</v>
      </c>
      <c r="BA6" s="1" t="str">
        <f>IF(BA1=0,0,IF(BA1="IL_diff","IL",INDEX(States!$B$2:$B$52,MATCH(VALUE(MID(BA1,6,FIND("_",BA1)-6)),States!$C$2:$C$52,0))))</f>
        <v>OH</v>
      </c>
      <c r="BB6" s="1" t="str">
        <f>IF(BB1=0,0,IF(BB1="IL_diff","IL",INDEX(States!$B$2:$B$52,MATCH(VALUE(MID(BB1,6,FIND("_",BB1)-6)),States!$C$2:$C$52,0))))</f>
        <v>OK</v>
      </c>
      <c r="BC6" s="1" t="str">
        <f>IF(BC1=0,0,IF(BC1="IL_diff","IL",INDEX(States!$B$2:$B$52,MATCH(VALUE(MID(BC1,6,FIND("_",BC1)-6)),States!$C$2:$C$52,0))))</f>
        <v>OR</v>
      </c>
      <c r="BD6" s="1" t="str">
        <f>IF(BD1=0,0,IF(BD1="IL_diff","IL",INDEX(States!$B$2:$B$52,MATCH(VALUE(MID(BD1,6,FIND("_",BD1)-6)),States!$C$2:$C$52,0))))</f>
        <v>PA</v>
      </c>
      <c r="BE6" s="1" t="str">
        <f>IF(BE1=0,0,IF(BE1="IL_diff","IL",INDEX(States!$B$2:$B$52,MATCH(VALUE(MID(BE1,6,FIND("_",BE1)-6)),States!$C$2:$C$52,0))))</f>
        <v>RI</v>
      </c>
      <c r="BF6" s="1" t="str">
        <f>IF(BF1=0,0,IF(BF1="IL_diff","IL",INDEX(States!$B$2:$B$52,MATCH(VALUE(MID(BF1,6,FIND("_",BF1)-6)),States!$C$2:$C$52,0))))</f>
        <v>SC</v>
      </c>
      <c r="BG6" s="1" t="str">
        <f>IF(BG1=0,0,IF(BG1="IL_diff","IL",INDEX(States!$B$2:$B$52,MATCH(VALUE(MID(BG1,6,FIND("_",BG1)-6)),States!$C$2:$C$52,0))))</f>
        <v>SD</v>
      </c>
      <c r="BH6" s="1" t="str">
        <f>IF(BH1=0,0,IF(BH1="IL_diff","IL",INDEX(States!$B$2:$B$52,MATCH(VALUE(MID(BH1,6,FIND("_",BH1)-6)),States!$C$2:$C$52,0))))</f>
        <v>TN</v>
      </c>
      <c r="BI6" s="1" t="str">
        <f>IF(BI1=0,0,IF(BI1="IL_diff","IL",INDEX(States!$B$2:$B$52,MATCH(VALUE(MID(BI1,6,FIND("_",BI1)-6)),States!$C$2:$C$52,0))))</f>
        <v>TX</v>
      </c>
      <c r="BJ6" s="1" t="str">
        <f>IF(BJ1=0,0,IF(BJ1="IL_diff","IL",INDEX(States!$B$2:$B$52,MATCH(VALUE(MID(BJ1,6,FIND("_",BJ1)-6)),States!$C$2:$C$52,0))))</f>
        <v>UT</v>
      </c>
      <c r="BK6" s="1" t="str">
        <f>IF(BK1=0,0,IF(BK1="IL_diff","IL",INDEX(States!$B$2:$B$52,MATCH(VALUE(MID(BK1,6,FIND("_",BK1)-6)),States!$C$2:$C$52,0))))</f>
        <v>VT</v>
      </c>
      <c r="BL6" s="1" t="str">
        <f>IF(BL1=0,0,IF(BL1="IL_diff","IL",INDEX(States!$B$2:$B$52,MATCH(VALUE(MID(BL1,6,FIND("_",BL1)-6)),States!$C$2:$C$52,0))))</f>
        <v>VA</v>
      </c>
      <c r="BM6" s="1" t="str">
        <f>IF(BM1=0,0,IF(BM1="IL_diff","IL",INDEX(States!$B$2:$B$52,MATCH(VALUE(MID(BM1,6,FIND("_",BM1)-6)),States!$C$2:$C$52,0))))</f>
        <v>WA</v>
      </c>
      <c r="BN6" s="1" t="str">
        <f>IF(BN1=0,0,IF(BN1="IL_diff","IL",INDEX(States!$B$2:$B$52,MATCH(VALUE(MID(BN1,6,FIND("_",BN1)-6)),States!$C$2:$C$52,0))))</f>
        <v>WV</v>
      </c>
      <c r="BO6" s="1" t="str">
        <f>IF(BO1=0,0,IF(BO1="IL_diff","IL",INDEX(States!$B$2:$B$52,MATCH(VALUE(MID(BO1,6,FIND("_",BO1)-6)),States!$C$2:$C$52,0))))</f>
        <v>WI</v>
      </c>
      <c r="BP6" s="1" t="str">
        <f>IF(BP1=0,0,IF(BP1="IL_diff","IL",INDEX(States!$B$2:$B$52,MATCH(VALUE(MID(BP1,6,FIND("_",BP1)-6)),States!$C$2:$C$52,0))))</f>
        <v>WY</v>
      </c>
      <c r="BQ6" s="2"/>
      <c r="BR6" s="2"/>
    </row>
    <row r="7">
      <c r="A7" t="s">
        <v>84</v>
      </c>
      <c r="B7" s="2" t="e">
        <f t="shared" si="0"/>
        <v>#DIV/0!</v>
      </c>
      <c r="Q7">
        <f>'Placebo Lags - Data'!A2</f>
        <v>1982</v>
      </c>
      <c r="R7" s="2">
        <f>IF(R$2=0,0,INDEX('Placebo Lags - Data'!$B:$BA,MATCH($Q7,'Placebo Lags - Data'!$A:$A,0),MATCH(R$1,'Placebo Lags - Data'!$B$1:$BA$1,0)))*R$5</f>
        <v>0</v>
      </c>
      <c r="S7" s="2">
        <f>IF(S$2=0,0,INDEX('Placebo Lags - Data'!$B:$BA,MATCH($Q7,'Placebo Lags - Data'!$A:$A,0),MATCH(S$1,'Placebo Lags - Data'!$B$1:$BA$1,0)))*S$5</f>
        <v>0</v>
      </c>
      <c r="T7" s="2">
        <f>IF(T$2=0,0,INDEX('Placebo Lags - Data'!$B:$BA,MATCH($Q7,'Placebo Lags - Data'!$A:$A,0),MATCH(T$1,'Placebo Lags - Data'!$B$1:$BA$1,0)))*T$5</f>
        <v>0</v>
      </c>
      <c r="U7" s="2">
        <f>IF(U$2=0,0,INDEX('Placebo Lags - Data'!$B:$BA,MATCH($Q7,'Placebo Lags - Data'!$A:$A,0),MATCH(U$1,'Placebo Lags - Data'!$B$1:$BA$1,0)))*U$5</f>
        <v>0</v>
      </c>
      <c r="V7" s="2">
        <f>IF(V$2=0,0,INDEX('Placebo Lags - Data'!$B:$BA,MATCH($Q7,'Placebo Lags - Data'!$A:$A,0),MATCH(V$1,'Placebo Lags - Data'!$B$1:$BA$1,0)))*V$5</f>
        <v>0</v>
      </c>
      <c r="W7" s="2">
        <f>IF(W$2=0,0,INDEX('Placebo Lags - Data'!$B:$BA,MATCH($Q7,'Placebo Lags - Data'!$A:$A,0),MATCH(W$1,'Placebo Lags - Data'!$B$1:$BA$1,0)))*W$5</f>
        <v>0</v>
      </c>
      <c r="X7" s="2">
        <f>IF(X$2=0,0,INDEX('Placebo Lags - Data'!$B:$BA,MATCH($Q7,'Placebo Lags - Data'!$A:$A,0),MATCH(X$1,'Placebo Lags - Data'!$B$1:$BA$1,0)))*X$5</f>
        <v>0</v>
      </c>
      <c r="Y7" s="2">
        <f>IF(Y$2=0,0,INDEX('Placebo Lags - Data'!$B:$BA,MATCH($Q7,'Placebo Lags - Data'!$A:$A,0),MATCH(Y$1,'Placebo Lags - Data'!$B$1:$BA$1,0)))*Y$5</f>
        <v>0</v>
      </c>
      <c r="Z7" s="2">
        <f>IF(Z$2=0,0,INDEX('Placebo Lags - Data'!$B:$BA,MATCH($Q7,'Placebo Lags - Data'!$A:$A,0),MATCH(Z$1,'Placebo Lags - Data'!$B$1:$BA$1,0)))*Z$5</f>
        <v>0</v>
      </c>
      <c r="AA7" s="2">
        <f>IF(AA$2=0,0,INDEX('Placebo Lags - Data'!$B:$BA,MATCH($Q7,'Placebo Lags - Data'!$A:$A,0),MATCH(AA$1,'Placebo Lags - Data'!$B$1:$BA$1,0)))*AA$5</f>
        <v>0</v>
      </c>
      <c r="AB7" s="2">
        <f>IF(AB$2=0,0,INDEX('Placebo Lags - Data'!$B:$BA,MATCH($Q7,'Placebo Lags - Data'!$A:$A,0),MATCH(AB$1,'Placebo Lags - Data'!$B$1:$BA$1,0)))*AB$5</f>
        <v>0</v>
      </c>
      <c r="AC7" s="2">
        <f>IF(AC$2=0,0,INDEX('Placebo Lags - Data'!$B:$BA,MATCH($Q7,'Placebo Lags - Data'!$A:$A,0),MATCH(AC$1,'Placebo Lags - Data'!$B$1:$BA$1,0)))*AC$5</f>
        <v>0</v>
      </c>
      <c r="AD7" s="2">
        <f>IF(AD$2=0,0,INDEX('Placebo Lags - Data'!$B:$BA,MATCH($Q7,'Placebo Lags - Data'!$A:$A,0),MATCH(AD$1,'Placebo Lags - Data'!$B$1:$BA$1,0)))*AD$5</f>
        <v>0</v>
      </c>
      <c r="AE7" s="2">
        <f>IF(AE$2=0,0,INDEX('Placebo Lags - Data'!$B:$BA,MATCH($Q7,'Placebo Lags - Data'!$A:$A,0),MATCH(AE$1,'Placebo Lags - Data'!$B$1:$BA$1,0)))*AE$5</f>
        <v>0</v>
      </c>
      <c r="AF7" s="2">
        <f>IF(AF$2=0,0,INDEX('Placebo Lags - Data'!$B:$BA,MATCH($Q7,'Placebo Lags - Data'!$A:$A,0),MATCH(AF$1,'Placebo Lags - Data'!$B$1:$BA$1,0)))*AF$5</f>
        <v>0</v>
      </c>
      <c r="AG7" s="2">
        <f>IF(AG$2=0,0,INDEX('Placebo Lags - Data'!$B:$BA,MATCH($Q7,'Placebo Lags - Data'!$A:$A,0),MATCH(AG$1,'Placebo Lags - Data'!$B$1:$BA$1,0)))*AG$5</f>
        <v>0</v>
      </c>
      <c r="AH7" s="2">
        <f>IF(AH$2=0,0,INDEX('Placebo Lags - Data'!$B:$BA,MATCH($Q7,'Placebo Lags - Data'!$A:$A,0),MATCH(AH$1,'Placebo Lags - Data'!$B$1:$BA$1,0)))*AH$5</f>
        <v>0</v>
      </c>
      <c r="AI7" s="2">
        <f>IF(AI$2=0,0,INDEX('Placebo Lags - Data'!$B:$BA,MATCH($Q7,'Placebo Lags - Data'!$A:$A,0),MATCH(AI$1,'Placebo Lags - Data'!$B$1:$BA$1,0)))*AI$5</f>
        <v>0</v>
      </c>
      <c r="AJ7" s="2">
        <f>IF(AJ$2=0,0,INDEX('Placebo Lags - Data'!$B:$BA,MATCH($Q7,'Placebo Lags - Data'!$A:$A,0),MATCH(AJ$1,'Placebo Lags - Data'!$B$1:$BA$1,0)))*AJ$5</f>
        <v>0</v>
      </c>
      <c r="AK7" s="2">
        <f>IF(AK$2=0,0,INDEX('Placebo Lags - Data'!$B:$BA,MATCH($Q7,'Placebo Lags - Data'!$A:$A,0),MATCH(AK$1,'Placebo Lags - Data'!$B$1:$BA$1,0)))*AK$5</f>
        <v>0</v>
      </c>
      <c r="AL7" s="2">
        <f>IF(AL$2=0,0,INDEX('Placebo Lags - Data'!$B:$BA,MATCH($Q7,'Placebo Lags - Data'!$A:$A,0),MATCH(AL$1,'Placebo Lags - Data'!$B$1:$BA$1,0)))*AL$5</f>
        <v>0</v>
      </c>
      <c r="AM7" s="2">
        <f>IF(AM$2=0,0,INDEX('Placebo Lags - Data'!$B:$BA,MATCH($Q7,'Placebo Lags - Data'!$A:$A,0),MATCH(AM$1,'Placebo Lags - Data'!$B$1:$BA$1,0)))*AM$5</f>
        <v>0</v>
      </c>
      <c r="AN7" s="2">
        <f>IF(AN$2=0,0,INDEX('Placebo Lags - Data'!$B:$BA,MATCH($Q7,'Placebo Lags - Data'!$A:$A,0),MATCH(AN$1,'Placebo Lags - Data'!$B$1:$BA$1,0)))*AN$5</f>
        <v>0</v>
      </c>
      <c r="AO7" s="2">
        <f>IF(AO$2=0,0,INDEX('Placebo Lags - Data'!$B:$BA,MATCH($Q7,'Placebo Lags - Data'!$A:$A,0),MATCH(AO$1,'Placebo Lags - Data'!$B$1:$BA$1,0)))*AO$5</f>
        <v>0</v>
      </c>
      <c r="AP7" s="2">
        <f>IF(AP$2=0,0,INDEX('Placebo Lags - Data'!$B:$BA,MATCH($Q7,'Placebo Lags - Data'!$A:$A,0),MATCH(AP$1,'Placebo Lags - Data'!$B$1:$BA$1,0)))*AP$5</f>
        <v>0</v>
      </c>
      <c r="AQ7" s="2">
        <f>IF(AQ$2=0,0,INDEX('Placebo Lags - Data'!$B:$BA,MATCH($Q7,'Placebo Lags - Data'!$A:$A,0),MATCH(AQ$1,'Placebo Lags - Data'!$B$1:$BA$1,0)))*AQ$5</f>
        <v>0</v>
      </c>
      <c r="AR7" s="2">
        <f>IF(AR$2=0,0,INDEX('Placebo Lags - Data'!$B:$BA,MATCH($Q7,'Placebo Lags - Data'!$A:$A,0),MATCH(AR$1,'Placebo Lags - Data'!$B$1:$BA$1,0)))*AR$5</f>
        <v>0</v>
      </c>
      <c r="AS7" s="2">
        <f>IF(AS$2=0,0,INDEX('Placebo Lags - Data'!$B:$BA,MATCH($Q7,'Placebo Lags - Data'!$A:$A,0),MATCH(AS$1,'Placebo Lags - Data'!$B$1:$BA$1,0)))*AS$5</f>
        <v>0</v>
      </c>
      <c r="AT7" s="2">
        <f>IF(AT$2=0,0,INDEX('Placebo Lags - Data'!$B:$BA,MATCH($Q7,'Placebo Lags - Data'!$A:$A,0),MATCH(AT$1,'Placebo Lags - Data'!$B$1:$BA$1,0)))*AT$5</f>
        <v>0</v>
      </c>
      <c r="AU7" s="2">
        <f>IF(AU$2=0,0,INDEX('Placebo Lags - Data'!$B:$BA,MATCH($Q7,'Placebo Lags - Data'!$A:$A,0),MATCH(AU$1,'Placebo Lags - Data'!$B$1:$BA$1,0)))*AU$5</f>
        <v>0</v>
      </c>
      <c r="AV7" s="2">
        <f>IF(AV$2=0,0,INDEX('Placebo Lags - Data'!$B:$BA,MATCH($Q7,'Placebo Lags - Data'!$A:$A,0),MATCH(AV$1,'Placebo Lags - Data'!$B$1:$BA$1,0)))*AV$5</f>
        <v>0</v>
      </c>
      <c r="AW7" s="2">
        <f>IF(AW$2=0,0,INDEX('Placebo Lags - Data'!$B:$BA,MATCH($Q7,'Placebo Lags - Data'!$A:$A,0),MATCH(AW$1,'Placebo Lags - Data'!$B$1:$BA$1,0)))*AW$5</f>
        <v>0</v>
      </c>
      <c r="AX7" s="2">
        <f>IF(AX$2=0,0,INDEX('Placebo Lags - Data'!$B:$BA,MATCH($Q7,'Placebo Lags - Data'!$A:$A,0),MATCH(AX$1,'Placebo Lags - Data'!$B$1:$BA$1,0)))*AX$5</f>
        <v>0</v>
      </c>
      <c r="AY7" s="2">
        <f>IF(AY$2=0,0,INDEX('Placebo Lags - Data'!$B:$BA,MATCH($Q7,'Placebo Lags - Data'!$A:$A,0),MATCH(AY$1,'Placebo Lags - Data'!$B$1:$BA$1,0)))*AY$5</f>
        <v>0</v>
      </c>
      <c r="AZ7" s="2">
        <f>IF(AZ$2=0,0,INDEX('Placebo Lags - Data'!$B:$BA,MATCH($Q7,'Placebo Lags - Data'!$A:$A,0),MATCH(AZ$1,'Placebo Lags - Data'!$B$1:$BA$1,0)))*AZ$5</f>
        <v>0</v>
      </c>
      <c r="BA7" s="2">
        <f>IF(BA$2=0,0,INDEX('Placebo Lags - Data'!$B:$BA,MATCH($Q7,'Placebo Lags - Data'!$A:$A,0),MATCH(BA$1,'Placebo Lags - Data'!$B$1:$BA$1,0)))*BA$5</f>
        <v>0</v>
      </c>
      <c r="BB7" s="2">
        <f>IF(BB$2=0,0,INDEX('Placebo Lags - Data'!$B:$BA,MATCH($Q7,'Placebo Lags - Data'!$A:$A,0),MATCH(BB$1,'Placebo Lags - Data'!$B$1:$BA$1,0)))*BB$5</f>
        <v>0</v>
      </c>
      <c r="BC7" s="2">
        <f>IF(BC$2=0,0,INDEX('Placebo Lags - Data'!$B:$BA,MATCH($Q7,'Placebo Lags - Data'!$A:$A,0),MATCH(BC$1,'Placebo Lags - Data'!$B$1:$BA$1,0)))*BC$5</f>
        <v>0</v>
      </c>
      <c r="BD7" s="2">
        <f>IF(BD$2=0,0,INDEX('Placebo Lags - Data'!$B:$BA,MATCH($Q7,'Placebo Lags - Data'!$A:$A,0),MATCH(BD$1,'Placebo Lags - Data'!$B$1:$BA$1,0)))*BD$5</f>
        <v>0</v>
      </c>
      <c r="BE7" s="2">
        <f>IF(BE$2=0,0,INDEX('Placebo Lags - Data'!$B:$BA,MATCH($Q7,'Placebo Lags - Data'!$A:$A,0),MATCH(BE$1,'Placebo Lags - Data'!$B$1:$BA$1,0)))*BE$5</f>
        <v>0</v>
      </c>
      <c r="BF7" s="2">
        <f>IF(BF$2=0,0,INDEX('Placebo Lags - Data'!$B:$BA,MATCH($Q7,'Placebo Lags - Data'!$A:$A,0),MATCH(BF$1,'Placebo Lags - Data'!$B$1:$BA$1,0)))*BF$5</f>
        <v>0</v>
      </c>
      <c r="BG7" s="2">
        <f>IF(BG$2=0,0,INDEX('Placebo Lags - Data'!$B:$BA,MATCH($Q7,'Placebo Lags - Data'!$A:$A,0),MATCH(BG$1,'Placebo Lags - Data'!$B$1:$BA$1,0)))*BG$5</f>
        <v>0</v>
      </c>
      <c r="BH7" s="2">
        <f>IF(BH$2=0,0,INDEX('Placebo Lags - Data'!$B:$BA,MATCH($Q7,'Placebo Lags - Data'!$A:$A,0),MATCH(BH$1,'Placebo Lags - Data'!$B$1:$BA$1,0)))*BH$5</f>
        <v>0</v>
      </c>
      <c r="BI7" s="2">
        <f>IF(BI$2=0,0,INDEX('Placebo Lags - Data'!$B:$BA,MATCH($Q7,'Placebo Lags - Data'!$A:$A,0),MATCH(BI$1,'Placebo Lags - Data'!$B$1:$BA$1,0)))*BI$5</f>
        <v>0</v>
      </c>
      <c r="BJ7" s="2">
        <f>IF(BJ$2=0,0,INDEX('Placebo Lags - Data'!$B:$BA,MATCH($Q7,'Placebo Lags - Data'!$A:$A,0),MATCH(BJ$1,'Placebo Lags - Data'!$B$1:$BA$1,0)))*BJ$5</f>
        <v>0</v>
      </c>
      <c r="BK7" s="2">
        <f>IF(BK$2=0,0,INDEX('Placebo Lags - Data'!$B:$BA,MATCH($Q7,'Placebo Lags - Data'!$A:$A,0),MATCH(BK$1,'Placebo Lags - Data'!$B$1:$BA$1,0)))*BK$5</f>
        <v>0</v>
      </c>
      <c r="BL7" s="2">
        <f>IF(BL$2=0,0,INDEX('Placebo Lags - Data'!$B:$BA,MATCH($Q7,'Placebo Lags - Data'!$A:$A,0),MATCH(BL$1,'Placebo Lags - Data'!$B$1:$BA$1,0)))*BL$5</f>
        <v>0</v>
      </c>
      <c r="BM7" s="2">
        <f>IF(BM$2=0,0,INDEX('Placebo Lags - Data'!$B:$BA,MATCH($Q7,'Placebo Lags - Data'!$A:$A,0),MATCH(BM$1,'Placebo Lags - Data'!$B$1:$BA$1,0)))*BM$5</f>
        <v>0</v>
      </c>
      <c r="BN7" s="2">
        <f>IF(BN$2=0,0,INDEX('Placebo Lags - Data'!$B:$BA,MATCH($Q7,'Placebo Lags - Data'!$A:$A,0),MATCH(BN$1,'Placebo Lags - Data'!$B$1:$BA$1,0)))*BN$5</f>
        <v>0</v>
      </c>
      <c r="BO7" s="2">
        <f>IF(BO$2=0,0,INDEX('Placebo Lags - Data'!$B:$BA,MATCH($Q7,'Placebo Lags - Data'!$A:$A,0),MATCH(BO$1,'Placebo Lags - Data'!$B$1:$BA$1,0)))*BO$5</f>
        <v>0</v>
      </c>
      <c r="BP7" s="2">
        <f>IF(BP$2=0,0,INDEX('Placebo Lags - Data'!$B:$BA,MATCH($Q7,'Placebo Lags - Data'!$A:$A,0),MATCH(BP$1,'Placebo Lags - Data'!$B$1:$BA$1,0)))*BP$5</f>
        <v>0</v>
      </c>
      <c r="BQ7" s="2"/>
      <c r="BR7" s="2"/>
    </row>
    <row r="8">
      <c r="A8" t="s">
        <v>98</v>
      </c>
      <c r="B8" s="2" t="e">
        <f t="shared" si="0"/>
        <v>#DIV/0!</v>
      </c>
      <c r="Q8">
        <f>'Placebo Lags - Data'!A3</f>
        <v>1983</v>
      </c>
      <c r="R8" s="2">
        <f>IF(R$2=0,0,INDEX('Placebo Lags - Data'!$B:$BA,MATCH($Q8,'Placebo Lags - Data'!$A:$A,0),MATCH(R$1,'Placebo Lags - Data'!$B$1:$BA$1,0)))*R$5</f>
        <v>0</v>
      </c>
      <c r="S8" s="2">
        <f>IF(S$2=0,0,INDEX('Placebo Lags - Data'!$B:$BA,MATCH($Q8,'Placebo Lags - Data'!$A:$A,0),MATCH(S$1,'Placebo Lags - Data'!$B$1:$BA$1,0)))*S$5</f>
        <v>0</v>
      </c>
      <c r="T8" s="2">
        <f>IF(T$2=0,0,INDEX('Placebo Lags - Data'!$B:$BA,MATCH($Q8,'Placebo Lags - Data'!$A:$A,0),MATCH(T$1,'Placebo Lags - Data'!$B$1:$BA$1,0)))*T$5</f>
        <v>0</v>
      </c>
      <c r="U8" s="2">
        <f>IF(U$2=0,0,INDEX('Placebo Lags - Data'!$B:$BA,MATCH($Q8,'Placebo Lags - Data'!$A:$A,0),MATCH(U$1,'Placebo Lags - Data'!$B$1:$BA$1,0)))*U$5</f>
        <v>0</v>
      </c>
      <c r="V8" s="2">
        <f>IF(V$2=0,0,INDEX('Placebo Lags - Data'!$B:$BA,MATCH($Q8,'Placebo Lags - Data'!$A:$A,0),MATCH(V$1,'Placebo Lags - Data'!$B$1:$BA$1,0)))*V$5</f>
        <v>0</v>
      </c>
      <c r="W8" s="2">
        <f>IF(W$2=0,0,INDEX('Placebo Lags - Data'!$B:$BA,MATCH($Q8,'Placebo Lags - Data'!$A:$A,0),MATCH(W$1,'Placebo Lags - Data'!$B$1:$BA$1,0)))*W$5</f>
        <v>0</v>
      </c>
      <c r="X8" s="2">
        <f>IF(X$2=0,0,INDEX('Placebo Lags - Data'!$B:$BA,MATCH($Q8,'Placebo Lags - Data'!$A:$A,0),MATCH(X$1,'Placebo Lags - Data'!$B$1:$BA$1,0)))*X$5</f>
        <v>0</v>
      </c>
      <c r="Y8" s="2">
        <f>IF(Y$2=0,0,INDEX('Placebo Lags - Data'!$B:$BA,MATCH($Q8,'Placebo Lags - Data'!$A:$A,0),MATCH(Y$1,'Placebo Lags - Data'!$B$1:$BA$1,0)))*Y$5</f>
        <v>0</v>
      </c>
      <c r="Z8" s="2">
        <f>IF(Z$2=0,0,INDEX('Placebo Lags - Data'!$B:$BA,MATCH($Q8,'Placebo Lags - Data'!$A:$A,0),MATCH(Z$1,'Placebo Lags - Data'!$B$1:$BA$1,0)))*Z$5</f>
        <v>0</v>
      </c>
      <c r="AA8" s="2">
        <f>IF(AA$2=0,0,INDEX('Placebo Lags - Data'!$B:$BA,MATCH($Q8,'Placebo Lags - Data'!$A:$A,0),MATCH(AA$1,'Placebo Lags - Data'!$B$1:$BA$1,0)))*AA$5</f>
        <v>0</v>
      </c>
      <c r="AB8" s="2">
        <f>IF(AB$2=0,0,INDEX('Placebo Lags - Data'!$B:$BA,MATCH($Q8,'Placebo Lags - Data'!$A:$A,0),MATCH(AB$1,'Placebo Lags - Data'!$B$1:$BA$1,0)))*AB$5</f>
        <v>0</v>
      </c>
      <c r="AC8" s="2">
        <f>IF(AC$2=0,0,INDEX('Placebo Lags - Data'!$B:$BA,MATCH($Q8,'Placebo Lags - Data'!$A:$A,0),MATCH(AC$1,'Placebo Lags - Data'!$B$1:$BA$1,0)))*AC$5</f>
        <v>0</v>
      </c>
      <c r="AD8" s="2">
        <f>IF(AD$2=0,0,INDEX('Placebo Lags - Data'!$B:$BA,MATCH($Q8,'Placebo Lags - Data'!$A:$A,0),MATCH(AD$1,'Placebo Lags - Data'!$B$1:$BA$1,0)))*AD$5</f>
        <v>0</v>
      </c>
      <c r="AE8" s="2">
        <f>IF(AE$2=0,0,INDEX('Placebo Lags - Data'!$B:$BA,MATCH($Q8,'Placebo Lags - Data'!$A:$A,0),MATCH(AE$1,'Placebo Lags - Data'!$B$1:$BA$1,0)))*AE$5</f>
        <v>0</v>
      </c>
      <c r="AF8" s="2">
        <f>IF(AF$2=0,0,INDEX('Placebo Lags - Data'!$B:$BA,MATCH($Q8,'Placebo Lags - Data'!$A:$A,0),MATCH(AF$1,'Placebo Lags - Data'!$B$1:$BA$1,0)))*AF$5</f>
        <v>0</v>
      </c>
      <c r="AG8" s="2">
        <f>IF(AG$2=0,0,INDEX('Placebo Lags - Data'!$B:$BA,MATCH($Q8,'Placebo Lags - Data'!$A:$A,0),MATCH(AG$1,'Placebo Lags - Data'!$B$1:$BA$1,0)))*AG$5</f>
        <v>0</v>
      </c>
      <c r="AH8" s="2">
        <f>IF(AH$2=0,0,INDEX('Placebo Lags - Data'!$B:$BA,MATCH($Q8,'Placebo Lags - Data'!$A:$A,0),MATCH(AH$1,'Placebo Lags - Data'!$B$1:$BA$1,0)))*AH$5</f>
        <v>0</v>
      </c>
      <c r="AI8" s="2">
        <f>IF(AI$2=0,0,INDEX('Placebo Lags - Data'!$B:$BA,MATCH($Q8,'Placebo Lags - Data'!$A:$A,0),MATCH(AI$1,'Placebo Lags - Data'!$B$1:$BA$1,0)))*AI$5</f>
        <v>0</v>
      </c>
      <c r="AJ8" s="2">
        <f>IF(AJ$2=0,0,INDEX('Placebo Lags - Data'!$B:$BA,MATCH($Q8,'Placebo Lags - Data'!$A:$A,0),MATCH(AJ$1,'Placebo Lags - Data'!$B$1:$BA$1,0)))*AJ$5</f>
        <v>0</v>
      </c>
      <c r="AK8" s="2">
        <f>IF(AK$2=0,0,INDEX('Placebo Lags - Data'!$B:$BA,MATCH($Q8,'Placebo Lags - Data'!$A:$A,0),MATCH(AK$1,'Placebo Lags - Data'!$B$1:$BA$1,0)))*AK$5</f>
        <v>0</v>
      </c>
      <c r="AL8" s="2">
        <f>IF(AL$2=0,0,INDEX('Placebo Lags - Data'!$B:$BA,MATCH($Q8,'Placebo Lags - Data'!$A:$A,0),MATCH(AL$1,'Placebo Lags - Data'!$B$1:$BA$1,0)))*AL$5</f>
        <v>0</v>
      </c>
      <c r="AM8" s="2">
        <f>IF(AM$2=0,0,INDEX('Placebo Lags - Data'!$B:$BA,MATCH($Q8,'Placebo Lags - Data'!$A:$A,0),MATCH(AM$1,'Placebo Lags - Data'!$B$1:$BA$1,0)))*AM$5</f>
        <v>0</v>
      </c>
      <c r="AN8" s="2">
        <f>IF(AN$2=0,0,INDEX('Placebo Lags - Data'!$B:$BA,MATCH($Q8,'Placebo Lags - Data'!$A:$A,0),MATCH(AN$1,'Placebo Lags - Data'!$B$1:$BA$1,0)))*AN$5</f>
        <v>0</v>
      </c>
      <c r="AO8" s="2">
        <f>IF(AO$2=0,0,INDEX('Placebo Lags - Data'!$B:$BA,MATCH($Q8,'Placebo Lags - Data'!$A:$A,0),MATCH(AO$1,'Placebo Lags - Data'!$B$1:$BA$1,0)))*AO$5</f>
        <v>0</v>
      </c>
      <c r="AP8" s="2">
        <f>IF(AP$2=0,0,INDEX('Placebo Lags - Data'!$B:$BA,MATCH($Q8,'Placebo Lags - Data'!$A:$A,0),MATCH(AP$1,'Placebo Lags - Data'!$B$1:$BA$1,0)))*AP$5</f>
        <v>0</v>
      </c>
      <c r="AQ8" s="2">
        <f>IF(AQ$2=0,0,INDEX('Placebo Lags - Data'!$B:$BA,MATCH($Q8,'Placebo Lags - Data'!$A:$A,0),MATCH(AQ$1,'Placebo Lags - Data'!$B$1:$BA$1,0)))*AQ$5</f>
        <v>0</v>
      </c>
      <c r="AR8" s="2">
        <f>IF(AR$2=0,0,INDEX('Placebo Lags - Data'!$B:$BA,MATCH($Q8,'Placebo Lags - Data'!$A:$A,0),MATCH(AR$1,'Placebo Lags - Data'!$B$1:$BA$1,0)))*AR$5</f>
        <v>0</v>
      </c>
      <c r="AS8" s="2">
        <f>IF(AS$2=0,0,INDEX('Placebo Lags - Data'!$B:$BA,MATCH($Q8,'Placebo Lags - Data'!$A:$A,0),MATCH(AS$1,'Placebo Lags - Data'!$B$1:$BA$1,0)))*AS$5</f>
        <v>0</v>
      </c>
      <c r="AT8" s="2">
        <f>IF(AT$2=0,0,INDEX('Placebo Lags - Data'!$B:$BA,MATCH($Q8,'Placebo Lags - Data'!$A:$A,0),MATCH(AT$1,'Placebo Lags - Data'!$B$1:$BA$1,0)))*AT$5</f>
        <v>0</v>
      </c>
      <c r="AU8" s="2">
        <f>IF(AU$2=0,0,INDEX('Placebo Lags - Data'!$B:$BA,MATCH($Q8,'Placebo Lags - Data'!$A:$A,0),MATCH(AU$1,'Placebo Lags - Data'!$B$1:$BA$1,0)))*AU$5</f>
        <v>0</v>
      </c>
      <c r="AV8" s="2">
        <f>IF(AV$2=0,0,INDEX('Placebo Lags - Data'!$B:$BA,MATCH($Q8,'Placebo Lags - Data'!$A:$A,0),MATCH(AV$1,'Placebo Lags - Data'!$B$1:$BA$1,0)))*AV$5</f>
        <v>0</v>
      </c>
      <c r="AW8" s="2">
        <f>IF(AW$2=0,0,INDEX('Placebo Lags - Data'!$B:$BA,MATCH($Q8,'Placebo Lags - Data'!$A:$A,0),MATCH(AW$1,'Placebo Lags - Data'!$B$1:$BA$1,0)))*AW$5</f>
        <v>0</v>
      </c>
      <c r="AX8" s="2">
        <f>IF(AX$2=0,0,INDEX('Placebo Lags - Data'!$B:$BA,MATCH($Q8,'Placebo Lags - Data'!$A:$A,0),MATCH(AX$1,'Placebo Lags - Data'!$B$1:$BA$1,0)))*AX$5</f>
        <v>0</v>
      </c>
      <c r="AY8" s="2">
        <f>IF(AY$2=0,0,INDEX('Placebo Lags - Data'!$B:$BA,MATCH($Q8,'Placebo Lags - Data'!$A:$A,0),MATCH(AY$1,'Placebo Lags - Data'!$B$1:$BA$1,0)))*AY$5</f>
        <v>0</v>
      </c>
      <c r="AZ8" s="2">
        <f>IF(AZ$2=0,0,INDEX('Placebo Lags - Data'!$B:$BA,MATCH($Q8,'Placebo Lags - Data'!$A:$A,0),MATCH(AZ$1,'Placebo Lags - Data'!$B$1:$BA$1,0)))*AZ$5</f>
        <v>0</v>
      </c>
      <c r="BA8" s="2">
        <f>IF(BA$2=0,0,INDEX('Placebo Lags - Data'!$B:$BA,MATCH($Q8,'Placebo Lags - Data'!$A:$A,0),MATCH(BA$1,'Placebo Lags - Data'!$B$1:$BA$1,0)))*BA$5</f>
        <v>0</v>
      </c>
      <c r="BB8" s="2">
        <f>IF(BB$2=0,0,INDEX('Placebo Lags - Data'!$B:$BA,MATCH($Q8,'Placebo Lags - Data'!$A:$A,0),MATCH(BB$1,'Placebo Lags - Data'!$B$1:$BA$1,0)))*BB$5</f>
        <v>0</v>
      </c>
      <c r="BC8" s="2">
        <f>IF(BC$2=0,0,INDEX('Placebo Lags - Data'!$B:$BA,MATCH($Q8,'Placebo Lags - Data'!$A:$A,0),MATCH(BC$1,'Placebo Lags - Data'!$B$1:$BA$1,0)))*BC$5</f>
        <v>0</v>
      </c>
      <c r="BD8" s="2">
        <f>IF(BD$2=0,0,INDEX('Placebo Lags - Data'!$B:$BA,MATCH($Q8,'Placebo Lags - Data'!$A:$A,0),MATCH(BD$1,'Placebo Lags - Data'!$B$1:$BA$1,0)))*BD$5</f>
        <v>0</v>
      </c>
      <c r="BE8" s="2">
        <f>IF(BE$2=0,0,INDEX('Placebo Lags - Data'!$B:$BA,MATCH($Q8,'Placebo Lags - Data'!$A:$A,0),MATCH(BE$1,'Placebo Lags - Data'!$B$1:$BA$1,0)))*BE$5</f>
        <v>0</v>
      </c>
      <c r="BF8" s="2">
        <f>IF(BF$2=0,0,INDEX('Placebo Lags - Data'!$B:$BA,MATCH($Q8,'Placebo Lags - Data'!$A:$A,0),MATCH(BF$1,'Placebo Lags - Data'!$B$1:$BA$1,0)))*BF$5</f>
        <v>0</v>
      </c>
      <c r="BG8" s="2">
        <f>IF(BG$2=0,0,INDEX('Placebo Lags - Data'!$B:$BA,MATCH($Q8,'Placebo Lags - Data'!$A:$A,0),MATCH(BG$1,'Placebo Lags - Data'!$B$1:$BA$1,0)))*BG$5</f>
        <v>0</v>
      </c>
      <c r="BH8" s="2">
        <f>IF(BH$2=0,0,INDEX('Placebo Lags - Data'!$B:$BA,MATCH($Q8,'Placebo Lags - Data'!$A:$A,0),MATCH(BH$1,'Placebo Lags - Data'!$B$1:$BA$1,0)))*BH$5</f>
        <v>0</v>
      </c>
      <c r="BI8" s="2">
        <f>IF(BI$2=0,0,INDEX('Placebo Lags - Data'!$B:$BA,MATCH($Q8,'Placebo Lags - Data'!$A:$A,0),MATCH(BI$1,'Placebo Lags - Data'!$B$1:$BA$1,0)))*BI$5</f>
        <v>0</v>
      </c>
      <c r="BJ8" s="2">
        <f>IF(BJ$2=0,0,INDEX('Placebo Lags - Data'!$B:$BA,MATCH($Q8,'Placebo Lags - Data'!$A:$A,0),MATCH(BJ$1,'Placebo Lags - Data'!$B$1:$BA$1,0)))*BJ$5</f>
        <v>0</v>
      </c>
      <c r="BK8" s="2">
        <f>IF(BK$2=0,0,INDEX('Placebo Lags - Data'!$B:$BA,MATCH($Q8,'Placebo Lags - Data'!$A:$A,0),MATCH(BK$1,'Placebo Lags - Data'!$B$1:$BA$1,0)))*BK$5</f>
        <v>0</v>
      </c>
      <c r="BL8" s="2">
        <f>IF(BL$2=0,0,INDEX('Placebo Lags - Data'!$B:$BA,MATCH($Q8,'Placebo Lags - Data'!$A:$A,0),MATCH(BL$1,'Placebo Lags - Data'!$B$1:$BA$1,0)))*BL$5</f>
        <v>0</v>
      </c>
      <c r="BM8" s="2">
        <f>IF(BM$2=0,0,INDEX('Placebo Lags - Data'!$B:$BA,MATCH($Q8,'Placebo Lags - Data'!$A:$A,0),MATCH(BM$1,'Placebo Lags - Data'!$B$1:$BA$1,0)))*BM$5</f>
        <v>0</v>
      </c>
      <c r="BN8" s="2">
        <f>IF(BN$2=0,0,INDEX('Placebo Lags - Data'!$B:$BA,MATCH($Q8,'Placebo Lags - Data'!$A:$A,0),MATCH(BN$1,'Placebo Lags - Data'!$B$1:$BA$1,0)))*BN$5</f>
        <v>0</v>
      </c>
      <c r="BO8" s="2">
        <f>IF(BO$2=0,0,INDEX('Placebo Lags - Data'!$B:$BA,MATCH($Q8,'Placebo Lags - Data'!$A:$A,0),MATCH(BO$1,'Placebo Lags - Data'!$B$1:$BA$1,0)))*BO$5</f>
        <v>0</v>
      </c>
      <c r="BP8" s="2">
        <f>IF(BP$2=0,0,INDEX('Placebo Lags - Data'!$B:$BA,MATCH($Q8,'Placebo Lags - Data'!$A:$A,0),MATCH(BP$1,'Placebo Lags - Data'!$B$1:$BA$1,0)))*BP$5</f>
        <v>0</v>
      </c>
      <c r="BQ8" s="2"/>
      <c r="BR8" s="2"/>
    </row>
    <row r="9">
      <c r="A9" t="s">
        <v>54</v>
      </c>
      <c r="B9" s="2" t="e">
        <f t="shared" si="0"/>
        <v>#DIV/0!</v>
      </c>
      <c r="Q9">
        <f>'Placebo Lags - Data'!A4</f>
        <v>1984</v>
      </c>
      <c r="R9" s="2">
        <f>IF(R$2=0,0,INDEX('Placebo Lags - Data'!$B:$BA,MATCH($Q9,'Placebo Lags - Data'!$A:$A,0),MATCH(R$1,'Placebo Lags - Data'!$B$1:$BA$1,0)))*R$5</f>
        <v>0</v>
      </c>
      <c r="S9" s="2">
        <f>IF(S$2=0,0,INDEX('Placebo Lags - Data'!$B:$BA,MATCH($Q9,'Placebo Lags - Data'!$A:$A,0),MATCH(S$1,'Placebo Lags - Data'!$B$1:$BA$1,0)))*S$5</f>
        <v>0</v>
      </c>
      <c r="T9" s="2">
        <f>IF(T$2=0,0,INDEX('Placebo Lags - Data'!$B:$BA,MATCH($Q9,'Placebo Lags - Data'!$A:$A,0),MATCH(T$1,'Placebo Lags - Data'!$B$1:$BA$1,0)))*T$5</f>
        <v>0</v>
      </c>
      <c r="U9" s="2">
        <f>IF(U$2=0,0,INDEX('Placebo Lags - Data'!$B:$BA,MATCH($Q9,'Placebo Lags - Data'!$A:$A,0),MATCH(U$1,'Placebo Lags - Data'!$B$1:$BA$1,0)))*U$5</f>
        <v>0</v>
      </c>
      <c r="V9" s="2">
        <f>IF(V$2=0,0,INDEX('Placebo Lags - Data'!$B:$BA,MATCH($Q9,'Placebo Lags - Data'!$A:$A,0),MATCH(V$1,'Placebo Lags - Data'!$B$1:$BA$1,0)))*V$5</f>
        <v>0</v>
      </c>
      <c r="W9" s="2">
        <f>IF(W$2=0,0,INDEX('Placebo Lags - Data'!$B:$BA,MATCH($Q9,'Placebo Lags - Data'!$A:$A,0),MATCH(W$1,'Placebo Lags - Data'!$B$1:$BA$1,0)))*W$5</f>
        <v>0</v>
      </c>
      <c r="X9" s="2">
        <f>IF(X$2=0,0,INDEX('Placebo Lags - Data'!$B:$BA,MATCH($Q9,'Placebo Lags - Data'!$A:$A,0),MATCH(X$1,'Placebo Lags - Data'!$B$1:$BA$1,0)))*X$5</f>
        <v>0</v>
      </c>
      <c r="Y9" s="2">
        <f>IF(Y$2=0,0,INDEX('Placebo Lags - Data'!$B:$BA,MATCH($Q9,'Placebo Lags - Data'!$A:$A,0),MATCH(Y$1,'Placebo Lags - Data'!$B$1:$BA$1,0)))*Y$5</f>
        <v>0</v>
      </c>
      <c r="Z9" s="2">
        <f>IF(Z$2=0,0,INDEX('Placebo Lags - Data'!$B:$BA,MATCH($Q9,'Placebo Lags - Data'!$A:$A,0),MATCH(Z$1,'Placebo Lags - Data'!$B$1:$BA$1,0)))*Z$5</f>
        <v>0</v>
      </c>
      <c r="AA9" s="2">
        <f>IF(AA$2=0,0,INDEX('Placebo Lags - Data'!$B:$BA,MATCH($Q9,'Placebo Lags - Data'!$A:$A,0),MATCH(AA$1,'Placebo Lags - Data'!$B$1:$BA$1,0)))*AA$5</f>
        <v>0</v>
      </c>
      <c r="AB9" s="2">
        <f>IF(AB$2=0,0,INDEX('Placebo Lags - Data'!$B:$BA,MATCH($Q9,'Placebo Lags - Data'!$A:$A,0),MATCH(AB$1,'Placebo Lags - Data'!$B$1:$BA$1,0)))*AB$5</f>
        <v>0</v>
      </c>
      <c r="AC9" s="2">
        <f>IF(AC$2=0,0,INDEX('Placebo Lags - Data'!$B:$BA,MATCH($Q9,'Placebo Lags - Data'!$A:$A,0),MATCH(AC$1,'Placebo Lags - Data'!$B$1:$BA$1,0)))*AC$5</f>
        <v>0</v>
      </c>
      <c r="AD9" s="2">
        <f>IF(AD$2=0,0,INDEX('Placebo Lags - Data'!$B:$BA,MATCH($Q9,'Placebo Lags - Data'!$A:$A,0),MATCH(AD$1,'Placebo Lags - Data'!$B$1:$BA$1,0)))*AD$5</f>
        <v>0</v>
      </c>
      <c r="AE9" s="2">
        <f>IF(AE$2=0,0,INDEX('Placebo Lags - Data'!$B:$BA,MATCH($Q9,'Placebo Lags - Data'!$A:$A,0),MATCH(AE$1,'Placebo Lags - Data'!$B$1:$BA$1,0)))*AE$5</f>
        <v>0</v>
      </c>
      <c r="AF9" s="2">
        <f>IF(AF$2=0,0,INDEX('Placebo Lags - Data'!$B:$BA,MATCH($Q9,'Placebo Lags - Data'!$A:$A,0),MATCH(AF$1,'Placebo Lags - Data'!$B$1:$BA$1,0)))*AF$5</f>
        <v>0</v>
      </c>
      <c r="AG9" s="2">
        <f>IF(AG$2=0,0,INDEX('Placebo Lags - Data'!$B:$BA,MATCH($Q9,'Placebo Lags - Data'!$A:$A,0),MATCH(AG$1,'Placebo Lags - Data'!$B$1:$BA$1,0)))*AG$5</f>
        <v>0</v>
      </c>
      <c r="AH9" s="2">
        <f>IF(AH$2=0,0,INDEX('Placebo Lags - Data'!$B:$BA,MATCH($Q9,'Placebo Lags - Data'!$A:$A,0),MATCH(AH$1,'Placebo Lags - Data'!$B$1:$BA$1,0)))*AH$5</f>
        <v>0</v>
      </c>
      <c r="AI9" s="2">
        <f>IF(AI$2=0,0,INDEX('Placebo Lags - Data'!$B:$BA,MATCH($Q9,'Placebo Lags - Data'!$A:$A,0),MATCH(AI$1,'Placebo Lags - Data'!$B$1:$BA$1,0)))*AI$5</f>
        <v>0</v>
      </c>
      <c r="AJ9" s="2">
        <f>IF(AJ$2=0,0,INDEX('Placebo Lags - Data'!$B:$BA,MATCH($Q9,'Placebo Lags - Data'!$A:$A,0),MATCH(AJ$1,'Placebo Lags - Data'!$B$1:$BA$1,0)))*AJ$5</f>
        <v>0</v>
      </c>
      <c r="AK9" s="2">
        <f>IF(AK$2=0,0,INDEX('Placebo Lags - Data'!$B:$BA,MATCH($Q9,'Placebo Lags - Data'!$A:$A,0),MATCH(AK$1,'Placebo Lags - Data'!$B$1:$BA$1,0)))*AK$5</f>
        <v>0</v>
      </c>
      <c r="AL9" s="2">
        <f>IF(AL$2=0,0,INDEX('Placebo Lags - Data'!$B:$BA,MATCH($Q9,'Placebo Lags - Data'!$A:$A,0),MATCH(AL$1,'Placebo Lags - Data'!$B$1:$BA$1,0)))*AL$5</f>
        <v>0</v>
      </c>
      <c r="AM9" s="2">
        <f>IF(AM$2=0,0,INDEX('Placebo Lags - Data'!$B:$BA,MATCH($Q9,'Placebo Lags - Data'!$A:$A,0),MATCH(AM$1,'Placebo Lags - Data'!$B$1:$BA$1,0)))*AM$5</f>
        <v>0</v>
      </c>
      <c r="AN9" s="2">
        <f>IF(AN$2=0,0,INDEX('Placebo Lags - Data'!$B:$BA,MATCH($Q9,'Placebo Lags - Data'!$A:$A,0),MATCH(AN$1,'Placebo Lags - Data'!$B$1:$BA$1,0)))*AN$5</f>
        <v>0</v>
      </c>
      <c r="AO9" s="2">
        <f>IF(AO$2=0,0,INDEX('Placebo Lags - Data'!$B:$BA,MATCH($Q9,'Placebo Lags - Data'!$A:$A,0),MATCH(AO$1,'Placebo Lags - Data'!$B$1:$BA$1,0)))*AO$5</f>
        <v>0</v>
      </c>
      <c r="AP9" s="2">
        <f>IF(AP$2=0,0,INDEX('Placebo Lags - Data'!$B:$BA,MATCH($Q9,'Placebo Lags - Data'!$A:$A,0),MATCH(AP$1,'Placebo Lags - Data'!$B$1:$BA$1,0)))*AP$5</f>
        <v>0</v>
      </c>
      <c r="AQ9" s="2">
        <f>IF(AQ$2=0,0,INDEX('Placebo Lags - Data'!$B:$BA,MATCH($Q9,'Placebo Lags - Data'!$A:$A,0),MATCH(AQ$1,'Placebo Lags - Data'!$B$1:$BA$1,0)))*AQ$5</f>
        <v>0</v>
      </c>
      <c r="AR9" s="2">
        <f>IF(AR$2=0,0,INDEX('Placebo Lags - Data'!$B:$BA,MATCH($Q9,'Placebo Lags - Data'!$A:$A,0),MATCH(AR$1,'Placebo Lags - Data'!$B$1:$BA$1,0)))*AR$5</f>
        <v>0</v>
      </c>
      <c r="AS9" s="2">
        <f>IF(AS$2=0,0,INDEX('Placebo Lags - Data'!$B:$BA,MATCH($Q9,'Placebo Lags - Data'!$A:$A,0),MATCH(AS$1,'Placebo Lags - Data'!$B$1:$BA$1,0)))*AS$5</f>
        <v>0</v>
      </c>
      <c r="AT9" s="2">
        <f>IF(AT$2=0,0,INDEX('Placebo Lags - Data'!$B:$BA,MATCH($Q9,'Placebo Lags - Data'!$A:$A,0),MATCH(AT$1,'Placebo Lags - Data'!$B$1:$BA$1,0)))*AT$5</f>
        <v>0</v>
      </c>
      <c r="AU9" s="2">
        <f>IF(AU$2=0,0,INDEX('Placebo Lags - Data'!$B:$BA,MATCH($Q9,'Placebo Lags - Data'!$A:$A,0),MATCH(AU$1,'Placebo Lags - Data'!$B$1:$BA$1,0)))*AU$5</f>
        <v>0</v>
      </c>
      <c r="AV9" s="2">
        <f>IF(AV$2=0,0,INDEX('Placebo Lags - Data'!$B:$BA,MATCH($Q9,'Placebo Lags - Data'!$A:$A,0),MATCH(AV$1,'Placebo Lags - Data'!$B$1:$BA$1,0)))*AV$5</f>
        <v>0</v>
      </c>
      <c r="AW9" s="2">
        <f>IF(AW$2=0,0,INDEX('Placebo Lags - Data'!$B:$BA,MATCH($Q9,'Placebo Lags - Data'!$A:$A,0),MATCH(AW$1,'Placebo Lags - Data'!$B$1:$BA$1,0)))*AW$5</f>
        <v>0</v>
      </c>
      <c r="AX9" s="2">
        <f>IF(AX$2=0,0,INDEX('Placebo Lags - Data'!$B:$BA,MATCH($Q9,'Placebo Lags - Data'!$A:$A,0),MATCH(AX$1,'Placebo Lags - Data'!$B$1:$BA$1,0)))*AX$5</f>
        <v>0</v>
      </c>
      <c r="AY9" s="2">
        <f>IF(AY$2=0,0,INDEX('Placebo Lags - Data'!$B:$BA,MATCH($Q9,'Placebo Lags - Data'!$A:$A,0),MATCH(AY$1,'Placebo Lags - Data'!$B$1:$BA$1,0)))*AY$5</f>
        <v>0</v>
      </c>
      <c r="AZ9" s="2">
        <f>IF(AZ$2=0,0,INDEX('Placebo Lags - Data'!$B:$BA,MATCH($Q9,'Placebo Lags - Data'!$A:$A,0),MATCH(AZ$1,'Placebo Lags - Data'!$B$1:$BA$1,0)))*AZ$5</f>
        <v>0</v>
      </c>
      <c r="BA9" s="2">
        <f>IF(BA$2=0,0,INDEX('Placebo Lags - Data'!$B:$BA,MATCH($Q9,'Placebo Lags - Data'!$A:$A,0),MATCH(BA$1,'Placebo Lags - Data'!$B$1:$BA$1,0)))*BA$5</f>
        <v>0</v>
      </c>
      <c r="BB9" s="2">
        <f>IF(BB$2=0,0,INDEX('Placebo Lags - Data'!$B:$BA,MATCH($Q9,'Placebo Lags - Data'!$A:$A,0),MATCH(BB$1,'Placebo Lags - Data'!$B$1:$BA$1,0)))*BB$5</f>
        <v>0</v>
      </c>
      <c r="BC9" s="2">
        <f>IF(BC$2=0,0,INDEX('Placebo Lags - Data'!$B:$BA,MATCH($Q9,'Placebo Lags - Data'!$A:$A,0),MATCH(BC$1,'Placebo Lags - Data'!$B$1:$BA$1,0)))*BC$5</f>
        <v>0</v>
      </c>
      <c r="BD9" s="2">
        <f>IF(BD$2=0,0,INDEX('Placebo Lags - Data'!$B:$BA,MATCH($Q9,'Placebo Lags - Data'!$A:$A,0),MATCH(BD$1,'Placebo Lags - Data'!$B$1:$BA$1,0)))*BD$5</f>
        <v>0</v>
      </c>
      <c r="BE9" s="2">
        <f>IF(BE$2=0,0,INDEX('Placebo Lags - Data'!$B:$BA,MATCH($Q9,'Placebo Lags - Data'!$A:$A,0),MATCH(BE$1,'Placebo Lags - Data'!$B$1:$BA$1,0)))*BE$5</f>
        <v>0</v>
      </c>
      <c r="BF9" s="2">
        <f>IF(BF$2=0,0,INDEX('Placebo Lags - Data'!$B:$BA,MATCH($Q9,'Placebo Lags - Data'!$A:$A,0),MATCH(BF$1,'Placebo Lags - Data'!$B$1:$BA$1,0)))*BF$5</f>
        <v>0</v>
      </c>
      <c r="BG9" s="2">
        <f>IF(BG$2=0,0,INDEX('Placebo Lags - Data'!$B:$BA,MATCH($Q9,'Placebo Lags - Data'!$A:$A,0),MATCH(BG$1,'Placebo Lags - Data'!$B$1:$BA$1,0)))*BG$5</f>
        <v>0</v>
      </c>
      <c r="BH9" s="2">
        <f>IF(BH$2=0,0,INDEX('Placebo Lags - Data'!$B:$BA,MATCH($Q9,'Placebo Lags - Data'!$A:$A,0),MATCH(BH$1,'Placebo Lags - Data'!$B$1:$BA$1,0)))*BH$5</f>
        <v>0</v>
      </c>
      <c r="BI9" s="2">
        <f>IF(BI$2=0,0,INDEX('Placebo Lags - Data'!$B:$BA,MATCH($Q9,'Placebo Lags - Data'!$A:$A,0),MATCH(BI$1,'Placebo Lags - Data'!$B$1:$BA$1,0)))*BI$5</f>
        <v>0</v>
      </c>
      <c r="BJ9" s="2">
        <f>IF(BJ$2=0,0,INDEX('Placebo Lags - Data'!$B:$BA,MATCH($Q9,'Placebo Lags - Data'!$A:$A,0),MATCH(BJ$1,'Placebo Lags - Data'!$B$1:$BA$1,0)))*BJ$5</f>
        <v>0</v>
      </c>
      <c r="BK9" s="2">
        <f>IF(BK$2=0,0,INDEX('Placebo Lags - Data'!$B:$BA,MATCH($Q9,'Placebo Lags - Data'!$A:$A,0),MATCH(BK$1,'Placebo Lags - Data'!$B$1:$BA$1,0)))*BK$5</f>
        <v>0</v>
      </c>
      <c r="BL9" s="2">
        <f>IF(BL$2=0,0,INDEX('Placebo Lags - Data'!$B:$BA,MATCH($Q9,'Placebo Lags - Data'!$A:$A,0),MATCH(BL$1,'Placebo Lags - Data'!$B$1:$BA$1,0)))*BL$5</f>
        <v>0</v>
      </c>
      <c r="BM9" s="2">
        <f>IF(BM$2=0,0,INDEX('Placebo Lags - Data'!$B:$BA,MATCH($Q9,'Placebo Lags - Data'!$A:$A,0),MATCH(BM$1,'Placebo Lags - Data'!$B$1:$BA$1,0)))*BM$5</f>
        <v>0</v>
      </c>
      <c r="BN9" s="2">
        <f>IF(BN$2=0,0,INDEX('Placebo Lags - Data'!$B:$BA,MATCH($Q9,'Placebo Lags - Data'!$A:$A,0),MATCH(BN$1,'Placebo Lags - Data'!$B$1:$BA$1,0)))*BN$5</f>
        <v>0</v>
      </c>
      <c r="BO9" s="2">
        <f>IF(BO$2=0,0,INDEX('Placebo Lags - Data'!$B:$BA,MATCH($Q9,'Placebo Lags - Data'!$A:$A,0),MATCH(BO$1,'Placebo Lags - Data'!$B$1:$BA$1,0)))*BO$5</f>
        <v>0</v>
      </c>
      <c r="BP9" s="2">
        <f>IF(BP$2=0,0,INDEX('Placebo Lags - Data'!$B:$BA,MATCH($Q9,'Placebo Lags - Data'!$A:$A,0),MATCH(BP$1,'Placebo Lags - Data'!$B$1:$BA$1,0)))*BP$5</f>
        <v>0</v>
      </c>
      <c r="BQ9" s="2"/>
      <c r="BR9" s="2"/>
    </row>
    <row r="10">
      <c r="A10" t="s">
        <v>44</v>
      </c>
      <c r="B10" s="2" t="e">
        <f t="shared" si="0"/>
        <v>#DIV/0!</v>
      </c>
      <c r="Q10">
        <f>'Placebo Lags - Data'!A5</f>
        <v>1985</v>
      </c>
      <c r="R10" s="2">
        <f>IF(R$2=0,0,INDEX('Placebo Lags - Data'!$B:$BA,MATCH($Q10,'Placebo Lags - Data'!$A:$A,0),MATCH(R$1,'Placebo Lags - Data'!$B$1:$BA$1,0)))*R$5</f>
        <v>0</v>
      </c>
      <c r="S10" s="2">
        <f>IF(S$2=0,0,INDEX('Placebo Lags - Data'!$B:$BA,MATCH($Q10,'Placebo Lags - Data'!$A:$A,0),MATCH(S$1,'Placebo Lags - Data'!$B$1:$BA$1,0)))*S$5</f>
        <v>0</v>
      </c>
      <c r="T10" s="2">
        <f>IF(T$2=0,0,INDEX('Placebo Lags - Data'!$B:$BA,MATCH($Q10,'Placebo Lags - Data'!$A:$A,0),MATCH(T$1,'Placebo Lags - Data'!$B$1:$BA$1,0)))*T$5</f>
        <v>0</v>
      </c>
      <c r="U10" s="2">
        <f>IF(U$2=0,0,INDEX('Placebo Lags - Data'!$B:$BA,MATCH($Q10,'Placebo Lags - Data'!$A:$A,0),MATCH(U$1,'Placebo Lags - Data'!$B$1:$BA$1,0)))*U$5</f>
        <v>0</v>
      </c>
      <c r="V10" s="2">
        <f>IF(V$2=0,0,INDEX('Placebo Lags - Data'!$B:$BA,MATCH($Q10,'Placebo Lags - Data'!$A:$A,0),MATCH(V$1,'Placebo Lags - Data'!$B$1:$BA$1,0)))*V$5</f>
        <v>0</v>
      </c>
      <c r="W10" s="2">
        <f>IF(W$2=0,0,INDEX('Placebo Lags - Data'!$B:$BA,MATCH($Q10,'Placebo Lags - Data'!$A:$A,0),MATCH(W$1,'Placebo Lags - Data'!$B$1:$BA$1,0)))*W$5</f>
        <v>0</v>
      </c>
      <c r="X10" s="2">
        <f>IF(X$2=0,0,INDEX('Placebo Lags - Data'!$B:$BA,MATCH($Q10,'Placebo Lags - Data'!$A:$A,0),MATCH(X$1,'Placebo Lags - Data'!$B$1:$BA$1,0)))*X$5</f>
        <v>0</v>
      </c>
      <c r="Y10" s="2">
        <f>IF(Y$2=0,0,INDEX('Placebo Lags - Data'!$B:$BA,MATCH($Q10,'Placebo Lags - Data'!$A:$A,0),MATCH(Y$1,'Placebo Lags - Data'!$B$1:$BA$1,0)))*Y$5</f>
        <v>0</v>
      </c>
      <c r="Z10" s="2">
        <f>IF(Z$2=0,0,INDEX('Placebo Lags - Data'!$B:$BA,MATCH($Q10,'Placebo Lags - Data'!$A:$A,0),MATCH(Z$1,'Placebo Lags - Data'!$B$1:$BA$1,0)))*Z$5</f>
        <v>0</v>
      </c>
      <c r="AA10" s="2">
        <f>IF(AA$2=0,0,INDEX('Placebo Lags - Data'!$B:$BA,MATCH($Q10,'Placebo Lags - Data'!$A:$A,0),MATCH(AA$1,'Placebo Lags - Data'!$B$1:$BA$1,0)))*AA$5</f>
        <v>0</v>
      </c>
      <c r="AB10" s="2">
        <f>IF(AB$2=0,0,INDEX('Placebo Lags - Data'!$B:$BA,MATCH($Q10,'Placebo Lags - Data'!$A:$A,0),MATCH(AB$1,'Placebo Lags - Data'!$B$1:$BA$1,0)))*AB$5</f>
        <v>0</v>
      </c>
      <c r="AC10" s="2">
        <f>IF(AC$2=0,0,INDEX('Placebo Lags - Data'!$B:$BA,MATCH($Q10,'Placebo Lags - Data'!$A:$A,0),MATCH(AC$1,'Placebo Lags - Data'!$B$1:$BA$1,0)))*AC$5</f>
        <v>0</v>
      </c>
      <c r="AD10" s="2">
        <f>IF(AD$2=0,0,INDEX('Placebo Lags - Data'!$B:$BA,MATCH($Q10,'Placebo Lags - Data'!$A:$A,0),MATCH(AD$1,'Placebo Lags - Data'!$B$1:$BA$1,0)))*AD$5</f>
        <v>0</v>
      </c>
      <c r="AE10" s="2">
        <f>IF(AE$2=0,0,INDEX('Placebo Lags - Data'!$B:$BA,MATCH($Q10,'Placebo Lags - Data'!$A:$A,0),MATCH(AE$1,'Placebo Lags - Data'!$B$1:$BA$1,0)))*AE$5</f>
        <v>0</v>
      </c>
      <c r="AF10" s="2">
        <f>IF(AF$2=0,0,INDEX('Placebo Lags - Data'!$B:$BA,MATCH($Q10,'Placebo Lags - Data'!$A:$A,0),MATCH(AF$1,'Placebo Lags - Data'!$B$1:$BA$1,0)))*AF$5</f>
        <v>0</v>
      </c>
      <c r="AG10" s="2">
        <f>IF(AG$2=0,0,INDEX('Placebo Lags - Data'!$B:$BA,MATCH($Q10,'Placebo Lags - Data'!$A:$A,0),MATCH(AG$1,'Placebo Lags - Data'!$B$1:$BA$1,0)))*AG$5</f>
        <v>0</v>
      </c>
      <c r="AH10" s="2">
        <f>IF(AH$2=0,0,INDEX('Placebo Lags - Data'!$B:$BA,MATCH($Q10,'Placebo Lags - Data'!$A:$A,0),MATCH(AH$1,'Placebo Lags - Data'!$B$1:$BA$1,0)))*AH$5</f>
        <v>0</v>
      </c>
      <c r="AI10" s="2">
        <f>IF(AI$2=0,0,INDEX('Placebo Lags - Data'!$B:$BA,MATCH($Q10,'Placebo Lags - Data'!$A:$A,0),MATCH(AI$1,'Placebo Lags - Data'!$B$1:$BA$1,0)))*AI$5</f>
        <v>0</v>
      </c>
      <c r="AJ10" s="2">
        <f>IF(AJ$2=0,0,INDEX('Placebo Lags - Data'!$B:$BA,MATCH($Q10,'Placebo Lags - Data'!$A:$A,0),MATCH(AJ$1,'Placebo Lags - Data'!$B$1:$BA$1,0)))*AJ$5</f>
        <v>0</v>
      </c>
      <c r="AK10" s="2">
        <f>IF(AK$2=0,0,INDEX('Placebo Lags - Data'!$B:$BA,MATCH($Q10,'Placebo Lags - Data'!$A:$A,0),MATCH(AK$1,'Placebo Lags - Data'!$B$1:$BA$1,0)))*AK$5</f>
        <v>0</v>
      </c>
      <c r="AL10" s="2">
        <f>IF(AL$2=0,0,INDEX('Placebo Lags - Data'!$B:$BA,MATCH($Q10,'Placebo Lags - Data'!$A:$A,0),MATCH(AL$1,'Placebo Lags - Data'!$B$1:$BA$1,0)))*AL$5</f>
        <v>0</v>
      </c>
      <c r="AM10" s="2">
        <f>IF(AM$2=0,0,INDEX('Placebo Lags - Data'!$B:$BA,MATCH($Q10,'Placebo Lags - Data'!$A:$A,0),MATCH(AM$1,'Placebo Lags - Data'!$B$1:$BA$1,0)))*AM$5</f>
        <v>0</v>
      </c>
      <c r="AN10" s="2">
        <f>IF(AN$2=0,0,INDEX('Placebo Lags - Data'!$B:$BA,MATCH($Q10,'Placebo Lags - Data'!$A:$A,0),MATCH(AN$1,'Placebo Lags - Data'!$B$1:$BA$1,0)))*AN$5</f>
        <v>0</v>
      </c>
      <c r="AO10" s="2">
        <f>IF(AO$2=0,0,INDEX('Placebo Lags - Data'!$B:$BA,MATCH($Q10,'Placebo Lags - Data'!$A:$A,0),MATCH(AO$1,'Placebo Lags - Data'!$B$1:$BA$1,0)))*AO$5</f>
        <v>0</v>
      </c>
      <c r="AP10" s="2">
        <f>IF(AP$2=0,0,INDEX('Placebo Lags - Data'!$B:$BA,MATCH($Q10,'Placebo Lags - Data'!$A:$A,0),MATCH(AP$1,'Placebo Lags - Data'!$B$1:$BA$1,0)))*AP$5</f>
        <v>0</v>
      </c>
      <c r="AQ10" s="2">
        <f>IF(AQ$2=0,0,INDEX('Placebo Lags - Data'!$B:$BA,MATCH($Q10,'Placebo Lags - Data'!$A:$A,0),MATCH(AQ$1,'Placebo Lags - Data'!$B$1:$BA$1,0)))*AQ$5</f>
        <v>0</v>
      </c>
      <c r="AR10" s="2">
        <f>IF(AR$2=0,0,INDEX('Placebo Lags - Data'!$B:$BA,MATCH($Q10,'Placebo Lags - Data'!$A:$A,0),MATCH(AR$1,'Placebo Lags - Data'!$B$1:$BA$1,0)))*AR$5</f>
        <v>0</v>
      </c>
      <c r="AS10" s="2">
        <f>IF(AS$2=0,0,INDEX('Placebo Lags - Data'!$B:$BA,MATCH($Q10,'Placebo Lags - Data'!$A:$A,0),MATCH(AS$1,'Placebo Lags - Data'!$B$1:$BA$1,0)))*AS$5</f>
        <v>0</v>
      </c>
      <c r="AT10" s="2">
        <f>IF(AT$2=0,0,INDEX('Placebo Lags - Data'!$B:$BA,MATCH($Q10,'Placebo Lags - Data'!$A:$A,0),MATCH(AT$1,'Placebo Lags - Data'!$B$1:$BA$1,0)))*AT$5</f>
        <v>0</v>
      </c>
      <c r="AU10" s="2">
        <f>IF(AU$2=0,0,INDEX('Placebo Lags - Data'!$B:$BA,MATCH($Q10,'Placebo Lags - Data'!$A:$A,0),MATCH(AU$1,'Placebo Lags - Data'!$B$1:$BA$1,0)))*AU$5</f>
        <v>0</v>
      </c>
      <c r="AV10" s="2">
        <f>IF(AV$2=0,0,INDEX('Placebo Lags - Data'!$B:$BA,MATCH($Q10,'Placebo Lags - Data'!$A:$A,0),MATCH(AV$1,'Placebo Lags - Data'!$B$1:$BA$1,0)))*AV$5</f>
        <v>0</v>
      </c>
      <c r="AW10" s="2">
        <f>IF(AW$2=0,0,INDEX('Placebo Lags - Data'!$B:$BA,MATCH($Q10,'Placebo Lags - Data'!$A:$A,0),MATCH(AW$1,'Placebo Lags - Data'!$B$1:$BA$1,0)))*AW$5</f>
        <v>0</v>
      </c>
      <c r="AX10" s="2">
        <f>IF(AX$2=0,0,INDEX('Placebo Lags - Data'!$B:$BA,MATCH($Q10,'Placebo Lags - Data'!$A:$A,0),MATCH(AX$1,'Placebo Lags - Data'!$B$1:$BA$1,0)))*AX$5</f>
        <v>0</v>
      </c>
      <c r="AY10" s="2">
        <f>IF(AY$2=0,0,INDEX('Placebo Lags - Data'!$B:$BA,MATCH($Q10,'Placebo Lags - Data'!$A:$A,0),MATCH(AY$1,'Placebo Lags - Data'!$B$1:$BA$1,0)))*AY$5</f>
        <v>0</v>
      </c>
      <c r="AZ10" s="2">
        <f>IF(AZ$2=0,0,INDEX('Placebo Lags - Data'!$B:$BA,MATCH($Q10,'Placebo Lags - Data'!$A:$A,0),MATCH(AZ$1,'Placebo Lags - Data'!$B$1:$BA$1,0)))*AZ$5</f>
        <v>0</v>
      </c>
      <c r="BA10" s="2">
        <f>IF(BA$2=0,0,INDEX('Placebo Lags - Data'!$B:$BA,MATCH($Q10,'Placebo Lags - Data'!$A:$A,0),MATCH(BA$1,'Placebo Lags - Data'!$B$1:$BA$1,0)))*BA$5</f>
        <v>0</v>
      </c>
      <c r="BB10" s="2">
        <f>IF(BB$2=0,0,INDEX('Placebo Lags - Data'!$B:$BA,MATCH($Q10,'Placebo Lags - Data'!$A:$A,0),MATCH(BB$1,'Placebo Lags - Data'!$B$1:$BA$1,0)))*BB$5</f>
        <v>0</v>
      </c>
      <c r="BC10" s="2">
        <f>IF(BC$2=0,0,INDEX('Placebo Lags - Data'!$B:$BA,MATCH($Q10,'Placebo Lags - Data'!$A:$A,0),MATCH(BC$1,'Placebo Lags - Data'!$B$1:$BA$1,0)))*BC$5</f>
        <v>0</v>
      </c>
      <c r="BD10" s="2">
        <f>IF(BD$2=0,0,INDEX('Placebo Lags - Data'!$B:$BA,MATCH($Q10,'Placebo Lags - Data'!$A:$A,0),MATCH(BD$1,'Placebo Lags - Data'!$B$1:$BA$1,0)))*BD$5</f>
        <v>0</v>
      </c>
      <c r="BE10" s="2">
        <f>IF(BE$2=0,0,INDEX('Placebo Lags - Data'!$B:$BA,MATCH($Q10,'Placebo Lags - Data'!$A:$A,0),MATCH(BE$1,'Placebo Lags - Data'!$B$1:$BA$1,0)))*BE$5</f>
        <v>0</v>
      </c>
      <c r="BF10" s="2">
        <f>IF(BF$2=0,0,INDEX('Placebo Lags - Data'!$B:$BA,MATCH($Q10,'Placebo Lags - Data'!$A:$A,0),MATCH(BF$1,'Placebo Lags - Data'!$B$1:$BA$1,0)))*BF$5</f>
        <v>0</v>
      </c>
      <c r="BG10" s="2">
        <f>IF(BG$2=0,0,INDEX('Placebo Lags - Data'!$B:$BA,MATCH($Q10,'Placebo Lags - Data'!$A:$A,0),MATCH(BG$1,'Placebo Lags - Data'!$B$1:$BA$1,0)))*BG$5</f>
        <v>0</v>
      </c>
      <c r="BH10" s="2">
        <f>IF(BH$2=0,0,INDEX('Placebo Lags - Data'!$B:$BA,MATCH($Q10,'Placebo Lags - Data'!$A:$A,0),MATCH(BH$1,'Placebo Lags - Data'!$B$1:$BA$1,0)))*BH$5</f>
        <v>0</v>
      </c>
      <c r="BI10" s="2">
        <f>IF(BI$2=0,0,INDEX('Placebo Lags - Data'!$B:$BA,MATCH($Q10,'Placebo Lags - Data'!$A:$A,0),MATCH(BI$1,'Placebo Lags - Data'!$B$1:$BA$1,0)))*BI$5</f>
        <v>0</v>
      </c>
      <c r="BJ10" s="2">
        <f>IF(BJ$2=0,0,INDEX('Placebo Lags - Data'!$B:$BA,MATCH($Q10,'Placebo Lags - Data'!$A:$A,0),MATCH(BJ$1,'Placebo Lags - Data'!$B$1:$BA$1,0)))*BJ$5</f>
        <v>0</v>
      </c>
      <c r="BK10" s="2">
        <f>IF(BK$2=0,0,INDEX('Placebo Lags - Data'!$B:$BA,MATCH($Q10,'Placebo Lags - Data'!$A:$A,0),MATCH(BK$1,'Placebo Lags - Data'!$B$1:$BA$1,0)))*BK$5</f>
        <v>0</v>
      </c>
      <c r="BL10" s="2">
        <f>IF(BL$2=0,0,INDEX('Placebo Lags - Data'!$B:$BA,MATCH($Q10,'Placebo Lags - Data'!$A:$A,0),MATCH(BL$1,'Placebo Lags - Data'!$B$1:$BA$1,0)))*BL$5</f>
        <v>0</v>
      </c>
      <c r="BM10" s="2">
        <f>IF(BM$2=0,0,INDEX('Placebo Lags - Data'!$B:$BA,MATCH($Q10,'Placebo Lags - Data'!$A:$A,0),MATCH(BM$1,'Placebo Lags - Data'!$B$1:$BA$1,0)))*BM$5</f>
        <v>0</v>
      </c>
      <c r="BN10" s="2">
        <f>IF(BN$2=0,0,INDEX('Placebo Lags - Data'!$B:$BA,MATCH($Q10,'Placebo Lags - Data'!$A:$A,0),MATCH(BN$1,'Placebo Lags - Data'!$B$1:$BA$1,0)))*BN$5</f>
        <v>0</v>
      </c>
      <c r="BO10" s="2">
        <f>IF(BO$2=0,0,INDEX('Placebo Lags - Data'!$B:$BA,MATCH($Q10,'Placebo Lags - Data'!$A:$A,0),MATCH(BO$1,'Placebo Lags - Data'!$B$1:$BA$1,0)))*BO$5</f>
        <v>0</v>
      </c>
      <c r="BP10" s="2">
        <f>IF(BP$2=0,0,INDEX('Placebo Lags - Data'!$B:$BA,MATCH($Q10,'Placebo Lags - Data'!$A:$A,0),MATCH(BP$1,'Placebo Lags - Data'!$B$1:$BA$1,0)))*BP$5</f>
        <v>0</v>
      </c>
      <c r="BQ10" s="2"/>
      <c r="BR10" s="2"/>
    </row>
    <row r="11">
      <c r="A11" t="s">
        <v>47</v>
      </c>
      <c r="B11" s="2" t="e">
        <f t="shared" si="0"/>
        <v>#DIV/0!</v>
      </c>
      <c r="Q11">
        <f>'Placebo Lags - Data'!A6</f>
        <v>1986</v>
      </c>
      <c r="R11" s="2">
        <f>IF(R$2=0,0,INDEX('Placebo Lags - Data'!$B:$BA,MATCH($Q11,'Placebo Lags - Data'!$A:$A,0),MATCH(R$1,'Placebo Lags - Data'!$B$1:$BA$1,0)))*R$5</f>
        <v>0</v>
      </c>
      <c r="S11" s="2">
        <f>IF(S$2=0,0,INDEX('Placebo Lags - Data'!$B:$BA,MATCH($Q11,'Placebo Lags - Data'!$A:$A,0),MATCH(S$1,'Placebo Lags - Data'!$B$1:$BA$1,0)))*S$5</f>
        <v>0</v>
      </c>
      <c r="T11" s="2">
        <f>IF(T$2=0,0,INDEX('Placebo Lags - Data'!$B:$BA,MATCH($Q11,'Placebo Lags - Data'!$A:$A,0),MATCH(T$1,'Placebo Lags - Data'!$B$1:$BA$1,0)))*T$5</f>
        <v>0</v>
      </c>
      <c r="U11" s="2">
        <f>IF(U$2=0,0,INDEX('Placebo Lags - Data'!$B:$BA,MATCH($Q11,'Placebo Lags - Data'!$A:$A,0),MATCH(U$1,'Placebo Lags - Data'!$B$1:$BA$1,0)))*U$5</f>
        <v>0</v>
      </c>
      <c r="V11" s="2">
        <f>IF(V$2=0,0,INDEX('Placebo Lags - Data'!$B:$BA,MATCH($Q11,'Placebo Lags - Data'!$A:$A,0),MATCH(V$1,'Placebo Lags - Data'!$B$1:$BA$1,0)))*V$5</f>
        <v>0</v>
      </c>
      <c r="W11" s="2">
        <f>IF(W$2=0,0,INDEX('Placebo Lags - Data'!$B:$BA,MATCH($Q11,'Placebo Lags - Data'!$A:$A,0),MATCH(W$1,'Placebo Lags - Data'!$B$1:$BA$1,0)))*W$5</f>
        <v>0</v>
      </c>
      <c r="X11" s="2">
        <f>IF(X$2=0,0,INDEX('Placebo Lags - Data'!$B:$BA,MATCH($Q11,'Placebo Lags - Data'!$A:$A,0),MATCH(X$1,'Placebo Lags - Data'!$B$1:$BA$1,0)))*X$5</f>
        <v>0</v>
      </c>
      <c r="Y11" s="2">
        <f>IF(Y$2=0,0,INDEX('Placebo Lags - Data'!$B:$BA,MATCH($Q11,'Placebo Lags - Data'!$A:$A,0),MATCH(Y$1,'Placebo Lags - Data'!$B$1:$BA$1,0)))*Y$5</f>
        <v>0</v>
      </c>
      <c r="Z11" s="2">
        <f>IF(Z$2=0,0,INDEX('Placebo Lags - Data'!$B:$BA,MATCH($Q11,'Placebo Lags - Data'!$A:$A,0),MATCH(Z$1,'Placebo Lags - Data'!$B$1:$BA$1,0)))*Z$5</f>
        <v>0</v>
      </c>
      <c r="AA11" s="2">
        <f>IF(AA$2=0,0,INDEX('Placebo Lags - Data'!$B:$BA,MATCH($Q11,'Placebo Lags - Data'!$A:$A,0),MATCH(AA$1,'Placebo Lags - Data'!$B$1:$BA$1,0)))*AA$5</f>
        <v>0</v>
      </c>
      <c r="AB11" s="2">
        <f>IF(AB$2=0,0,INDEX('Placebo Lags - Data'!$B:$BA,MATCH($Q11,'Placebo Lags - Data'!$A:$A,0),MATCH(AB$1,'Placebo Lags - Data'!$B$1:$BA$1,0)))*AB$5</f>
        <v>0</v>
      </c>
      <c r="AC11" s="2">
        <f>IF(AC$2=0,0,INDEX('Placebo Lags - Data'!$B:$BA,MATCH($Q11,'Placebo Lags - Data'!$A:$A,0),MATCH(AC$1,'Placebo Lags - Data'!$B$1:$BA$1,0)))*AC$5</f>
        <v>0</v>
      </c>
      <c r="AD11" s="2">
        <f>IF(AD$2=0,0,INDEX('Placebo Lags - Data'!$B:$BA,MATCH($Q11,'Placebo Lags - Data'!$A:$A,0),MATCH(AD$1,'Placebo Lags - Data'!$B$1:$BA$1,0)))*AD$5</f>
        <v>0</v>
      </c>
      <c r="AE11" s="2">
        <f>IF(AE$2=0,0,INDEX('Placebo Lags - Data'!$B:$BA,MATCH($Q11,'Placebo Lags - Data'!$A:$A,0),MATCH(AE$1,'Placebo Lags - Data'!$B$1:$BA$1,0)))*AE$5</f>
        <v>0</v>
      </c>
      <c r="AF11" s="2">
        <f>IF(AF$2=0,0,INDEX('Placebo Lags - Data'!$B:$BA,MATCH($Q11,'Placebo Lags - Data'!$A:$A,0),MATCH(AF$1,'Placebo Lags - Data'!$B$1:$BA$1,0)))*AF$5</f>
        <v>0</v>
      </c>
      <c r="AG11" s="2">
        <f>IF(AG$2=0,0,INDEX('Placebo Lags - Data'!$B:$BA,MATCH($Q11,'Placebo Lags - Data'!$A:$A,0),MATCH(AG$1,'Placebo Lags - Data'!$B$1:$BA$1,0)))*AG$5</f>
        <v>0</v>
      </c>
      <c r="AH11" s="2">
        <f>IF(AH$2=0,0,INDEX('Placebo Lags - Data'!$B:$BA,MATCH($Q11,'Placebo Lags - Data'!$A:$A,0),MATCH(AH$1,'Placebo Lags - Data'!$B$1:$BA$1,0)))*AH$5</f>
        <v>0</v>
      </c>
      <c r="AI11" s="2">
        <f>IF(AI$2=0,0,INDEX('Placebo Lags - Data'!$B:$BA,MATCH($Q11,'Placebo Lags - Data'!$A:$A,0),MATCH(AI$1,'Placebo Lags - Data'!$B$1:$BA$1,0)))*AI$5</f>
        <v>0</v>
      </c>
      <c r="AJ11" s="2">
        <f>IF(AJ$2=0,0,INDEX('Placebo Lags - Data'!$B:$BA,MATCH($Q11,'Placebo Lags - Data'!$A:$A,0),MATCH(AJ$1,'Placebo Lags - Data'!$B$1:$BA$1,0)))*AJ$5</f>
        <v>0</v>
      </c>
      <c r="AK11" s="2">
        <f>IF(AK$2=0,0,INDEX('Placebo Lags - Data'!$B:$BA,MATCH($Q11,'Placebo Lags - Data'!$A:$A,0),MATCH(AK$1,'Placebo Lags - Data'!$B$1:$BA$1,0)))*AK$5</f>
        <v>0</v>
      </c>
      <c r="AL11" s="2">
        <f>IF(AL$2=0,0,INDEX('Placebo Lags - Data'!$B:$BA,MATCH($Q11,'Placebo Lags - Data'!$A:$A,0),MATCH(AL$1,'Placebo Lags - Data'!$B$1:$BA$1,0)))*AL$5</f>
        <v>0</v>
      </c>
      <c r="AM11" s="2">
        <f>IF(AM$2=0,0,INDEX('Placebo Lags - Data'!$B:$BA,MATCH($Q11,'Placebo Lags - Data'!$A:$A,0),MATCH(AM$1,'Placebo Lags - Data'!$B$1:$BA$1,0)))*AM$5</f>
        <v>0</v>
      </c>
      <c r="AN11" s="2">
        <f>IF(AN$2=0,0,INDEX('Placebo Lags - Data'!$B:$BA,MATCH($Q11,'Placebo Lags - Data'!$A:$A,0),MATCH(AN$1,'Placebo Lags - Data'!$B$1:$BA$1,0)))*AN$5</f>
        <v>0</v>
      </c>
      <c r="AO11" s="2">
        <f>IF(AO$2=0,0,INDEX('Placebo Lags - Data'!$B:$BA,MATCH($Q11,'Placebo Lags - Data'!$A:$A,0),MATCH(AO$1,'Placebo Lags - Data'!$B$1:$BA$1,0)))*AO$5</f>
        <v>0</v>
      </c>
      <c r="AP11" s="2">
        <f>IF(AP$2=0,0,INDEX('Placebo Lags - Data'!$B:$BA,MATCH($Q11,'Placebo Lags - Data'!$A:$A,0),MATCH(AP$1,'Placebo Lags - Data'!$B$1:$BA$1,0)))*AP$5</f>
        <v>0</v>
      </c>
      <c r="AQ11" s="2">
        <f>IF(AQ$2=0,0,INDEX('Placebo Lags - Data'!$B:$BA,MATCH($Q11,'Placebo Lags - Data'!$A:$A,0),MATCH(AQ$1,'Placebo Lags - Data'!$B$1:$BA$1,0)))*AQ$5</f>
        <v>0</v>
      </c>
      <c r="AR11" s="2">
        <f>IF(AR$2=0,0,INDEX('Placebo Lags - Data'!$B:$BA,MATCH($Q11,'Placebo Lags - Data'!$A:$A,0),MATCH(AR$1,'Placebo Lags - Data'!$B$1:$BA$1,0)))*AR$5</f>
        <v>0</v>
      </c>
      <c r="AS11" s="2">
        <f>IF(AS$2=0,0,INDEX('Placebo Lags - Data'!$B:$BA,MATCH($Q11,'Placebo Lags - Data'!$A:$A,0),MATCH(AS$1,'Placebo Lags - Data'!$B$1:$BA$1,0)))*AS$5</f>
        <v>0</v>
      </c>
      <c r="AT11" s="2">
        <f>IF(AT$2=0,0,INDEX('Placebo Lags - Data'!$B:$BA,MATCH($Q11,'Placebo Lags - Data'!$A:$A,0),MATCH(AT$1,'Placebo Lags - Data'!$B$1:$BA$1,0)))*AT$5</f>
        <v>0</v>
      </c>
      <c r="AU11" s="2">
        <f>IF(AU$2=0,0,INDEX('Placebo Lags - Data'!$B:$BA,MATCH($Q11,'Placebo Lags - Data'!$A:$A,0),MATCH(AU$1,'Placebo Lags - Data'!$B$1:$BA$1,0)))*AU$5</f>
        <v>0</v>
      </c>
      <c r="AV11" s="2">
        <f>IF(AV$2=0,0,INDEX('Placebo Lags - Data'!$B:$BA,MATCH($Q11,'Placebo Lags - Data'!$A:$A,0),MATCH(AV$1,'Placebo Lags - Data'!$B$1:$BA$1,0)))*AV$5</f>
        <v>0</v>
      </c>
      <c r="AW11" s="2">
        <f>IF(AW$2=0,0,INDEX('Placebo Lags - Data'!$B:$BA,MATCH($Q11,'Placebo Lags - Data'!$A:$A,0),MATCH(AW$1,'Placebo Lags - Data'!$B$1:$BA$1,0)))*AW$5</f>
        <v>0</v>
      </c>
      <c r="AX11" s="2">
        <f>IF(AX$2=0,0,INDEX('Placebo Lags - Data'!$B:$BA,MATCH($Q11,'Placebo Lags - Data'!$A:$A,0),MATCH(AX$1,'Placebo Lags - Data'!$B$1:$BA$1,0)))*AX$5</f>
        <v>0</v>
      </c>
      <c r="AY11" s="2">
        <f>IF(AY$2=0,0,INDEX('Placebo Lags - Data'!$B:$BA,MATCH($Q11,'Placebo Lags - Data'!$A:$A,0),MATCH(AY$1,'Placebo Lags - Data'!$B$1:$BA$1,0)))*AY$5</f>
        <v>0</v>
      </c>
      <c r="AZ11" s="2">
        <f>IF(AZ$2=0,0,INDEX('Placebo Lags - Data'!$B:$BA,MATCH($Q11,'Placebo Lags - Data'!$A:$A,0),MATCH(AZ$1,'Placebo Lags - Data'!$B$1:$BA$1,0)))*AZ$5</f>
        <v>0</v>
      </c>
      <c r="BA11" s="2">
        <f>IF(BA$2=0,0,INDEX('Placebo Lags - Data'!$B:$BA,MATCH($Q11,'Placebo Lags - Data'!$A:$A,0),MATCH(BA$1,'Placebo Lags - Data'!$B$1:$BA$1,0)))*BA$5</f>
        <v>0</v>
      </c>
      <c r="BB11" s="2">
        <f>IF(BB$2=0,0,INDEX('Placebo Lags - Data'!$B:$BA,MATCH($Q11,'Placebo Lags - Data'!$A:$A,0),MATCH(BB$1,'Placebo Lags - Data'!$B$1:$BA$1,0)))*BB$5</f>
        <v>0</v>
      </c>
      <c r="BC11" s="2">
        <f>IF(BC$2=0,0,INDEX('Placebo Lags - Data'!$B:$BA,MATCH($Q11,'Placebo Lags - Data'!$A:$A,0),MATCH(BC$1,'Placebo Lags - Data'!$B$1:$BA$1,0)))*BC$5</f>
        <v>0</v>
      </c>
      <c r="BD11" s="2">
        <f>IF(BD$2=0,0,INDEX('Placebo Lags - Data'!$B:$BA,MATCH($Q11,'Placebo Lags - Data'!$A:$A,0),MATCH(BD$1,'Placebo Lags - Data'!$B$1:$BA$1,0)))*BD$5</f>
        <v>0</v>
      </c>
      <c r="BE11" s="2">
        <f>IF(BE$2=0,0,INDEX('Placebo Lags - Data'!$B:$BA,MATCH($Q11,'Placebo Lags - Data'!$A:$A,0),MATCH(BE$1,'Placebo Lags - Data'!$B$1:$BA$1,0)))*BE$5</f>
        <v>0</v>
      </c>
      <c r="BF11" s="2">
        <f>IF(BF$2=0,0,INDEX('Placebo Lags - Data'!$B:$BA,MATCH($Q11,'Placebo Lags - Data'!$A:$A,0),MATCH(BF$1,'Placebo Lags - Data'!$B$1:$BA$1,0)))*BF$5</f>
        <v>0</v>
      </c>
      <c r="BG11" s="2">
        <f>IF(BG$2=0,0,INDEX('Placebo Lags - Data'!$B:$BA,MATCH($Q11,'Placebo Lags - Data'!$A:$A,0),MATCH(BG$1,'Placebo Lags - Data'!$B$1:$BA$1,0)))*BG$5</f>
        <v>0</v>
      </c>
      <c r="BH11" s="2">
        <f>IF(BH$2=0,0,INDEX('Placebo Lags - Data'!$B:$BA,MATCH($Q11,'Placebo Lags - Data'!$A:$A,0),MATCH(BH$1,'Placebo Lags - Data'!$B$1:$BA$1,0)))*BH$5</f>
        <v>0</v>
      </c>
      <c r="BI11" s="2">
        <f>IF(BI$2=0,0,INDEX('Placebo Lags - Data'!$B:$BA,MATCH($Q11,'Placebo Lags - Data'!$A:$A,0),MATCH(BI$1,'Placebo Lags - Data'!$B$1:$BA$1,0)))*BI$5</f>
        <v>0</v>
      </c>
      <c r="BJ11" s="2">
        <f>IF(BJ$2=0,0,INDEX('Placebo Lags - Data'!$B:$BA,MATCH($Q11,'Placebo Lags - Data'!$A:$A,0),MATCH(BJ$1,'Placebo Lags - Data'!$B$1:$BA$1,0)))*BJ$5</f>
        <v>0</v>
      </c>
      <c r="BK11" s="2">
        <f>IF(BK$2=0,0,INDEX('Placebo Lags - Data'!$B:$BA,MATCH($Q11,'Placebo Lags - Data'!$A:$A,0),MATCH(BK$1,'Placebo Lags - Data'!$B$1:$BA$1,0)))*BK$5</f>
        <v>0</v>
      </c>
      <c r="BL11" s="2">
        <f>IF(BL$2=0,0,INDEX('Placebo Lags - Data'!$B:$BA,MATCH($Q11,'Placebo Lags - Data'!$A:$A,0),MATCH(BL$1,'Placebo Lags - Data'!$B$1:$BA$1,0)))*BL$5</f>
        <v>0</v>
      </c>
      <c r="BM11" s="2">
        <f>IF(BM$2=0,0,INDEX('Placebo Lags - Data'!$B:$BA,MATCH($Q11,'Placebo Lags - Data'!$A:$A,0),MATCH(BM$1,'Placebo Lags - Data'!$B$1:$BA$1,0)))*BM$5</f>
        <v>0</v>
      </c>
      <c r="BN11" s="2">
        <f>IF(BN$2=0,0,INDEX('Placebo Lags - Data'!$B:$BA,MATCH($Q11,'Placebo Lags - Data'!$A:$A,0),MATCH(BN$1,'Placebo Lags - Data'!$B$1:$BA$1,0)))*BN$5</f>
        <v>0</v>
      </c>
      <c r="BO11" s="2">
        <f>IF(BO$2=0,0,INDEX('Placebo Lags - Data'!$B:$BA,MATCH($Q11,'Placebo Lags - Data'!$A:$A,0),MATCH(BO$1,'Placebo Lags - Data'!$B$1:$BA$1,0)))*BO$5</f>
        <v>0</v>
      </c>
      <c r="BP11" s="2">
        <f>IF(BP$2=0,0,INDEX('Placebo Lags - Data'!$B:$BA,MATCH($Q11,'Placebo Lags - Data'!$A:$A,0),MATCH(BP$1,'Placebo Lags - Data'!$B$1:$BA$1,0)))*BP$5</f>
        <v>0</v>
      </c>
      <c r="BQ11" s="2"/>
      <c r="BR11" s="2"/>
    </row>
    <row r="12">
      <c r="A12" t="s">
        <v>33</v>
      </c>
      <c r="B12" s="2" t="e">
        <f t="shared" si="0"/>
        <v>#DIV/0!</v>
      </c>
      <c r="Q12">
        <f>'Placebo Lags - Data'!A7</f>
        <v>1987</v>
      </c>
      <c r="R12" s="2">
        <f>IF(R$2=0,0,INDEX('Placebo Lags - Data'!$B:$BA,MATCH($Q12,'Placebo Lags - Data'!$A:$A,0),MATCH(R$1,'Placebo Lags - Data'!$B$1:$BA$1,0)))*R$5</f>
        <v>0</v>
      </c>
      <c r="S12" s="2">
        <f>IF(S$2=0,0,INDEX('Placebo Lags - Data'!$B:$BA,MATCH($Q12,'Placebo Lags - Data'!$A:$A,0),MATCH(S$1,'Placebo Lags - Data'!$B$1:$BA$1,0)))*S$5</f>
        <v>0</v>
      </c>
      <c r="T12" s="2">
        <f>IF(T$2=0,0,INDEX('Placebo Lags - Data'!$B:$BA,MATCH($Q12,'Placebo Lags - Data'!$A:$A,0),MATCH(T$1,'Placebo Lags - Data'!$B$1:$BA$1,0)))*T$5</f>
        <v>0</v>
      </c>
      <c r="U12" s="2">
        <f>IF(U$2=0,0,INDEX('Placebo Lags - Data'!$B:$BA,MATCH($Q12,'Placebo Lags - Data'!$A:$A,0),MATCH(U$1,'Placebo Lags - Data'!$B$1:$BA$1,0)))*U$5</f>
        <v>0</v>
      </c>
      <c r="V12" s="2">
        <f>IF(V$2=0,0,INDEX('Placebo Lags - Data'!$B:$BA,MATCH($Q12,'Placebo Lags - Data'!$A:$A,0),MATCH(V$1,'Placebo Lags - Data'!$B$1:$BA$1,0)))*V$5</f>
        <v>0</v>
      </c>
      <c r="W12" s="2">
        <f>IF(W$2=0,0,INDEX('Placebo Lags - Data'!$B:$BA,MATCH($Q12,'Placebo Lags - Data'!$A:$A,0),MATCH(W$1,'Placebo Lags - Data'!$B$1:$BA$1,0)))*W$5</f>
        <v>0</v>
      </c>
      <c r="X12" s="2">
        <f>IF(X$2=0,0,INDEX('Placebo Lags - Data'!$B:$BA,MATCH($Q12,'Placebo Lags - Data'!$A:$A,0),MATCH(X$1,'Placebo Lags - Data'!$B$1:$BA$1,0)))*X$5</f>
        <v>0</v>
      </c>
      <c r="Y12" s="2">
        <f>IF(Y$2=0,0,INDEX('Placebo Lags - Data'!$B:$BA,MATCH($Q12,'Placebo Lags - Data'!$A:$A,0),MATCH(Y$1,'Placebo Lags - Data'!$B$1:$BA$1,0)))*Y$5</f>
        <v>0</v>
      </c>
      <c r="Z12" s="2">
        <f>IF(Z$2=0,0,INDEX('Placebo Lags - Data'!$B:$BA,MATCH($Q12,'Placebo Lags - Data'!$A:$A,0),MATCH(Z$1,'Placebo Lags - Data'!$B$1:$BA$1,0)))*Z$5</f>
        <v>0</v>
      </c>
      <c r="AA12" s="2">
        <f>IF(AA$2=0,0,INDEX('Placebo Lags - Data'!$B:$BA,MATCH($Q12,'Placebo Lags - Data'!$A:$A,0),MATCH(AA$1,'Placebo Lags - Data'!$B$1:$BA$1,0)))*AA$5</f>
        <v>0</v>
      </c>
      <c r="AB12" s="2">
        <f>IF(AB$2=0,0,INDEX('Placebo Lags - Data'!$B:$BA,MATCH($Q12,'Placebo Lags - Data'!$A:$A,0),MATCH(AB$1,'Placebo Lags - Data'!$B$1:$BA$1,0)))*AB$5</f>
        <v>0</v>
      </c>
      <c r="AC12" s="2">
        <f>IF(AC$2=0,0,INDEX('Placebo Lags - Data'!$B:$BA,MATCH($Q12,'Placebo Lags - Data'!$A:$A,0),MATCH(AC$1,'Placebo Lags - Data'!$B$1:$BA$1,0)))*AC$5</f>
        <v>0</v>
      </c>
      <c r="AD12" s="2">
        <f>IF(AD$2=0,0,INDEX('Placebo Lags - Data'!$B:$BA,MATCH($Q12,'Placebo Lags - Data'!$A:$A,0),MATCH(AD$1,'Placebo Lags - Data'!$B$1:$BA$1,0)))*AD$5</f>
        <v>0</v>
      </c>
      <c r="AE12" s="2">
        <f>IF(AE$2=0,0,INDEX('Placebo Lags - Data'!$B:$BA,MATCH($Q12,'Placebo Lags - Data'!$A:$A,0),MATCH(AE$1,'Placebo Lags - Data'!$B$1:$BA$1,0)))*AE$5</f>
        <v>0</v>
      </c>
      <c r="AF12" s="2">
        <f>IF(AF$2=0,0,INDEX('Placebo Lags - Data'!$B:$BA,MATCH($Q12,'Placebo Lags - Data'!$A:$A,0),MATCH(AF$1,'Placebo Lags - Data'!$B$1:$BA$1,0)))*AF$5</f>
        <v>0</v>
      </c>
      <c r="AG12" s="2">
        <f>IF(AG$2=0,0,INDEX('Placebo Lags - Data'!$B:$BA,MATCH($Q12,'Placebo Lags - Data'!$A:$A,0),MATCH(AG$1,'Placebo Lags - Data'!$B$1:$BA$1,0)))*AG$5</f>
        <v>0</v>
      </c>
      <c r="AH12" s="2">
        <f>IF(AH$2=0,0,INDEX('Placebo Lags - Data'!$B:$BA,MATCH($Q12,'Placebo Lags - Data'!$A:$A,0),MATCH(AH$1,'Placebo Lags - Data'!$B$1:$BA$1,0)))*AH$5</f>
        <v>0</v>
      </c>
      <c r="AI12" s="2">
        <f>IF(AI$2=0,0,INDEX('Placebo Lags - Data'!$B:$BA,MATCH($Q12,'Placebo Lags - Data'!$A:$A,0),MATCH(AI$1,'Placebo Lags - Data'!$B$1:$BA$1,0)))*AI$5</f>
        <v>0</v>
      </c>
      <c r="AJ12" s="2">
        <f>IF(AJ$2=0,0,INDEX('Placebo Lags - Data'!$B:$BA,MATCH($Q12,'Placebo Lags - Data'!$A:$A,0),MATCH(AJ$1,'Placebo Lags - Data'!$B$1:$BA$1,0)))*AJ$5</f>
        <v>0</v>
      </c>
      <c r="AK12" s="2">
        <f>IF(AK$2=0,0,INDEX('Placebo Lags - Data'!$B:$BA,MATCH($Q12,'Placebo Lags - Data'!$A:$A,0),MATCH(AK$1,'Placebo Lags - Data'!$B$1:$BA$1,0)))*AK$5</f>
        <v>0</v>
      </c>
      <c r="AL12" s="2">
        <f>IF(AL$2=0,0,INDEX('Placebo Lags - Data'!$B:$BA,MATCH($Q12,'Placebo Lags - Data'!$A:$A,0),MATCH(AL$1,'Placebo Lags - Data'!$B$1:$BA$1,0)))*AL$5</f>
        <v>0</v>
      </c>
      <c r="AM12" s="2">
        <f>IF(AM$2=0,0,INDEX('Placebo Lags - Data'!$B:$BA,MATCH($Q12,'Placebo Lags - Data'!$A:$A,0),MATCH(AM$1,'Placebo Lags - Data'!$B$1:$BA$1,0)))*AM$5</f>
        <v>0</v>
      </c>
      <c r="AN12" s="2">
        <f>IF(AN$2=0,0,INDEX('Placebo Lags - Data'!$B:$BA,MATCH($Q12,'Placebo Lags - Data'!$A:$A,0),MATCH(AN$1,'Placebo Lags - Data'!$B$1:$BA$1,0)))*AN$5</f>
        <v>0</v>
      </c>
      <c r="AO12" s="2">
        <f>IF(AO$2=0,0,INDEX('Placebo Lags - Data'!$B:$BA,MATCH($Q12,'Placebo Lags - Data'!$A:$A,0),MATCH(AO$1,'Placebo Lags - Data'!$B$1:$BA$1,0)))*AO$5</f>
        <v>0</v>
      </c>
      <c r="AP12" s="2">
        <f>IF(AP$2=0,0,INDEX('Placebo Lags - Data'!$B:$BA,MATCH($Q12,'Placebo Lags - Data'!$A:$A,0),MATCH(AP$1,'Placebo Lags - Data'!$B$1:$BA$1,0)))*AP$5</f>
        <v>0</v>
      </c>
      <c r="AQ12" s="2">
        <f>IF(AQ$2=0,0,INDEX('Placebo Lags - Data'!$B:$BA,MATCH($Q12,'Placebo Lags - Data'!$A:$A,0),MATCH(AQ$1,'Placebo Lags - Data'!$B$1:$BA$1,0)))*AQ$5</f>
        <v>0</v>
      </c>
      <c r="AR12" s="2">
        <f>IF(AR$2=0,0,INDEX('Placebo Lags - Data'!$B:$BA,MATCH($Q12,'Placebo Lags - Data'!$A:$A,0),MATCH(AR$1,'Placebo Lags - Data'!$B$1:$BA$1,0)))*AR$5</f>
        <v>0</v>
      </c>
      <c r="AS12" s="2">
        <f>IF(AS$2=0,0,INDEX('Placebo Lags - Data'!$B:$BA,MATCH($Q12,'Placebo Lags - Data'!$A:$A,0),MATCH(AS$1,'Placebo Lags - Data'!$B$1:$BA$1,0)))*AS$5</f>
        <v>0</v>
      </c>
      <c r="AT12" s="2">
        <f>IF(AT$2=0,0,INDEX('Placebo Lags - Data'!$B:$BA,MATCH($Q12,'Placebo Lags - Data'!$A:$A,0),MATCH(AT$1,'Placebo Lags - Data'!$B$1:$BA$1,0)))*AT$5</f>
        <v>0</v>
      </c>
      <c r="AU12" s="2">
        <f>IF(AU$2=0,0,INDEX('Placebo Lags - Data'!$B:$BA,MATCH($Q12,'Placebo Lags - Data'!$A:$A,0),MATCH(AU$1,'Placebo Lags - Data'!$B$1:$BA$1,0)))*AU$5</f>
        <v>0</v>
      </c>
      <c r="AV12" s="2">
        <f>IF(AV$2=0,0,INDEX('Placebo Lags - Data'!$B:$BA,MATCH($Q12,'Placebo Lags - Data'!$A:$A,0),MATCH(AV$1,'Placebo Lags - Data'!$B$1:$BA$1,0)))*AV$5</f>
        <v>0</v>
      </c>
      <c r="AW12" s="2">
        <f>IF(AW$2=0,0,INDEX('Placebo Lags - Data'!$B:$BA,MATCH($Q12,'Placebo Lags - Data'!$A:$A,0),MATCH(AW$1,'Placebo Lags - Data'!$B$1:$BA$1,0)))*AW$5</f>
        <v>0</v>
      </c>
      <c r="AX12" s="2">
        <f>IF(AX$2=0,0,INDEX('Placebo Lags - Data'!$B:$BA,MATCH($Q12,'Placebo Lags - Data'!$A:$A,0),MATCH(AX$1,'Placebo Lags - Data'!$B$1:$BA$1,0)))*AX$5</f>
        <v>0</v>
      </c>
      <c r="AY12" s="2">
        <f>IF(AY$2=0,0,INDEX('Placebo Lags - Data'!$B:$BA,MATCH($Q12,'Placebo Lags - Data'!$A:$A,0),MATCH(AY$1,'Placebo Lags - Data'!$B$1:$BA$1,0)))*AY$5</f>
        <v>0</v>
      </c>
      <c r="AZ12" s="2">
        <f>IF(AZ$2=0,0,INDEX('Placebo Lags - Data'!$B:$BA,MATCH($Q12,'Placebo Lags - Data'!$A:$A,0),MATCH(AZ$1,'Placebo Lags - Data'!$B$1:$BA$1,0)))*AZ$5</f>
        <v>0</v>
      </c>
      <c r="BA12" s="2">
        <f>IF(BA$2=0,0,INDEX('Placebo Lags - Data'!$B:$BA,MATCH($Q12,'Placebo Lags - Data'!$A:$A,0),MATCH(BA$1,'Placebo Lags - Data'!$B$1:$BA$1,0)))*BA$5</f>
        <v>0</v>
      </c>
      <c r="BB12" s="2">
        <f>IF(BB$2=0,0,INDEX('Placebo Lags - Data'!$B:$BA,MATCH($Q12,'Placebo Lags - Data'!$A:$A,0),MATCH(BB$1,'Placebo Lags - Data'!$B$1:$BA$1,0)))*BB$5</f>
        <v>0</v>
      </c>
      <c r="BC12" s="2">
        <f>IF(BC$2=0,0,INDEX('Placebo Lags - Data'!$B:$BA,MATCH($Q12,'Placebo Lags - Data'!$A:$A,0),MATCH(BC$1,'Placebo Lags - Data'!$B$1:$BA$1,0)))*BC$5</f>
        <v>0</v>
      </c>
      <c r="BD12" s="2">
        <f>IF(BD$2=0,0,INDEX('Placebo Lags - Data'!$B:$BA,MATCH($Q12,'Placebo Lags - Data'!$A:$A,0),MATCH(BD$1,'Placebo Lags - Data'!$B$1:$BA$1,0)))*BD$5</f>
        <v>0</v>
      </c>
      <c r="BE12" s="2">
        <f>IF(BE$2=0,0,INDEX('Placebo Lags - Data'!$B:$BA,MATCH($Q12,'Placebo Lags - Data'!$A:$A,0),MATCH(BE$1,'Placebo Lags - Data'!$B$1:$BA$1,0)))*BE$5</f>
        <v>0</v>
      </c>
      <c r="BF12" s="2">
        <f>IF(BF$2=0,0,INDEX('Placebo Lags - Data'!$B:$BA,MATCH($Q12,'Placebo Lags - Data'!$A:$A,0),MATCH(BF$1,'Placebo Lags - Data'!$B$1:$BA$1,0)))*BF$5</f>
        <v>0</v>
      </c>
      <c r="BG12" s="2">
        <f>IF(BG$2=0,0,INDEX('Placebo Lags - Data'!$B:$BA,MATCH($Q12,'Placebo Lags - Data'!$A:$A,0),MATCH(BG$1,'Placebo Lags - Data'!$B$1:$BA$1,0)))*BG$5</f>
        <v>0</v>
      </c>
      <c r="BH12" s="2">
        <f>IF(BH$2=0,0,INDEX('Placebo Lags - Data'!$B:$BA,MATCH($Q12,'Placebo Lags - Data'!$A:$A,0),MATCH(BH$1,'Placebo Lags - Data'!$B$1:$BA$1,0)))*BH$5</f>
        <v>0</v>
      </c>
      <c r="BI12" s="2">
        <f>IF(BI$2=0,0,INDEX('Placebo Lags - Data'!$B:$BA,MATCH($Q12,'Placebo Lags - Data'!$A:$A,0),MATCH(BI$1,'Placebo Lags - Data'!$B$1:$BA$1,0)))*BI$5</f>
        <v>0</v>
      </c>
      <c r="BJ12" s="2">
        <f>IF(BJ$2=0,0,INDEX('Placebo Lags - Data'!$B:$BA,MATCH($Q12,'Placebo Lags - Data'!$A:$A,0),MATCH(BJ$1,'Placebo Lags - Data'!$B$1:$BA$1,0)))*BJ$5</f>
        <v>0</v>
      </c>
      <c r="BK12" s="2">
        <f>IF(BK$2=0,0,INDEX('Placebo Lags - Data'!$B:$BA,MATCH($Q12,'Placebo Lags - Data'!$A:$A,0),MATCH(BK$1,'Placebo Lags - Data'!$B$1:$BA$1,0)))*BK$5</f>
        <v>0</v>
      </c>
      <c r="BL12" s="2">
        <f>IF(BL$2=0,0,INDEX('Placebo Lags - Data'!$B:$BA,MATCH($Q12,'Placebo Lags - Data'!$A:$A,0),MATCH(BL$1,'Placebo Lags - Data'!$B$1:$BA$1,0)))*BL$5</f>
        <v>0</v>
      </c>
      <c r="BM12" s="2">
        <f>IF(BM$2=0,0,INDEX('Placebo Lags - Data'!$B:$BA,MATCH($Q12,'Placebo Lags - Data'!$A:$A,0),MATCH(BM$1,'Placebo Lags - Data'!$B$1:$BA$1,0)))*BM$5</f>
        <v>0</v>
      </c>
      <c r="BN12" s="2">
        <f>IF(BN$2=0,0,INDEX('Placebo Lags - Data'!$B:$BA,MATCH($Q12,'Placebo Lags - Data'!$A:$A,0),MATCH(BN$1,'Placebo Lags - Data'!$B$1:$BA$1,0)))*BN$5</f>
        <v>0</v>
      </c>
      <c r="BO12" s="2">
        <f>IF(BO$2=0,0,INDEX('Placebo Lags - Data'!$B:$BA,MATCH($Q12,'Placebo Lags - Data'!$A:$A,0),MATCH(BO$1,'Placebo Lags - Data'!$B$1:$BA$1,0)))*BO$5</f>
        <v>0</v>
      </c>
      <c r="BP12" s="2">
        <f>IF(BP$2=0,0,INDEX('Placebo Lags - Data'!$B:$BA,MATCH($Q12,'Placebo Lags - Data'!$A:$A,0),MATCH(BP$1,'Placebo Lags - Data'!$B$1:$BA$1,0)))*BP$5</f>
        <v>0</v>
      </c>
      <c r="BQ12" s="2"/>
      <c r="BR12" s="2"/>
    </row>
    <row r="13">
      <c r="A13" t="s">
        <v>41</v>
      </c>
      <c r="B13" s="2" t="e">
        <f t="shared" si="0"/>
        <v>#DIV/0!</v>
      </c>
      <c r="Q13">
        <f>'Placebo Lags - Data'!A8</f>
        <v>1988</v>
      </c>
      <c r="R13" s="2">
        <f>IF(R$2=0,0,INDEX('Placebo Lags - Data'!$B:$BA,MATCH($Q13,'Placebo Lags - Data'!$A:$A,0),MATCH(R$1,'Placebo Lags - Data'!$B$1:$BA$1,0)))*R$5</f>
        <v>0</v>
      </c>
      <c r="S13" s="2">
        <f>IF(S$2=0,0,INDEX('Placebo Lags - Data'!$B:$BA,MATCH($Q13,'Placebo Lags - Data'!$A:$A,0),MATCH(S$1,'Placebo Lags - Data'!$B$1:$BA$1,0)))*S$5</f>
        <v>0</v>
      </c>
      <c r="T13" s="2">
        <f>IF(T$2=0,0,INDEX('Placebo Lags - Data'!$B:$BA,MATCH($Q13,'Placebo Lags - Data'!$A:$A,0),MATCH(T$1,'Placebo Lags - Data'!$B$1:$BA$1,0)))*T$5</f>
        <v>0</v>
      </c>
      <c r="U13" s="2">
        <f>IF(U$2=0,0,INDEX('Placebo Lags - Data'!$B:$BA,MATCH($Q13,'Placebo Lags - Data'!$A:$A,0),MATCH(U$1,'Placebo Lags - Data'!$B$1:$BA$1,0)))*U$5</f>
        <v>0</v>
      </c>
      <c r="V13" s="2">
        <f>IF(V$2=0,0,INDEX('Placebo Lags - Data'!$B:$BA,MATCH($Q13,'Placebo Lags - Data'!$A:$A,0),MATCH(V$1,'Placebo Lags - Data'!$B$1:$BA$1,0)))*V$5</f>
        <v>0</v>
      </c>
      <c r="W13" s="2">
        <f>IF(W$2=0,0,INDEX('Placebo Lags - Data'!$B:$BA,MATCH($Q13,'Placebo Lags - Data'!$A:$A,0),MATCH(W$1,'Placebo Lags - Data'!$B$1:$BA$1,0)))*W$5</f>
        <v>0</v>
      </c>
      <c r="X13" s="2">
        <f>IF(X$2=0,0,INDEX('Placebo Lags - Data'!$B:$BA,MATCH($Q13,'Placebo Lags - Data'!$A:$A,0),MATCH(X$1,'Placebo Lags - Data'!$B$1:$BA$1,0)))*X$5</f>
        <v>0</v>
      </c>
      <c r="Y13" s="2">
        <f>IF(Y$2=0,0,INDEX('Placebo Lags - Data'!$B:$BA,MATCH($Q13,'Placebo Lags - Data'!$A:$A,0),MATCH(Y$1,'Placebo Lags - Data'!$B$1:$BA$1,0)))*Y$5</f>
        <v>0</v>
      </c>
      <c r="Z13" s="2">
        <f>IF(Z$2=0,0,INDEX('Placebo Lags - Data'!$B:$BA,MATCH($Q13,'Placebo Lags - Data'!$A:$A,0),MATCH(Z$1,'Placebo Lags - Data'!$B$1:$BA$1,0)))*Z$5</f>
        <v>0</v>
      </c>
      <c r="AA13" s="2">
        <f>IF(AA$2=0,0,INDEX('Placebo Lags - Data'!$B:$BA,MATCH($Q13,'Placebo Lags - Data'!$A:$A,0),MATCH(AA$1,'Placebo Lags - Data'!$B$1:$BA$1,0)))*AA$5</f>
        <v>0</v>
      </c>
      <c r="AB13" s="2">
        <f>IF(AB$2=0,0,INDEX('Placebo Lags - Data'!$B:$BA,MATCH($Q13,'Placebo Lags - Data'!$A:$A,0),MATCH(AB$1,'Placebo Lags - Data'!$B$1:$BA$1,0)))*AB$5</f>
        <v>0</v>
      </c>
      <c r="AC13" s="2">
        <f>IF(AC$2=0,0,INDEX('Placebo Lags - Data'!$B:$BA,MATCH($Q13,'Placebo Lags - Data'!$A:$A,0),MATCH(AC$1,'Placebo Lags - Data'!$B$1:$BA$1,0)))*AC$5</f>
        <v>0</v>
      </c>
      <c r="AD13" s="2">
        <f>IF(AD$2=0,0,INDEX('Placebo Lags - Data'!$B:$BA,MATCH($Q13,'Placebo Lags - Data'!$A:$A,0),MATCH(AD$1,'Placebo Lags - Data'!$B$1:$BA$1,0)))*AD$5</f>
        <v>0</v>
      </c>
      <c r="AE13" s="2">
        <f>IF(AE$2=0,0,INDEX('Placebo Lags - Data'!$B:$BA,MATCH($Q13,'Placebo Lags - Data'!$A:$A,0),MATCH(AE$1,'Placebo Lags - Data'!$B$1:$BA$1,0)))*AE$5</f>
        <v>0</v>
      </c>
      <c r="AF13" s="2">
        <f>IF(AF$2=0,0,INDEX('Placebo Lags - Data'!$B:$BA,MATCH($Q13,'Placebo Lags - Data'!$A:$A,0),MATCH(AF$1,'Placebo Lags - Data'!$B$1:$BA$1,0)))*AF$5</f>
        <v>0</v>
      </c>
      <c r="AG13" s="2">
        <f>IF(AG$2=0,0,INDEX('Placebo Lags - Data'!$B:$BA,MATCH($Q13,'Placebo Lags - Data'!$A:$A,0),MATCH(AG$1,'Placebo Lags - Data'!$B$1:$BA$1,0)))*AG$5</f>
        <v>0</v>
      </c>
      <c r="AH13" s="2">
        <f>IF(AH$2=0,0,INDEX('Placebo Lags - Data'!$B:$BA,MATCH($Q13,'Placebo Lags - Data'!$A:$A,0),MATCH(AH$1,'Placebo Lags - Data'!$B$1:$BA$1,0)))*AH$5</f>
        <v>0</v>
      </c>
      <c r="AI13" s="2">
        <f>IF(AI$2=0,0,INDEX('Placebo Lags - Data'!$B:$BA,MATCH($Q13,'Placebo Lags - Data'!$A:$A,0),MATCH(AI$1,'Placebo Lags - Data'!$B$1:$BA$1,0)))*AI$5</f>
        <v>0</v>
      </c>
      <c r="AJ13" s="2">
        <f>IF(AJ$2=0,0,INDEX('Placebo Lags - Data'!$B:$BA,MATCH($Q13,'Placebo Lags - Data'!$A:$A,0),MATCH(AJ$1,'Placebo Lags - Data'!$B$1:$BA$1,0)))*AJ$5</f>
        <v>0</v>
      </c>
      <c r="AK13" s="2">
        <f>IF(AK$2=0,0,INDEX('Placebo Lags - Data'!$B:$BA,MATCH($Q13,'Placebo Lags - Data'!$A:$A,0),MATCH(AK$1,'Placebo Lags - Data'!$B$1:$BA$1,0)))*AK$5</f>
        <v>0</v>
      </c>
      <c r="AL13" s="2">
        <f>IF(AL$2=0,0,INDEX('Placebo Lags - Data'!$B:$BA,MATCH($Q13,'Placebo Lags - Data'!$A:$A,0),MATCH(AL$1,'Placebo Lags - Data'!$B$1:$BA$1,0)))*AL$5</f>
        <v>0</v>
      </c>
      <c r="AM13" s="2">
        <f>IF(AM$2=0,0,INDEX('Placebo Lags - Data'!$B:$BA,MATCH($Q13,'Placebo Lags - Data'!$A:$A,0),MATCH(AM$1,'Placebo Lags - Data'!$B$1:$BA$1,0)))*AM$5</f>
        <v>0</v>
      </c>
      <c r="AN13" s="2">
        <f>IF(AN$2=0,0,INDEX('Placebo Lags - Data'!$B:$BA,MATCH($Q13,'Placebo Lags - Data'!$A:$A,0),MATCH(AN$1,'Placebo Lags - Data'!$B$1:$BA$1,0)))*AN$5</f>
        <v>0</v>
      </c>
      <c r="AO13" s="2">
        <f>IF(AO$2=0,0,INDEX('Placebo Lags - Data'!$B:$BA,MATCH($Q13,'Placebo Lags - Data'!$A:$A,0),MATCH(AO$1,'Placebo Lags - Data'!$B$1:$BA$1,0)))*AO$5</f>
        <v>0</v>
      </c>
      <c r="AP13" s="2">
        <f>IF(AP$2=0,0,INDEX('Placebo Lags - Data'!$B:$BA,MATCH($Q13,'Placebo Lags - Data'!$A:$A,0),MATCH(AP$1,'Placebo Lags - Data'!$B$1:$BA$1,0)))*AP$5</f>
        <v>0</v>
      </c>
      <c r="AQ13" s="2">
        <f>IF(AQ$2=0,0,INDEX('Placebo Lags - Data'!$B:$BA,MATCH($Q13,'Placebo Lags - Data'!$A:$A,0),MATCH(AQ$1,'Placebo Lags - Data'!$B$1:$BA$1,0)))*AQ$5</f>
        <v>0</v>
      </c>
      <c r="AR13" s="2">
        <f>IF(AR$2=0,0,INDEX('Placebo Lags - Data'!$B:$BA,MATCH($Q13,'Placebo Lags - Data'!$A:$A,0),MATCH(AR$1,'Placebo Lags - Data'!$B$1:$BA$1,0)))*AR$5</f>
        <v>0</v>
      </c>
      <c r="AS13" s="2">
        <f>IF(AS$2=0,0,INDEX('Placebo Lags - Data'!$B:$BA,MATCH($Q13,'Placebo Lags - Data'!$A:$A,0),MATCH(AS$1,'Placebo Lags - Data'!$B$1:$BA$1,0)))*AS$5</f>
        <v>0</v>
      </c>
      <c r="AT13" s="2">
        <f>IF(AT$2=0,0,INDEX('Placebo Lags - Data'!$B:$BA,MATCH($Q13,'Placebo Lags - Data'!$A:$A,0),MATCH(AT$1,'Placebo Lags - Data'!$B$1:$BA$1,0)))*AT$5</f>
        <v>0</v>
      </c>
      <c r="AU13" s="2">
        <f>IF(AU$2=0,0,INDEX('Placebo Lags - Data'!$B:$BA,MATCH($Q13,'Placebo Lags - Data'!$A:$A,0),MATCH(AU$1,'Placebo Lags - Data'!$B$1:$BA$1,0)))*AU$5</f>
        <v>0</v>
      </c>
      <c r="AV13" s="2">
        <f>IF(AV$2=0,0,INDEX('Placebo Lags - Data'!$B:$BA,MATCH($Q13,'Placebo Lags - Data'!$A:$A,0),MATCH(AV$1,'Placebo Lags - Data'!$B$1:$BA$1,0)))*AV$5</f>
        <v>0</v>
      </c>
      <c r="AW13" s="2">
        <f>IF(AW$2=0,0,INDEX('Placebo Lags - Data'!$B:$BA,MATCH($Q13,'Placebo Lags - Data'!$A:$A,0),MATCH(AW$1,'Placebo Lags - Data'!$B$1:$BA$1,0)))*AW$5</f>
        <v>0</v>
      </c>
      <c r="AX13" s="2">
        <f>IF(AX$2=0,0,INDEX('Placebo Lags - Data'!$B:$BA,MATCH($Q13,'Placebo Lags - Data'!$A:$A,0),MATCH(AX$1,'Placebo Lags - Data'!$B$1:$BA$1,0)))*AX$5</f>
        <v>0</v>
      </c>
      <c r="AY13" s="2">
        <f>IF(AY$2=0,0,INDEX('Placebo Lags - Data'!$B:$BA,MATCH($Q13,'Placebo Lags - Data'!$A:$A,0),MATCH(AY$1,'Placebo Lags - Data'!$B$1:$BA$1,0)))*AY$5</f>
        <v>0</v>
      </c>
      <c r="AZ13" s="2">
        <f>IF(AZ$2=0,0,INDEX('Placebo Lags - Data'!$B:$BA,MATCH($Q13,'Placebo Lags - Data'!$A:$A,0),MATCH(AZ$1,'Placebo Lags - Data'!$B$1:$BA$1,0)))*AZ$5</f>
        <v>0</v>
      </c>
      <c r="BA13" s="2">
        <f>IF(BA$2=0,0,INDEX('Placebo Lags - Data'!$B:$BA,MATCH($Q13,'Placebo Lags - Data'!$A:$A,0),MATCH(BA$1,'Placebo Lags - Data'!$B$1:$BA$1,0)))*BA$5</f>
        <v>0</v>
      </c>
      <c r="BB13" s="2">
        <f>IF(BB$2=0,0,INDEX('Placebo Lags - Data'!$B:$BA,MATCH($Q13,'Placebo Lags - Data'!$A:$A,0),MATCH(BB$1,'Placebo Lags - Data'!$B$1:$BA$1,0)))*BB$5</f>
        <v>0</v>
      </c>
      <c r="BC13" s="2">
        <f>IF(BC$2=0,0,INDEX('Placebo Lags - Data'!$B:$BA,MATCH($Q13,'Placebo Lags - Data'!$A:$A,0),MATCH(BC$1,'Placebo Lags - Data'!$B$1:$BA$1,0)))*BC$5</f>
        <v>0</v>
      </c>
      <c r="BD13" s="2">
        <f>IF(BD$2=0,0,INDEX('Placebo Lags - Data'!$B:$BA,MATCH($Q13,'Placebo Lags - Data'!$A:$A,0),MATCH(BD$1,'Placebo Lags - Data'!$B$1:$BA$1,0)))*BD$5</f>
        <v>0</v>
      </c>
      <c r="BE13" s="2">
        <f>IF(BE$2=0,0,INDEX('Placebo Lags - Data'!$B:$BA,MATCH($Q13,'Placebo Lags - Data'!$A:$A,0),MATCH(BE$1,'Placebo Lags - Data'!$B$1:$BA$1,0)))*BE$5</f>
        <v>0</v>
      </c>
      <c r="BF13" s="2">
        <f>IF(BF$2=0,0,INDEX('Placebo Lags - Data'!$B:$BA,MATCH($Q13,'Placebo Lags - Data'!$A:$A,0),MATCH(BF$1,'Placebo Lags - Data'!$B$1:$BA$1,0)))*BF$5</f>
        <v>0</v>
      </c>
      <c r="BG13" s="2">
        <f>IF(BG$2=0,0,INDEX('Placebo Lags - Data'!$B:$BA,MATCH($Q13,'Placebo Lags - Data'!$A:$A,0),MATCH(BG$1,'Placebo Lags - Data'!$B$1:$BA$1,0)))*BG$5</f>
        <v>0</v>
      </c>
      <c r="BH13" s="2">
        <f>IF(BH$2=0,0,INDEX('Placebo Lags - Data'!$B:$BA,MATCH($Q13,'Placebo Lags - Data'!$A:$A,0),MATCH(BH$1,'Placebo Lags - Data'!$B$1:$BA$1,0)))*BH$5</f>
        <v>0</v>
      </c>
      <c r="BI13" s="2">
        <f>IF(BI$2=0,0,INDEX('Placebo Lags - Data'!$B:$BA,MATCH($Q13,'Placebo Lags - Data'!$A:$A,0),MATCH(BI$1,'Placebo Lags - Data'!$B$1:$BA$1,0)))*BI$5</f>
        <v>0</v>
      </c>
      <c r="BJ13" s="2">
        <f>IF(BJ$2=0,0,INDEX('Placebo Lags - Data'!$B:$BA,MATCH($Q13,'Placebo Lags - Data'!$A:$A,0),MATCH(BJ$1,'Placebo Lags - Data'!$B$1:$BA$1,0)))*BJ$5</f>
        <v>0</v>
      </c>
      <c r="BK13" s="2">
        <f>IF(BK$2=0,0,INDEX('Placebo Lags - Data'!$B:$BA,MATCH($Q13,'Placebo Lags - Data'!$A:$A,0),MATCH(BK$1,'Placebo Lags - Data'!$B$1:$BA$1,0)))*BK$5</f>
        <v>0</v>
      </c>
      <c r="BL13" s="2">
        <f>IF(BL$2=0,0,INDEX('Placebo Lags - Data'!$B:$BA,MATCH($Q13,'Placebo Lags - Data'!$A:$A,0),MATCH(BL$1,'Placebo Lags - Data'!$B$1:$BA$1,0)))*BL$5</f>
        <v>0</v>
      </c>
      <c r="BM13" s="2">
        <f>IF(BM$2=0,0,INDEX('Placebo Lags - Data'!$B:$BA,MATCH($Q13,'Placebo Lags - Data'!$A:$A,0),MATCH(BM$1,'Placebo Lags - Data'!$B$1:$BA$1,0)))*BM$5</f>
        <v>0</v>
      </c>
      <c r="BN13" s="2">
        <f>IF(BN$2=0,0,INDEX('Placebo Lags - Data'!$B:$BA,MATCH($Q13,'Placebo Lags - Data'!$A:$A,0),MATCH(BN$1,'Placebo Lags - Data'!$B$1:$BA$1,0)))*BN$5</f>
        <v>0</v>
      </c>
      <c r="BO13" s="2">
        <f>IF(BO$2=0,0,INDEX('Placebo Lags - Data'!$B:$BA,MATCH($Q13,'Placebo Lags - Data'!$A:$A,0),MATCH(BO$1,'Placebo Lags - Data'!$B$1:$BA$1,0)))*BO$5</f>
        <v>0</v>
      </c>
      <c r="BP13" s="2">
        <f>IF(BP$2=0,0,INDEX('Placebo Lags - Data'!$B:$BA,MATCH($Q13,'Placebo Lags - Data'!$A:$A,0),MATCH(BP$1,'Placebo Lags - Data'!$B$1:$BA$1,0)))*BP$5</f>
        <v>0</v>
      </c>
      <c r="BQ13" s="2"/>
      <c r="BR13" s="2"/>
    </row>
    <row r="14">
      <c r="A14" t="s">
        <v>123</v>
      </c>
      <c r="B14" s="2" t="e">
        <f t="shared" si="0"/>
        <v>#DIV/0!</v>
      </c>
      <c r="Q14">
        <f>'Placebo Lags - Data'!A9</f>
        <v>1989</v>
      </c>
      <c r="R14" s="2">
        <f>IF(R$2=0,0,INDEX('Placebo Lags - Data'!$B:$BA,MATCH($Q14,'Placebo Lags - Data'!$A:$A,0),MATCH(R$1,'Placebo Lags - Data'!$B$1:$BA$1,0)))*R$5</f>
        <v>0</v>
      </c>
      <c r="S14" s="2">
        <f>IF(S$2=0,0,INDEX('Placebo Lags - Data'!$B:$BA,MATCH($Q14,'Placebo Lags - Data'!$A:$A,0),MATCH(S$1,'Placebo Lags - Data'!$B$1:$BA$1,0)))*S$5</f>
        <v>0</v>
      </c>
      <c r="T14" s="2">
        <f>IF(T$2=0,0,INDEX('Placebo Lags - Data'!$B:$BA,MATCH($Q14,'Placebo Lags - Data'!$A:$A,0),MATCH(T$1,'Placebo Lags - Data'!$B$1:$BA$1,0)))*T$5</f>
        <v>0</v>
      </c>
      <c r="U14" s="2">
        <f>IF(U$2=0,0,INDEX('Placebo Lags - Data'!$B:$BA,MATCH($Q14,'Placebo Lags - Data'!$A:$A,0),MATCH(U$1,'Placebo Lags - Data'!$B$1:$BA$1,0)))*U$5</f>
        <v>0</v>
      </c>
      <c r="V14" s="2">
        <f>IF(V$2=0,0,INDEX('Placebo Lags - Data'!$B:$BA,MATCH($Q14,'Placebo Lags - Data'!$A:$A,0),MATCH(V$1,'Placebo Lags - Data'!$B$1:$BA$1,0)))*V$5</f>
        <v>0</v>
      </c>
      <c r="W14" s="2">
        <f>IF(W$2=0,0,INDEX('Placebo Lags - Data'!$B:$BA,MATCH($Q14,'Placebo Lags - Data'!$A:$A,0),MATCH(W$1,'Placebo Lags - Data'!$B$1:$BA$1,0)))*W$5</f>
        <v>0</v>
      </c>
      <c r="X14" s="2">
        <f>IF(X$2=0,0,INDEX('Placebo Lags - Data'!$B:$BA,MATCH($Q14,'Placebo Lags - Data'!$A:$A,0),MATCH(X$1,'Placebo Lags - Data'!$B$1:$BA$1,0)))*X$5</f>
        <v>0</v>
      </c>
      <c r="Y14" s="2">
        <f>IF(Y$2=0,0,INDEX('Placebo Lags - Data'!$B:$BA,MATCH($Q14,'Placebo Lags - Data'!$A:$A,0),MATCH(Y$1,'Placebo Lags - Data'!$B$1:$BA$1,0)))*Y$5</f>
        <v>0</v>
      </c>
      <c r="Z14" s="2">
        <f>IF(Z$2=0,0,INDEX('Placebo Lags - Data'!$B:$BA,MATCH($Q14,'Placebo Lags - Data'!$A:$A,0),MATCH(Z$1,'Placebo Lags - Data'!$B$1:$BA$1,0)))*Z$5</f>
        <v>0</v>
      </c>
      <c r="AA14" s="2">
        <f>IF(AA$2=0,0,INDEX('Placebo Lags - Data'!$B:$BA,MATCH($Q14,'Placebo Lags - Data'!$A:$A,0),MATCH(AA$1,'Placebo Lags - Data'!$B$1:$BA$1,0)))*AA$5</f>
        <v>0</v>
      </c>
      <c r="AB14" s="2">
        <f>IF(AB$2=0,0,INDEX('Placebo Lags - Data'!$B:$BA,MATCH($Q14,'Placebo Lags - Data'!$A:$A,0),MATCH(AB$1,'Placebo Lags - Data'!$B$1:$BA$1,0)))*AB$5</f>
        <v>0</v>
      </c>
      <c r="AC14" s="2">
        <f>IF(AC$2=0,0,INDEX('Placebo Lags - Data'!$B:$BA,MATCH($Q14,'Placebo Lags - Data'!$A:$A,0),MATCH(AC$1,'Placebo Lags - Data'!$B$1:$BA$1,0)))*AC$5</f>
        <v>0</v>
      </c>
      <c r="AD14" s="2">
        <f>IF(AD$2=0,0,INDEX('Placebo Lags - Data'!$B:$BA,MATCH($Q14,'Placebo Lags - Data'!$A:$A,0),MATCH(AD$1,'Placebo Lags - Data'!$B$1:$BA$1,0)))*AD$5</f>
        <v>0</v>
      </c>
      <c r="AE14" s="2">
        <f>IF(AE$2=0,0,INDEX('Placebo Lags - Data'!$B:$BA,MATCH($Q14,'Placebo Lags - Data'!$A:$A,0),MATCH(AE$1,'Placebo Lags - Data'!$B$1:$BA$1,0)))*AE$5</f>
        <v>0</v>
      </c>
      <c r="AF14" s="2">
        <f>IF(AF$2=0,0,INDEX('Placebo Lags - Data'!$B:$BA,MATCH($Q14,'Placebo Lags - Data'!$A:$A,0),MATCH(AF$1,'Placebo Lags - Data'!$B$1:$BA$1,0)))*AF$5</f>
        <v>0</v>
      </c>
      <c r="AG14" s="2">
        <f>IF(AG$2=0,0,INDEX('Placebo Lags - Data'!$B:$BA,MATCH($Q14,'Placebo Lags - Data'!$A:$A,0),MATCH(AG$1,'Placebo Lags - Data'!$B$1:$BA$1,0)))*AG$5</f>
        <v>0</v>
      </c>
      <c r="AH14" s="2">
        <f>IF(AH$2=0,0,INDEX('Placebo Lags - Data'!$B:$BA,MATCH($Q14,'Placebo Lags - Data'!$A:$A,0),MATCH(AH$1,'Placebo Lags - Data'!$B$1:$BA$1,0)))*AH$5</f>
        <v>0</v>
      </c>
      <c r="AI14" s="2">
        <f>IF(AI$2=0,0,INDEX('Placebo Lags - Data'!$B:$BA,MATCH($Q14,'Placebo Lags - Data'!$A:$A,0),MATCH(AI$1,'Placebo Lags - Data'!$B$1:$BA$1,0)))*AI$5</f>
        <v>0</v>
      </c>
      <c r="AJ14" s="2">
        <f>IF(AJ$2=0,0,INDEX('Placebo Lags - Data'!$B:$BA,MATCH($Q14,'Placebo Lags - Data'!$A:$A,0),MATCH(AJ$1,'Placebo Lags - Data'!$B$1:$BA$1,0)))*AJ$5</f>
        <v>0</v>
      </c>
      <c r="AK14" s="2">
        <f>IF(AK$2=0,0,INDEX('Placebo Lags - Data'!$B:$BA,MATCH($Q14,'Placebo Lags - Data'!$A:$A,0),MATCH(AK$1,'Placebo Lags - Data'!$B$1:$BA$1,0)))*AK$5</f>
        <v>0</v>
      </c>
      <c r="AL14" s="2">
        <f>IF(AL$2=0,0,INDEX('Placebo Lags - Data'!$B:$BA,MATCH($Q14,'Placebo Lags - Data'!$A:$A,0),MATCH(AL$1,'Placebo Lags - Data'!$B$1:$BA$1,0)))*AL$5</f>
        <v>0</v>
      </c>
      <c r="AM14" s="2">
        <f>IF(AM$2=0,0,INDEX('Placebo Lags - Data'!$B:$BA,MATCH($Q14,'Placebo Lags - Data'!$A:$A,0),MATCH(AM$1,'Placebo Lags - Data'!$B$1:$BA$1,0)))*AM$5</f>
        <v>0</v>
      </c>
      <c r="AN14" s="2">
        <f>IF(AN$2=0,0,INDEX('Placebo Lags - Data'!$B:$BA,MATCH($Q14,'Placebo Lags - Data'!$A:$A,0),MATCH(AN$1,'Placebo Lags - Data'!$B$1:$BA$1,0)))*AN$5</f>
        <v>0</v>
      </c>
      <c r="AO14" s="2">
        <f>IF(AO$2=0,0,INDEX('Placebo Lags - Data'!$B:$BA,MATCH($Q14,'Placebo Lags - Data'!$A:$A,0),MATCH(AO$1,'Placebo Lags - Data'!$B$1:$BA$1,0)))*AO$5</f>
        <v>0</v>
      </c>
      <c r="AP14" s="2">
        <f>IF(AP$2=0,0,INDEX('Placebo Lags - Data'!$B:$BA,MATCH($Q14,'Placebo Lags - Data'!$A:$A,0),MATCH(AP$1,'Placebo Lags - Data'!$B$1:$BA$1,0)))*AP$5</f>
        <v>0</v>
      </c>
      <c r="AQ14" s="2">
        <f>IF(AQ$2=0,0,INDEX('Placebo Lags - Data'!$B:$BA,MATCH($Q14,'Placebo Lags - Data'!$A:$A,0),MATCH(AQ$1,'Placebo Lags - Data'!$B$1:$BA$1,0)))*AQ$5</f>
        <v>0</v>
      </c>
      <c r="AR14" s="2">
        <f>IF(AR$2=0,0,INDEX('Placebo Lags - Data'!$B:$BA,MATCH($Q14,'Placebo Lags - Data'!$A:$A,0),MATCH(AR$1,'Placebo Lags - Data'!$B$1:$BA$1,0)))*AR$5</f>
        <v>0</v>
      </c>
      <c r="AS14" s="2">
        <f>IF(AS$2=0,0,INDEX('Placebo Lags - Data'!$B:$BA,MATCH($Q14,'Placebo Lags - Data'!$A:$A,0),MATCH(AS$1,'Placebo Lags - Data'!$B$1:$BA$1,0)))*AS$5</f>
        <v>0</v>
      </c>
      <c r="AT14" s="2">
        <f>IF(AT$2=0,0,INDEX('Placebo Lags - Data'!$B:$BA,MATCH($Q14,'Placebo Lags - Data'!$A:$A,0),MATCH(AT$1,'Placebo Lags - Data'!$B$1:$BA$1,0)))*AT$5</f>
        <v>0</v>
      </c>
      <c r="AU14" s="2">
        <f>IF(AU$2=0,0,INDEX('Placebo Lags - Data'!$B:$BA,MATCH($Q14,'Placebo Lags - Data'!$A:$A,0),MATCH(AU$1,'Placebo Lags - Data'!$B$1:$BA$1,0)))*AU$5</f>
        <v>0</v>
      </c>
      <c r="AV14" s="2">
        <f>IF(AV$2=0,0,INDEX('Placebo Lags - Data'!$B:$BA,MATCH($Q14,'Placebo Lags - Data'!$A:$A,0),MATCH(AV$1,'Placebo Lags - Data'!$B$1:$BA$1,0)))*AV$5</f>
        <v>0</v>
      </c>
      <c r="AW14" s="2">
        <f>IF(AW$2=0,0,INDEX('Placebo Lags - Data'!$B:$BA,MATCH($Q14,'Placebo Lags - Data'!$A:$A,0),MATCH(AW$1,'Placebo Lags - Data'!$B$1:$BA$1,0)))*AW$5</f>
        <v>0</v>
      </c>
      <c r="AX14" s="2">
        <f>IF(AX$2=0,0,INDEX('Placebo Lags - Data'!$B:$BA,MATCH($Q14,'Placebo Lags - Data'!$A:$A,0),MATCH(AX$1,'Placebo Lags - Data'!$B$1:$BA$1,0)))*AX$5</f>
        <v>0</v>
      </c>
      <c r="AY14" s="2">
        <f>IF(AY$2=0,0,INDEX('Placebo Lags - Data'!$B:$BA,MATCH($Q14,'Placebo Lags - Data'!$A:$A,0),MATCH(AY$1,'Placebo Lags - Data'!$B$1:$BA$1,0)))*AY$5</f>
        <v>0</v>
      </c>
      <c r="AZ14" s="2">
        <f>IF(AZ$2=0,0,INDEX('Placebo Lags - Data'!$B:$BA,MATCH($Q14,'Placebo Lags - Data'!$A:$A,0),MATCH(AZ$1,'Placebo Lags - Data'!$B$1:$BA$1,0)))*AZ$5</f>
        <v>0</v>
      </c>
      <c r="BA14" s="2">
        <f>IF(BA$2=0,0,INDEX('Placebo Lags - Data'!$B:$BA,MATCH($Q14,'Placebo Lags - Data'!$A:$A,0),MATCH(BA$1,'Placebo Lags - Data'!$B$1:$BA$1,0)))*BA$5</f>
        <v>0</v>
      </c>
      <c r="BB14" s="2">
        <f>IF(BB$2=0,0,INDEX('Placebo Lags - Data'!$B:$BA,MATCH($Q14,'Placebo Lags - Data'!$A:$A,0),MATCH(BB$1,'Placebo Lags - Data'!$B$1:$BA$1,0)))*BB$5</f>
        <v>0</v>
      </c>
      <c r="BC14" s="2">
        <f>IF(BC$2=0,0,INDEX('Placebo Lags - Data'!$B:$BA,MATCH($Q14,'Placebo Lags - Data'!$A:$A,0),MATCH(BC$1,'Placebo Lags - Data'!$B$1:$BA$1,0)))*BC$5</f>
        <v>0</v>
      </c>
      <c r="BD14" s="2">
        <f>IF(BD$2=0,0,INDEX('Placebo Lags - Data'!$B:$BA,MATCH($Q14,'Placebo Lags - Data'!$A:$A,0),MATCH(BD$1,'Placebo Lags - Data'!$B$1:$BA$1,0)))*BD$5</f>
        <v>0</v>
      </c>
      <c r="BE14" s="2">
        <f>IF(BE$2=0,0,INDEX('Placebo Lags - Data'!$B:$BA,MATCH($Q14,'Placebo Lags - Data'!$A:$A,0),MATCH(BE$1,'Placebo Lags - Data'!$B$1:$BA$1,0)))*BE$5</f>
        <v>0</v>
      </c>
      <c r="BF14" s="2">
        <f>IF(BF$2=0,0,INDEX('Placebo Lags - Data'!$B:$BA,MATCH($Q14,'Placebo Lags - Data'!$A:$A,0),MATCH(BF$1,'Placebo Lags - Data'!$B$1:$BA$1,0)))*BF$5</f>
        <v>0</v>
      </c>
      <c r="BG14" s="2">
        <f>IF(BG$2=0,0,INDEX('Placebo Lags - Data'!$B:$BA,MATCH($Q14,'Placebo Lags - Data'!$A:$A,0),MATCH(BG$1,'Placebo Lags - Data'!$B$1:$BA$1,0)))*BG$5</f>
        <v>0</v>
      </c>
      <c r="BH14" s="2">
        <f>IF(BH$2=0,0,INDEX('Placebo Lags - Data'!$B:$BA,MATCH($Q14,'Placebo Lags - Data'!$A:$A,0),MATCH(BH$1,'Placebo Lags - Data'!$B$1:$BA$1,0)))*BH$5</f>
        <v>0</v>
      </c>
      <c r="BI14" s="2">
        <f>IF(BI$2=0,0,INDEX('Placebo Lags - Data'!$B:$BA,MATCH($Q14,'Placebo Lags - Data'!$A:$A,0),MATCH(BI$1,'Placebo Lags - Data'!$B$1:$BA$1,0)))*BI$5</f>
        <v>0</v>
      </c>
      <c r="BJ14" s="2">
        <f>IF(BJ$2=0,0,INDEX('Placebo Lags - Data'!$B:$BA,MATCH($Q14,'Placebo Lags - Data'!$A:$A,0),MATCH(BJ$1,'Placebo Lags - Data'!$B$1:$BA$1,0)))*BJ$5</f>
        <v>0</v>
      </c>
      <c r="BK14" s="2">
        <f>IF(BK$2=0,0,INDEX('Placebo Lags - Data'!$B:$BA,MATCH($Q14,'Placebo Lags - Data'!$A:$A,0),MATCH(BK$1,'Placebo Lags - Data'!$B$1:$BA$1,0)))*BK$5</f>
        <v>0</v>
      </c>
      <c r="BL14" s="2">
        <f>IF(BL$2=0,0,INDEX('Placebo Lags - Data'!$B:$BA,MATCH($Q14,'Placebo Lags - Data'!$A:$A,0),MATCH(BL$1,'Placebo Lags - Data'!$B$1:$BA$1,0)))*BL$5</f>
        <v>0</v>
      </c>
      <c r="BM14" s="2">
        <f>IF(BM$2=0,0,INDEX('Placebo Lags - Data'!$B:$BA,MATCH($Q14,'Placebo Lags - Data'!$A:$A,0),MATCH(BM$1,'Placebo Lags - Data'!$B$1:$BA$1,0)))*BM$5</f>
        <v>0</v>
      </c>
      <c r="BN14" s="2">
        <f>IF(BN$2=0,0,INDEX('Placebo Lags - Data'!$B:$BA,MATCH($Q14,'Placebo Lags - Data'!$A:$A,0),MATCH(BN$1,'Placebo Lags - Data'!$B$1:$BA$1,0)))*BN$5</f>
        <v>0</v>
      </c>
      <c r="BO14" s="2">
        <f>IF(BO$2=0,0,INDEX('Placebo Lags - Data'!$B:$BA,MATCH($Q14,'Placebo Lags - Data'!$A:$A,0),MATCH(BO$1,'Placebo Lags - Data'!$B$1:$BA$1,0)))*BO$5</f>
        <v>0</v>
      </c>
      <c r="BP14" s="2">
        <f>IF(BP$2=0,0,INDEX('Placebo Lags - Data'!$B:$BA,MATCH($Q14,'Placebo Lags - Data'!$A:$A,0),MATCH(BP$1,'Placebo Lags - Data'!$B$1:$BA$1,0)))*BP$5</f>
        <v>0</v>
      </c>
      <c r="BQ14" s="2"/>
      <c r="BR14" s="2"/>
    </row>
    <row r="15">
      <c r="A15" t="s">
        <v>56</v>
      </c>
      <c r="B15" s="2" t="e">
        <f t="shared" si="0"/>
        <v>#DIV/0!</v>
      </c>
      <c r="Q15">
        <f>'Placebo Lags - Data'!A10</f>
        <v>1990</v>
      </c>
      <c r="R15" s="2">
        <f>IF(R$2=0,0,INDEX('Placebo Lags - Data'!$B:$BA,MATCH($Q15,'Placebo Lags - Data'!$A:$A,0),MATCH(R$1,'Placebo Lags - Data'!$B$1:$BA$1,0)))*R$5</f>
        <v>0</v>
      </c>
      <c r="S15" s="2">
        <f>IF(S$2=0,0,INDEX('Placebo Lags - Data'!$B:$BA,MATCH($Q15,'Placebo Lags - Data'!$A:$A,0),MATCH(S$1,'Placebo Lags - Data'!$B$1:$BA$1,0)))*S$5</f>
        <v>0</v>
      </c>
      <c r="T15" s="2">
        <f>IF(T$2=0,0,INDEX('Placebo Lags - Data'!$B:$BA,MATCH($Q15,'Placebo Lags - Data'!$A:$A,0),MATCH(T$1,'Placebo Lags - Data'!$B$1:$BA$1,0)))*T$5</f>
        <v>0</v>
      </c>
      <c r="U15" s="2">
        <f>IF(U$2=0,0,INDEX('Placebo Lags - Data'!$B:$BA,MATCH($Q15,'Placebo Lags - Data'!$A:$A,0),MATCH(U$1,'Placebo Lags - Data'!$B$1:$BA$1,0)))*U$5</f>
        <v>0</v>
      </c>
      <c r="V15" s="2">
        <f>IF(V$2=0,0,INDEX('Placebo Lags - Data'!$B:$BA,MATCH($Q15,'Placebo Lags - Data'!$A:$A,0),MATCH(V$1,'Placebo Lags - Data'!$B$1:$BA$1,0)))*V$5</f>
        <v>0</v>
      </c>
      <c r="W15" s="2">
        <f>IF(W$2=0,0,INDEX('Placebo Lags - Data'!$B:$BA,MATCH($Q15,'Placebo Lags - Data'!$A:$A,0),MATCH(W$1,'Placebo Lags - Data'!$B$1:$BA$1,0)))*W$5</f>
        <v>0</v>
      </c>
      <c r="X15" s="2">
        <f>IF(X$2=0,0,INDEX('Placebo Lags - Data'!$B:$BA,MATCH($Q15,'Placebo Lags - Data'!$A:$A,0),MATCH(X$1,'Placebo Lags - Data'!$B$1:$BA$1,0)))*X$5</f>
        <v>0</v>
      </c>
      <c r="Y15" s="2">
        <f>IF(Y$2=0,0,INDEX('Placebo Lags - Data'!$B:$BA,MATCH($Q15,'Placebo Lags - Data'!$A:$A,0),MATCH(Y$1,'Placebo Lags - Data'!$B$1:$BA$1,0)))*Y$5</f>
        <v>0</v>
      </c>
      <c r="Z15" s="2">
        <f>IF(Z$2=0,0,INDEX('Placebo Lags - Data'!$B:$BA,MATCH($Q15,'Placebo Lags - Data'!$A:$A,0),MATCH(Z$1,'Placebo Lags - Data'!$B$1:$BA$1,0)))*Z$5</f>
        <v>0</v>
      </c>
      <c r="AA15" s="2">
        <f>IF(AA$2=0,0,INDEX('Placebo Lags - Data'!$B:$BA,MATCH($Q15,'Placebo Lags - Data'!$A:$A,0),MATCH(AA$1,'Placebo Lags - Data'!$B$1:$BA$1,0)))*AA$5</f>
        <v>0</v>
      </c>
      <c r="AB15" s="2">
        <f>IF(AB$2=0,0,INDEX('Placebo Lags - Data'!$B:$BA,MATCH($Q15,'Placebo Lags - Data'!$A:$A,0),MATCH(AB$1,'Placebo Lags - Data'!$B$1:$BA$1,0)))*AB$5</f>
        <v>0</v>
      </c>
      <c r="AC15" s="2">
        <f>IF(AC$2=0,0,INDEX('Placebo Lags - Data'!$B:$BA,MATCH($Q15,'Placebo Lags - Data'!$A:$A,0),MATCH(AC$1,'Placebo Lags - Data'!$B$1:$BA$1,0)))*AC$5</f>
        <v>0</v>
      </c>
      <c r="AD15" s="2">
        <f>IF(AD$2=0,0,INDEX('Placebo Lags - Data'!$B:$BA,MATCH($Q15,'Placebo Lags - Data'!$A:$A,0),MATCH(AD$1,'Placebo Lags - Data'!$B$1:$BA$1,0)))*AD$5</f>
        <v>0</v>
      </c>
      <c r="AE15" s="2">
        <f>IF(AE$2=0,0,INDEX('Placebo Lags - Data'!$B:$BA,MATCH($Q15,'Placebo Lags - Data'!$A:$A,0),MATCH(AE$1,'Placebo Lags - Data'!$B$1:$BA$1,0)))*AE$5</f>
        <v>0</v>
      </c>
      <c r="AF15" s="2">
        <f>IF(AF$2=0,0,INDEX('Placebo Lags - Data'!$B:$BA,MATCH($Q15,'Placebo Lags - Data'!$A:$A,0),MATCH(AF$1,'Placebo Lags - Data'!$B$1:$BA$1,0)))*AF$5</f>
        <v>0</v>
      </c>
      <c r="AG15" s="2">
        <f>IF(AG$2=0,0,INDEX('Placebo Lags - Data'!$B:$BA,MATCH($Q15,'Placebo Lags - Data'!$A:$A,0),MATCH(AG$1,'Placebo Lags - Data'!$B$1:$BA$1,0)))*AG$5</f>
        <v>0</v>
      </c>
      <c r="AH15" s="2">
        <f>IF(AH$2=0,0,INDEX('Placebo Lags - Data'!$B:$BA,MATCH($Q15,'Placebo Lags - Data'!$A:$A,0),MATCH(AH$1,'Placebo Lags - Data'!$B$1:$BA$1,0)))*AH$5</f>
        <v>0</v>
      </c>
      <c r="AI15" s="2">
        <f>IF(AI$2=0,0,INDEX('Placebo Lags - Data'!$B:$BA,MATCH($Q15,'Placebo Lags - Data'!$A:$A,0),MATCH(AI$1,'Placebo Lags - Data'!$B$1:$BA$1,0)))*AI$5</f>
        <v>0</v>
      </c>
      <c r="AJ15" s="2">
        <f>IF(AJ$2=0,0,INDEX('Placebo Lags - Data'!$B:$BA,MATCH($Q15,'Placebo Lags - Data'!$A:$A,0),MATCH(AJ$1,'Placebo Lags - Data'!$B$1:$BA$1,0)))*AJ$5</f>
        <v>0</v>
      </c>
      <c r="AK15" s="2">
        <f>IF(AK$2=0,0,INDEX('Placebo Lags - Data'!$B:$BA,MATCH($Q15,'Placebo Lags - Data'!$A:$A,0),MATCH(AK$1,'Placebo Lags - Data'!$B$1:$BA$1,0)))*AK$5</f>
        <v>0</v>
      </c>
      <c r="AL15" s="2">
        <f>IF(AL$2=0,0,INDEX('Placebo Lags - Data'!$B:$BA,MATCH($Q15,'Placebo Lags - Data'!$A:$A,0),MATCH(AL$1,'Placebo Lags - Data'!$B$1:$BA$1,0)))*AL$5</f>
        <v>0</v>
      </c>
      <c r="AM15" s="2">
        <f>IF(AM$2=0,0,INDEX('Placebo Lags - Data'!$B:$BA,MATCH($Q15,'Placebo Lags - Data'!$A:$A,0),MATCH(AM$1,'Placebo Lags - Data'!$B$1:$BA$1,0)))*AM$5</f>
        <v>0</v>
      </c>
      <c r="AN15" s="2">
        <f>IF(AN$2=0,0,INDEX('Placebo Lags - Data'!$B:$BA,MATCH($Q15,'Placebo Lags - Data'!$A:$A,0),MATCH(AN$1,'Placebo Lags - Data'!$B$1:$BA$1,0)))*AN$5</f>
        <v>0</v>
      </c>
      <c r="AO15" s="2">
        <f>IF(AO$2=0,0,INDEX('Placebo Lags - Data'!$B:$BA,MATCH($Q15,'Placebo Lags - Data'!$A:$A,0),MATCH(AO$1,'Placebo Lags - Data'!$B$1:$BA$1,0)))*AO$5</f>
        <v>0</v>
      </c>
      <c r="AP15" s="2">
        <f>IF(AP$2=0,0,INDEX('Placebo Lags - Data'!$B:$BA,MATCH($Q15,'Placebo Lags - Data'!$A:$A,0),MATCH(AP$1,'Placebo Lags - Data'!$B$1:$BA$1,0)))*AP$5</f>
        <v>0</v>
      </c>
      <c r="AQ15" s="2">
        <f>IF(AQ$2=0,0,INDEX('Placebo Lags - Data'!$B:$BA,MATCH($Q15,'Placebo Lags - Data'!$A:$A,0),MATCH(AQ$1,'Placebo Lags - Data'!$B$1:$BA$1,0)))*AQ$5</f>
        <v>0</v>
      </c>
      <c r="AR15" s="2">
        <f>IF(AR$2=0,0,INDEX('Placebo Lags - Data'!$B:$BA,MATCH($Q15,'Placebo Lags - Data'!$A:$A,0),MATCH(AR$1,'Placebo Lags - Data'!$B$1:$BA$1,0)))*AR$5</f>
        <v>0</v>
      </c>
      <c r="AS15" s="2">
        <f>IF(AS$2=0,0,INDEX('Placebo Lags - Data'!$B:$BA,MATCH($Q15,'Placebo Lags - Data'!$A:$A,0),MATCH(AS$1,'Placebo Lags - Data'!$B$1:$BA$1,0)))*AS$5</f>
        <v>0</v>
      </c>
      <c r="AT15" s="2">
        <f>IF(AT$2=0,0,INDEX('Placebo Lags - Data'!$B:$BA,MATCH($Q15,'Placebo Lags - Data'!$A:$A,0),MATCH(AT$1,'Placebo Lags - Data'!$B$1:$BA$1,0)))*AT$5</f>
        <v>0</v>
      </c>
      <c r="AU15" s="2">
        <f>IF(AU$2=0,0,INDEX('Placebo Lags - Data'!$B:$BA,MATCH($Q15,'Placebo Lags - Data'!$A:$A,0),MATCH(AU$1,'Placebo Lags - Data'!$B$1:$BA$1,0)))*AU$5</f>
        <v>0</v>
      </c>
      <c r="AV15" s="2">
        <f>IF(AV$2=0,0,INDEX('Placebo Lags - Data'!$B:$BA,MATCH($Q15,'Placebo Lags - Data'!$A:$A,0),MATCH(AV$1,'Placebo Lags - Data'!$B$1:$BA$1,0)))*AV$5</f>
        <v>0</v>
      </c>
      <c r="AW15" s="2">
        <f>IF(AW$2=0,0,INDEX('Placebo Lags - Data'!$B:$BA,MATCH($Q15,'Placebo Lags - Data'!$A:$A,0),MATCH(AW$1,'Placebo Lags - Data'!$B$1:$BA$1,0)))*AW$5</f>
        <v>0</v>
      </c>
      <c r="AX15" s="2">
        <f>IF(AX$2=0,0,INDEX('Placebo Lags - Data'!$B:$BA,MATCH($Q15,'Placebo Lags - Data'!$A:$A,0),MATCH(AX$1,'Placebo Lags - Data'!$B$1:$BA$1,0)))*AX$5</f>
        <v>0</v>
      </c>
      <c r="AY15" s="2">
        <f>IF(AY$2=0,0,INDEX('Placebo Lags - Data'!$B:$BA,MATCH($Q15,'Placebo Lags - Data'!$A:$A,0),MATCH(AY$1,'Placebo Lags - Data'!$B$1:$BA$1,0)))*AY$5</f>
        <v>0</v>
      </c>
      <c r="AZ15" s="2">
        <f>IF(AZ$2=0,0,INDEX('Placebo Lags - Data'!$B:$BA,MATCH($Q15,'Placebo Lags - Data'!$A:$A,0),MATCH(AZ$1,'Placebo Lags - Data'!$B$1:$BA$1,0)))*AZ$5</f>
        <v>0</v>
      </c>
      <c r="BA15" s="2">
        <f>IF(BA$2=0,0,INDEX('Placebo Lags - Data'!$B:$BA,MATCH($Q15,'Placebo Lags - Data'!$A:$A,0),MATCH(BA$1,'Placebo Lags - Data'!$B$1:$BA$1,0)))*BA$5</f>
        <v>0</v>
      </c>
      <c r="BB15" s="2">
        <f>IF(BB$2=0,0,INDEX('Placebo Lags - Data'!$B:$BA,MATCH($Q15,'Placebo Lags - Data'!$A:$A,0),MATCH(BB$1,'Placebo Lags - Data'!$B$1:$BA$1,0)))*BB$5</f>
        <v>0</v>
      </c>
      <c r="BC15" s="2">
        <f>IF(BC$2=0,0,INDEX('Placebo Lags - Data'!$B:$BA,MATCH($Q15,'Placebo Lags - Data'!$A:$A,0),MATCH(BC$1,'Placebo Lags - Data'!$B$1:$BA$1,0)))*BC$5</f>
        <v>0</v>
      </c>
      <c r="BD15" s="2">
        <f>IF(BD$2=0,0,INDEX('Placebo Lags - Data'!$B:$BA,MATCH($Q15,'Placebo Lags - Data'!$A:$A,0),MATCH(BD$1,'Placebo Lags - Data'!$B$1:$BA$1,0)))*BD$5</f>
        <v>0</v>
      </c>
      <c r="BE15" s="2">
        <f>IF(BE$2=0,0,INDEX('Placebo Lags - Data'!$B:$BA,MATCH($Q15,'Placebo Lags - Data'!$A:$A,0),MATCH(BE$1,'Placebo Lags - Data'!$B$1:$BA$1,0)))*BE$5</f>
        <v>0</v>
      </c>
      <c r="BF15" s="2">
        <f>IF(BF$2=0,0,INDEX('Placebo Lags - Data'!$B:$BA,MATCH($Q15,'Placebo Lags - Data'!$A:$A,0),MATCH(BF$1,'Placebo Lags - Data'!$B$1:$BA$1,0)))*BF$5</f>
        <v>0</v>
      </c>
      <c r="BG15" s="2">
        <f>IF(BG$2=0,0,INDEX('Placebo Lags - Data'!$B:$BA,MATCH($Q15,'Placebo Lags - Data'!$A:$A,0),MATCH(BG$1,'Placebo Lags - Data'!$B$1:$BA$1,0)))*BG$5</f>
        <v>0</v>
      </c>
      <c r="BH15" s="2">
        <f>IF(BH$2=0,0,INDEX('Placebo Lags - Data'!$B:$BA,MATCH($Q15,'Placebo Lags - Data'!$A:$A,0),MATCH(BH$1,'Placebo Lags - Data'!$B$1:$BA$1,0)))*BH$5</f>
        <v>0</v>
      </c>
      <c r="BI15" s="2">
        <f>IF(BI$2=0,0,INDEX('Placebo Lags - Data'!$B:$BA,MATCH($Q15,'Placebo Lags - Data'!$A:$A,0),MATCH(BI$1,'Placebo Lags - Data'!$B$1:$BA$1,0)))*BI$5</f>
        <v>0</v>
      </c>
      <c r="BJ15" s="2">
        <f>IF(BJ$2=0,0,INDEX('Placebo Lags - Data'!$B:$BA,MATCH($Q15,'Placebo Lags - Data'!$A:$A,0),MATCH(BJ$1,'Placebo Lags - Data'!$B$1:$BA$1,0)))*BJ$5</f>
        <v>0</v>
      </c>
      <c r="BK15" s="2">
        <f>IF(BK$2=0,0,INDEX('Placebo Lags - Data'!$B:$BA,MATCH($Q15,'Placebo Lags - Data'!$A:$A,0),MATCH(BK$1,'Placebo Lags - Data'!$B$1:$BA$1,0)))*BK$5</f>
        <v>0</v>
      </c>
      <c r="BL15" s="2">
        <f>IF(BL$2=0,0,INDEX('Placebo Lags - Data'!$B:$BA,MATCH($Q15,'Placebo Lags - Data'!$A:$A,0),MATCH(BL$1,'Placebo Lags - Data'!$B$1:$BA$1,0)))*BL$5</f>
        <v>0</v>
      </c>
      <c r="BM15" s="2">
        <f>IF(BM$2=0,0,INDEX('Placebo Lags - Data'!$B:$BA,MATCH($Q15,'Placebo Lags - Data'!$A:$A,0),MATCH(BM$1,'Placebo Lags - Data'!$B$1:$BA$1,0)))*BM$5</f>
        <v>0</v>
      </c>
      <c r="BN15" s="2">
        <f>IF(BN$2=0,0,INDEX('Placebo Lags - Data'!$B:$BA,MATCH($Q15,'Placebo Lags - Data'!$A:$A,0),MATCH(BN$1,'Placebo Lags - Data'!$B$1:$BA$1,0)))*BN$5</f>
        <v>0</v>
      </c>
      <c r="BO15" s="2">
        <f>IF(BO$2=0,0,INDEX('Placebo Lags - Data'!$B:$BA,MATCH($Q15,'Placebo Lags - Data'!$A:$A,0),MATCH(BO$1,'Placebo Lags - Data'!$B$1:$BA$1,0)))*BO$5</f>
        <v>0</v>
      </c>
      <c r="BP15" s="2">
        <f>IF(BP$2=0,0,INDEX('Placebo Lags - Data'!$B:$BA,MATCH($Q15,'Placebo Lags - Data'!$A:$A,0),MATCH(BP$1,'Placebo Lags - Data'!$B$1:$BA$1,0)))*BP$5</f>
        <v>0</v>
      </c>
      <c r="BQ15" s="2"/>
      <c r="BR15" s="2"/>
    </row>
    <row r="16">
      <c r="A16" t="s">
        <v>48</v>
      </c>
      <c r="B16" s="2" t="e">
        <f t="shared" si="0"/>
        <v>#DIV/0!</v>
      </c>
      <c r="Q16">
        <f>'Placebo Lags - Data'!A11</f>
        <v>1991</v>
      </c>
      <c r="R16" s="2">
        <f>IF(R$2=0,0,INDEX('Placebo Lags - Data'!$B:$BA,MATCH($Q16,'Placebo Lags - Data'!$A:$A,0),MATCH(R$1,'Placebo Lags - Data'!$B$1:$BA$1,0)))*R$5</f>
        <v>0</v>
      </c>
      <c r="S16" s="2">
        <f>IF(S$2=0,0,INDEX('Placebo Lags - Data'!$B:$BA,MATCH($Q16,'Placebo Lags - Data'!$A:$A,0),MATCH(S$1,'Placebo Lags - Data'!$B$1:$BA$1,0)))*S$5</f>
        <v>0</v>
      </c>
      <c r="T16" s="2">
        <f>IF(T$2=0,0,INDEX('Placebo Lags - Data'!$B:$BA,MATCH($Q16,'Placebo Lags - Data'!$A:$A,0),MATCH(T$1,'Placebo Lags - Data'!$B$1:$BA$1,0)))*T$5</f>
        <v>0</v>
      </c>
      <c r="U16" s="2">
        <f>IF(U$2=0,0,INDEX('Placebo Lags - Data'!$B:$BA,MATCH($Q16,'Placebo Lags - Data'!$A:$A,0),MATCH(U$1,'Placebo Lags - Data'!$B$1:$BA$1,0)))*U$5</f>
        <v>0</v>
      </c>
      <c r="V16" s="2">
        <f>IF(V$2=0,0,INDEX('Placebo Lags - Data'!$B:$BA,MATCH($Q16,'Placebo Lags - Data'!$A:$A,0),MATCH(V$1,'Placebo Lags - Data'!$B$1:$BA$1,0)))*V$5</f>
        <v>0</v>
      </c>
      <c r="W16" s="2">
        <f>IF(W$2=0,0,INDEX('Placebo Lags - Data'!$B:$BA,MATCH($Q16,'Placebo Lags - Data'!$A:$A,0),MATCH(W$1,'Placebo Lags - Data'!$B$1:$BA$1,0)))*W$5</f>
        <v>0</v>
      </c>
      <c r="X16" s="2">
        <f>IF(X$2=0,0,INDEX('Placebo Lags - Data'!$B:$BA,MATCH($Q16,'Placebo Lags - Data'!$A:$A,0),MATCH(X$1,'Placebo Lags - Data'!$B$1:$BA$1,0)))*X$5</f>
        <v>0</v>
      </c>
      <c r="Y16" s="2">
        <f>IF(Y$2=0,0,INDEX('Placebo Lags - Data'!$B:$BA,MATCH($Q16,'Placebo Lags - Data'!$A:$A,0),MATCH(Y$1,'Placebo Lags - Data'!$B$1:$BA$1,0)))*Y$5</f>
        <v>0</v>
      </c>
      <c r="Z16" s="2">
        <f>IF(Z$2=0,0,INDEX('Placebo Lags - Data'!$B:$BA,MATCH($Q16,'Placebo Lags - Data'!$A:$A,0),MATCH(Z$1,'Placebo Lags - Data'!$B$1:$BA$1,0)))*Z$5</f>
        <v>0</v>
      </c>
      <c r="AA16" s="2">
        <f>IF(AA$2=0,0,INDEX('Placebo Lags - Data'!$B:$BA,MATCH($Q16,'Placebo Lags - Data'!$A:$A,0),MATCH(AA$1,'Placebo Lags - Data'!$B$1:$BA$1,0)))*AA$5</f>
        <v>0</v>
      </c>
      <c r="AB16" s="2">
        <f>IF(AB$2=0,0,INDEX('Placebo Lags - Data'!$B:$BA,MATCH($Q16,'Placebo Lags - Data'!$A:$A,0),MATCH(AB$1,'Placebo Lags - Data'!$B$1:$BA$1,0)))*AB$5</f>
        <v>0</v>
      </c>
      <c r="AC16" s="2">
        <f>IF(AC$2=0,0,INDEX('Placebo Lags - Data'!$B:$BA,MATCH($Q16,'Placebo Lags - Data'!$A:$A,0),MATCH(AC$1,'Placebo Lags - Data'!$B$1:$BA$1,0)))*AC$5</f>
        <v>0</v>
      </c>
      <c r="AD16" s="2">
        <f>IF(AD$2=0,0,INDEX('Placebo Lags - Data'!$B:$BA,MATCH($Q16,'Placebo Lags - Data'!$A:$A,0),MATCH(AD$1,'Placebo Lags - Data'!$B$1:$BA$1,0)))*AD$5</f>
        <v>0</v>
      </c>
      <c r="AE16" s="2">
        <f>IF(AE$2=0,0,INDEX('Placebo Lags - Data'!$B:$BA,MATCH($Q16,'Placebo Lags - Data'!$A:$A,0),MATCH(AE$1,'Placebo Lags - Data'!$B$1:$BA$1,0)))*AE$5</f>
        <v>0</v>
      </c>
      <c r="AF16" s="2">
        <f>IF(AF$2=0,0,INDEX('Placebo Lags - Data'!$B:$BA,MATCH($Q16,'Placebo Lags - Data'!$A:$A,0),MATCH(AF$1,'Placebo Lags - Data'!$B$1:$BA$1,0)))*AF$5</f>
        <v>0</v>
      </c>
      <c r="AG16" s="2">
        <f>IF(AG$2=0,0,INDEX('Placebo Lags - Data'!$B:$BA,MATCH($Q16,'Placebo Lags - Data'!$A:$A,0),MATCH(AG$1,'Placebo Lags - Data'!$B$1:$BA$1,0)))*AG$5</f>
        <v>0</v>
      </c>
      <c r="AH16" s="2">
        <f>IF(AH$2=0,0,INDEX('Placebo Lags - Data'!$B:$BA,MATCH($Q16,'Placebo Lags - Data'!$A:$A,0),MATCH(AH$1,'Placebo Lags - Data'!$B$1:$BA$1,0)))*AH$5</f>
        <v>0</v>
      </c>
      <c r="AI16" s="2">
        <f>IF(AI$2=0,0,INDEX('Placebo Lags - Data'!$B:$BA,MATCH($Q16,'Placebo Lags - Data'!$A:$A,0),MATCH(AI$1,'Placebo Lags - Data'!$B$1:$BA$1,0)))*AI$5</f>
        <v>0</v>
      </c>
      <c r="AJ16" s="2">
        <f>IF(AJ$2=0,0,INDEX('Placebo Lags - Data'!$B:$BA,MATCH($Q16,'Placebo Lags - Data'!$A:$A,0),MATCH(AJ$1,'Placebo Lags - Data'!$B$1:$BA$1,0)))*AJ$5</f>
        <v>0</v>
      </c>
      <c r="AK16" s="2">
        <f>IF(AK$2=0,0,INDEX('Placebo Lags - Data'!$B:$BA,MATCH($Q16,'Placebo Lags - Data'!$A:$A,0),MATCH(AK$1,'Placebo Lags - Data'!$B$1:$BA$1,0)))*AK$5</f>
        <v>0</v>
      </c>
      <c r="AL16" s="2">
        <f>IF(AL$2=0,0,INDEX('Placebo Lags - Data'!$B:$BA,MATCH($Q16,'Placebo Lags - Data'!$A:$A,0),MATCH(AL$1,'Placebo Lags - Data'!$B$1:$BA$1,0)))*AL$5</f>
        <v>0</v>
      </c>
      <c r="AM16" s="2">
        <f>IF(AM$2=0,0,INDEX('Placebo Lags - Data'!$B:$BA,MATCH($Q16,'Placebo Lags - Data'!$A:$A,0),MATCH(AM$1,'Placebo Lags - Data'!$B$1:$BA$1,0)))*AM$5</f>
        <v>0</v>
      </c>
      <c r="AN16" s="2">
        <f>IF(AN$2=0,0,INDEX('Placebo Lags - Data'!$B:$BA,MATCH($Q16,'Placebo Lags - Data'!$A:$A,0),MATCH(AN$1,'Placebo Lags - Data'!$B$1:$BA$1,0)))*AN$5</f>
        <v>0</v>
      </c>
      <c r="AO16" s="2">
        <f>IF(AO$2=0,0,INDEX('Placebo Lags - Data'!$B:$BA,MATCH($Q16,'Placebo Lags - Data'!$A:$A,0),MATCH(AO$1,'Placebo Lags - Data'!$B$1:$BA$1,0)))*AO$5</f>
        <v>0</v>
      </c>
      <c r="AP16" s="2">
        <f>IF(AP$2=0,0,INDEX('Placebo Lags - Data'!$B:$BA,MATCH($Q16,'Placebo Lags - Data'!$A:$A,0),MATCH(AP$1,'Placebo Lags - Data'!$B$1:$BA$1,0)))*AP$5</f>
        <v>0</v>
      </c>
      <c r="AQ16" s="2">
        <f>IF(AQ$2=0,0,INDEX('Placebo Lags - Data'!$B:$BA,MATCH($Q16,'Placebo Lags - Data'!$A:$A,0),MATCH(AQ$1,'Placebo Lags - Data'!$B$1:$BA$1,0)))*AQ$5</f>
        <v>0</v>
      </c>
      <c r="AR16" s="2">
        <f>IF(AR$2=0,0,INDEX('Placebo Lags - Data'!$B:$BA,MATCH($Q16,'Placebo Lags - Data'!$A:$A,0),MATCH(AR$1,'Placebo Lags - Data'!$B$1:$BA$1,0)))*AR$5</f>
        <v>0</v>
      </c>
      <c r="AS16" s="2">
        <f>IF(AS$2=0,0,INDEX('Placebo Lags - Data'!$B:$BA,MATCH($Q16,'Placebo Lags - Data'!$A:$A,0),MATCH(AS$1,'Placebo Lags - Data'!$B$1:$BA$1,0)))*AS$5</f>
        <v>0</v>
      </c>
      <c r="AT16" s="2">
        <f>IF(AT$2=0,0,INDEX('Placebo Lags - Data'!$B:$BA,MATCH($Q16,'Placebo Lags - Data'!$A:$A,0),MATCH(AT$1,'Placebo Lags - Data'!$B$1:$BA$1,0)))*AT$5</f>
        <v>0</v>
      </c>
      <c r="AU16" s="2">
        <f>IF(AU$2=0,0,INDEX('Placebo Lags - Data'!$B:$BA,MATCH($Q16,'Placebo Lags - Data'!$A:$A,0),MATCH(AU$1,'Placebo Lags - Data'!$B$1:$BA$1,0)))*AU$5</f>
        <v>0</v>
      </c>
      <c r="AV16" s="2">
        <f>IF(AV$2=0,0,INDEX('Placebo Lags - Data'!$B:$BA,MATCH($Q16,'Placebo Lags - Data'!$A:$A,0),MATCH(AV$1,'Placebo Lags - Data'!$B$1:$BA$1,0)))*AV$5</f>
        <v>0</v>
      </c>
      <c r="AW16" s="2">
        <f>IF(AW$2=0,0,INDEX('Placebo Lags - Data'!$B:$BA,MATCH($Q16,'Placebo Lags - Data'!$A:$A,0),MATCH(AW$1,'Placebo Lags - Data'!$B$1:$BA$1,0)))*AW$5</f>
        <v>0</v>
      </c>
      <c r="AX16" s="2">
        <f>IF(AX$2=0,0,INDEX('Placebo Lags - Data'!$B:$BA,MATCH($Q16,'Placebo Lags - Data'!$A:$A,0),MATCH(AX$1,'Placebo Lags - Data'!$B$1:$BA$1,0)))*AX$5</f>
        <v>0</v>
      </c>
      <c r="AY16" s="2">
        <f>IF(AY$2=0,0,INDEX('Placebo Lags - Data'!$B:$BA,MATCH($Q16,'Placebo Lags - Data'!$A:$A,0),MATCH(AY$1,'Placebo Lags - Data'!$B$1:$BA$1,0)))*AY$5</f>
        <v>0</v>
      </c>
      <c r="AZ16" s="2">
        <f>IF(AZ$2=0,0,INDEX('Placebo Lags - Data'!$B:$BA,MATCH($Q16,'Placebo Lags - Data'!$A:$A,0),MATCH(AZ$1,'Placebo Lags - Data'!$B$1:$BA$1,0)))*AZ$5</f>
        <v>0</v>
      </c>
      <c r="BA16" s="2">
        <f>IF(BA$2=0,0,INDEX('Placebo Lags - Data'!$B:$BA,MATCH($Q16,'Placebo Lags - Data'!$A:$A,0),MATCH(BA$1,'Placebo Lags - Data'!$B$1:$BA$1,0)))*BA$5</f>
        <v>0</v>
      </c>
      <c r="BB16" s="2">
        <f>IF(BB$2=0,0,INDEX('Placebo Lags - Data'!$B:$BA,MATCH($Q16,'Placebo Lags - Data'!$A:$A,0),MATCH(BB$1,'Placebo Lags - Data'!$B$1:$BA$1,0)))*BB$5</f>
        <v>0</v>
      </c>
      <c r="BC16" s="2">
        <f>IF(BC$2=0,0,INDEX('Placebo Lags - Data'!$B:$BA,MATCH($Q16,'Placebo Lags - Data'!$A:$A,0),MATCH(BC$1,'Placebo Lags - Data'!$B$1:$BA$1,0)))*BC$5</f>
        <v>0</v>
      </c>
      <c r="BD16" s="2">
        <f>IF(BD$2=0,0,INDEX('Placebo Lags - Data'!$B:$BA,MATCH($Q16,'Placebo Lags - Data'!$A:$A,0),MATCH(BD$1,'Placebo Lags - Data'!$B$1:$BA$1,0)))*BD$5</f>
        <v>0</v>
      </c>
      <c r="BE16" s="2">
        <f>IF(BE$2=0,0,INDEX('Placebo Lags - Data'!$B:$BA,MATCH($Q16,'Placebo Lags - Data'!$A:$A,0),MATCH(BE$1,'Placebo Lags - Data'!$B$1:$BA$1,0)))*BE$5</f>
        <v>0</v>
      </c>
      <c r="BF16" s="2">
        <f>IF(BF$2=0,0,INDEX('Placebo Lags - Data'!$B:$BA,MATCH($Q16,'Placebo Lags - Data'!$A:$A,0),MATCH(BF$1,'Placebo Lags - Data'!$B$1:$BA$1,0)))*BF$5</f>
        <v>0</v>
      </c>
      <c r="BG16" s="2">
        <f>IF(BG$2=0,0,INDEX('Placebo Lags - Data'!$B:$BA,MATCH($Q16,'Placebo Lags - Data'!$A:$A,0),MATCH(BG$1,'Placebo Lags - Data'!$B$1:$BA$1,0)))*BG$5</f>
        <v>0</v>
      </c>
      <c r="BH16" s="2">
        <f>IF(BH$2=0,0,INDEX('Placebo Lags - Data'!$B:$BA,MATCH($Q16,'Placebo Lags - Data'!$A:$A,0),MATCH(BH$1,'Placebo Lags - Data'!$B$1:$BA$1,0)))*BH$5</f>
        <v>0</v>
      </c>
      <c r="BI16" s="2">
        <f>IF(BI$2=0,0,INDEX('Placebo Lags - Data'!$B:$BA,MATCH($Q16,'Placebo Lags - Data'!$A:$A,0),MATCH(BI$1,'Placebo Lags - Data'!$B$1:$BA$1,0)))*BI$5</f>
        <v>0</v>
      </c>
      <c r="BJ16" s="2">
        <f>IF(BJ$2=0,0,INDEX('Placebo Lags - Data'!$B:$BA,MATCH($Q16,'Placebo Lags - Data'!$A:$A,0),MATCH(BJ$1,'Placebo Lags - Data'!$B$1:$BA$1,0)))*BJ$5</f>
        <v>0</v>
      </c>
      <c r="BK16" s="2">
        <f>IF(BK$2=0,0,INDEX('Placebo Lags - Data'!$B:$BA,MATCH($Q16,'Placebo Lags - Data'!$A:$A,0),MATCH(BK$1,'Placebo Lags - Data'!$B$1:$BA$1,0)))*BK$5</f>
        <v>0</v>
      </c>
      <c r="BL16" s="2">
        <f>IF(BL$2=0,0,INDEX('Placebo Lags - Data'!$B:$BA,MATCH($Q16,'Placebo Lags - Data'!$A:$A,0),MATCH(BL$1,'Placebo Lags - Data'!$B$1:$BA$1,0)))*BL$5</f>
        <v>0</v>
      </c>
      <c r="BM16" s="2">
        <f>IF(BM$2=0,0,INDEX('Placebo Lags - Data'!$B:$BA,MATCH($Q16,'Placebo Lags - Data'!$A:$A,0),MATCH(BM$1,'Placebo Lags - Data'!$B$1:$BA$1,0)))*BM$5</f>
        <v>0</v>
      </c>
      <c r="BN16" s="2">
        <f>IF(BN$2=0,0,INDEX('Placebo Lags - Data'!$B:$BA,MATCH($Q16,'Placebo Lags - Data'!$A:$A,0),MATCH(BN$1,'Placebo Lags - Data'!$B$1:$BA$1,0)))*BN$5</f>
        <v>0</v>
      </c>
      <c r="BO16" s="2">
        <f>IF(BO$2=0,0,INDEX('Placebo Lags - Data'!$B:$BA,MATCH($Q16,'Placebo Lags - Data'!$A:$A,0),MATCH(BO$1,'Placebo Lags - Data'!$B$1:$BA$1,0)))*BO$5</f>
        <v>0</v>
      </c>
      <c r="BP16" s="2">
        <f>IF(BP$2=0,0,INDEX('Placebo Lags - Data'!$B:$BA,MATCH($Q16,'Placebo Lags - Data'!$A:$A,0),MATCH(BP$1,'Placebo Lags - Data'!$B$1:$BA$1,0)))*BP$5</f>
        <v>0</v>
      </c>
      <c r="BQ16" s="2"/>
      <c r="BR16" s="2"/>
    </row>
    <row r="17">
      <c r="A17" t="s">
        <v>53</v>
      </c>
      <c r="B17" s="2" t="e">
        <f t="shared" si="0"/>
        <v>#DIV/0!</v>
      </c>
      <c r="Q17">
        <f>'Placebo Lags - Data'!A12</f>
        <v>1992</v>
      </c>
      <c r="R17" s="2">
        <f>IF(R$2=0,0,INDEX('Placebo Lags - Data'!$B:$BA,MATCH($Q17,'Placebo Lags - Data'!$A:$A,0),MATCH(R$1,'Placebo Lags - Data'!$B$1:$BA$1,0)))*R$5</f>
        <v>0</v>
      </c>
      <c r="S17" s="2">
        <f>IF(S$2=0,0,INDEX('Placebo Lags - Data'!$B:$BA,MATCH($Q17,'Placebo Lags - Data'!$A:$A,0),MATCH(S$1,'Placebo Lags - Data'!$B$1:$BA$1,0)))*S$5</f>
        <v>0</v>
      </c>
      <c r="T17" s="2">
        <f>IF(T$2=0,0,INDEX('Placebo Lags - Data'!$B:$BA,MATCH($Q17,'Placebo Lags - Data'!$A:$A,0),MATCH(T$1,'Placebo Lags - Data'!$B$1:$BA$1,0)))*T$5</f>
        <v>0</v>
      </c>
      <c r="U17" s="2">
        <f>IF(U$2=0,0,INDEX('Placebo Lags - Data'!$B:$BA,MATCH($Q17,'Placebo Lags - Data'!$A:$A,0),MATCH(U$1,'Placebo Lags - Data'!$B$1:$BA$1,0)))*U$5</f>
        <v>0</v>
      </c>
      <c r="V17" s="2">
        <f>IF(V$2=0,0,INDEX('Placebo Lags - Data'!$B:$BA,MATCH($Q17,'Placebo Lags - Data'!$A:$A,0),MATCH(V$1,'Placebo Lags - Data'!$B$1:$BA$1,0)))*V$5</f>
        <v>0</v>
      </c>
      <c r="W17" s="2">
        <f>IF(W$2=0,0,INDEX('Placebo Lags - Data'!$B:$BA,MATCH($Q17,'Placebo Lags - Data'!$A:$A,0),MATCH(W$1,'Placebo Lags - Data'!$B$1:$BA$1,0)))*W$5</f>
        <v>0</v>
      </c>
      <c r="X17" s="2">
        <f>IF(X$2=0,0,INDEX('Placebo Lags - Data'!$B:$BA,MATCH($Q17,'Placebo Lags - Data'!$A:$A,0),MATCH(X$1,'Placebo Lags - Data'!$B$1:$BA$1,0)))*X$5</f>
        <v>0</v>
      </c>
      <c r="Y17" s="2">
        <f>IF(Y$2=0,0,INDEX('Placebo Lags - Data'!$B:$BA,MATCH($Q17,'Placebo Lags - Data'!$A:$A,0),MATCH(Y$1,'Placebo Lags - Data'!$B$1:$BA$1,0)))*Y$5</f>
        <v>0</v>
      </c>
      <c r="Z17" s="2">
        <f>IF(Z$2=0,0,INDEX('Placebo Lags - Data'!$B:$BA,MATCH($Q17,'Placebo Lags - Data'!$A:$A,0),MATCH(Z$1,'Placebo Lags - Data'!$B$1:$BA$1,0)))*Z$5</f>
        <v>0</v>
      </c>
      <c r="AA17" s="2">
        <f>IF(AA$2=0,0,INDEX('Placebo Lags - Data'!$B:$BA,MATCH($Q17,'Placebo Lags - Data'!$A:$A,0),MATCH(AA$1,'Placebo Lags - Data'!$B$1:$BA$1,0)))*AA$5</f>
        <v>0</v>
      </c>
      <c r="AB17" s="2">
        <f>IF(AB$2=0,0,INDEX('Placebo Lags - Data'!$B:$BA,MATCH($Q17,'Placebo Lags - Data'!$A:$A,0),MATCH(AB$1,'Placebo Lags - Data'!$B$1:$BA$1,0)))*AB$5</f>
        <v>0</v>
      </c>
      <c r="AC17" s="2">
        <f>IF(AC$2=0,0,INDEX('Placebo Lags - Data'!$B:$BA,MATCH($Q17,'Placebo Lags - Data'!$A:$A,0),MATCH(AC$1,'Placebo Lags - Data'!$B$1:$BA$1,0)))*AC$5</f>
        <v>0</v>
      </c>
      <c r="AD17" s="2">
        <f>IF(AD$2=0,0,INDEX('Placebo Lags - Data'!$B:$BA,MATCH($Q17,'Placebo Lags - Data'!$A:$A,0),MATCH(AD$1,'Placebo Lags - Data'!$B$1:$BA$1,0)))*AD$5</f>
        <v>0</v>
      </c>
      <c r="AE17" s="2">
        <f>IF(AE$2=0,0,INDEX('Placebo Lags - Data'!$B:$BA,MATCH($Q17,'Placebo Lags - Data'!$A:$A,0),MATCH(AE$1,'Placebo Lags - Data'!$B$1:$BA$1,0)))*AE$5</f>
        <v>0</v>
      </c>
      <c r="AF17" s="2">
        <f>IF(AF$2=0,0,INDEX('Placebo Lags - Data'!$B:$BA,MATCH($Q17,'Placebo Lags - Data'!$A:$A,0),MATCH(AF$1,'Placebo Lags - Data'!$B$1:$BA$1,0)))*AF$5</f>
        <v>0</v>
      </c>
      <c r="AG17" s="2">
        <f>IF(AG$2=0,0,INDEX('Placebo Lags - Data'!$B:$BA,MATCH($Q17,'Placebo Lags - Data'!$A:$A,0),MATCH(AG$1,'Placebo Lags - Data'!$B$1:$BA$1,0)))*AG$5</f>
        <v>0</v>
      </c>
      <c r="AH17" s="2">
        <f>IF(AH$2=0,0,INDEX('Placebo Lags - Data'!$B:$BA,MATCH($Q17,'Placebo Lags - Data'!$A:$A,0),MATCH(AH$1,'Placebo Lags - Data'!$B$1:$BA$1,0)))*AH$5</f>
        <v>0</v>
      </c>
      <c r="AI17" s="2">
        <f>IF(AI$2=0,0,INDEX('Placebo Lags - Data'!$B:$BA,MATCH($Q17,'Placebo Lags - Data'!$A:$A,0),MATCH(AI$1,'Placebo Lags - Data'!$B$1:$BA$1,0)))*AI$5</f>
        <v>0</v>
      </c>
      <c r="AJ17" s="2">
        <f>IF(AJ$2=0,0,INDEX('Placebo Lags - Data'!$B:$BA,MATCH($Q17,'Placebo Lags - Data'!$A:$A,0),MATCH(AJ$1,'Placebo Lags - Data'!$B$1:$BA$1,0)))*AJ$5</f>
        <v>0</v>
      </c>
      <c r="AK17" s="2">
        <f>IF(AK$2=0,0,INDEX('Placebo Lags - Data'!$B:$BA,MATCH($Q17,'Placebo Lags - Data'!$A:$A,0),MATCH(AK$1,'Placebo Lags - Data'!$B$1:$BA$1,0)))*AK$5</f>
        <v>0</v>
      </c>
      <c r="AL17" s="2">
        <f>IF(AL$2=0,0,INDEX('Placebo Lags - Data'!$B:$BA,MATCH($Q17,'Placebo Lags - Data'!$A:$A,0),MATCH(AL$1,'Placebo Lags - Data'!$B$1:$BA$1,0)))*AL$5</f>
        <v>0</v>
      </c>
      <c r="AM17" s="2">
        <f>IF(AM$2=0,0,INDEX('Placebo Lags - Data'!$B:$BA,MATCH($Q17,'Placebo Lags - Data'!$A:$A,0),MATCH(AM$1,'Placebo Lags - Data'!$B$1:$BA$1,0)))*AM$5</f>
        <v>0</v>
      </c>
      <c r="AN17" s="2">
        <f>IF(AN$2=0,0,INDEX('Placebo Lags - Data'!$B:$BA,MATCH($Q17,'Placebo Lags - Data'!$A:$A,0),MATCH(AN$1,'Placebo Lags - Data'!$B$1:$BA$1,0)))*AN$5</f>
        <v>0</v>
      </c>
      <c r="AO17" s="2">
        <f>IF(AO$2=0,0,INDEX('Placebo Lags - Data'!$B:$BA,MATCH($Q17,'Placebo Lags - Data'!$A:$A,0),MATCH(AO$1,'Placebo Lags - Data'!$B$1:$BA$1,0)))*AO$5</f>
        <v>0</v>
      </c>
      <c r="AP17" s="2">
        <f>IF(AP$2=0,0,INDEX('Placebo Lags - Data'!$B:$BA,MATCH($Q17,'Placebo Lags - Data'!$A:$A,0),MATCH(AP$1,'Placebo Lags - Data'!$B$1:$BA$1,0)))*AP$5</f>
        <v>0</v>
      </c>
      <c r="AQ17" s="2">
        <f>IF(AQ$2=0,0,INDEX('Placebo Lags - Data'!$B:$BA,MATCH($Q17,'Placebo Lags - Data'!$A:$A,0),MATCH(AQ$1,'Placebo Lags - Data'!$B$1:$BA$1,0)))*AQ$5</f>
        <v>0</v>
      </c>
      <c r="AR17" s="2">
        <f>IF(AR$2=0,0,INDEX('Placebo Lags - Data'!$B:$BA,MATCH($Q17,'Placebo Lags - Data'!$A:$A,0),MATCH(AR$1,'Placebo Lags - Data'!$B$1:$BA$1,0)))*AR$5</f>
        <v>0</v>
      </c>
      <c r="AS17" s="2">
        <f>IF(AS$2=0,0,INDEX('Placebo Lags - Data'!$B:$BA,MATCH($Q17,'Placebo Lags - Data'!$A:$A,0),MATCH(AS$1,'Placebo Lags - Data'!$B$1:$BA$1,0)))*AS$5</f>
        <v>0</v>
      </c>
      <c r="AT17" s="2">
        <f>IF(AT$2=0,0,INDEX('Placebo Lags - Data'!$B:$BA,MATCH($Q17,'Placebo Lags - Data'!$A:$A,0),MATCH(AT$1,'Placebo Lags - Data'!$B$1:$BA$1,0)))*AT$5</f>
        <v>0</v>
      </c>
      <c r="AU17" s="2">
        <f>IF(AU$2=0,0,INDEX('Placebo Lags - Data'!$B:$BA,MATCH($Q17,'Placebo Lags - Data'!$A:$A,0),MATCH(AU$1,'Placebo Lags - Data'!$B$1:$BA$1,0)))*AU$5</f>
        <v>0</v>
      </c>
      <c r="AV17" s="2">
        <f>IF(AV$2=0,0,INDEX('Placebo Lags - Data'!$B:$BA,MATCH($Q17,'Placebo Lags - Data'!$A:$A,0),MATCH(AV$1,'Placebo Lags - Data'!$B$1:$BA$1,0)))*AV$5</f>
        <v>0</v>
      </c>
      <c r="AW17" s="2">
        <f>IF(AW$2=0,0,INDEX('Placebo Lags - Data'!$B:$BA,MATCH($Q17,'Placebo Lags - Data'!$A:$A,0),MATCH(AW$1,'Placebo Lags - Data'!$B$1:$BA$1,0)))*AW$5</f>
        <v>0</v>
      </c>
      <c r="AX17" s="2">
        <f>IF(AX$2=0,0,INDEX('Placebo Lags - Data'!$B:$BA,MATCH($Q17,'Placebo Lags - Data'!$A:$A,0),MATCH(AX$1,'Placebo Lags - Data'!$B$1:$BA$1,0)))*AX$5</f>
        <v>0</v>
      </c>
      <c r="AY17" s="2">
        <f>IF(AY$2=0,0,INDEX('Placebo Lags - Data'!$B:$BA,MATCH($Q17,'Placebo Lags - Data'!$A:$A,0),MATCH(AY$1,'Placebo Lags - Data'!$B$1:$BA$1,0)))*AY$5</f>
        <v>0</v>
      </c>
      <c r="AZ17" s="2">
        <f>IF(AZ$2=0,0,INDEX('Placebo Lags - Data'!$B:$BA,MATCH($Q17,'Placebo Lags - Data'!$A:$A,0),MATCH(AZ$1,'Placebo Lags - Data'!$B$1:$BA$1,0)))*AZ$5</f>
        <v>0</v>
      </c>
      <c r="BA17" s="2">
        <f>IF(BA$2=0,0,INDEX('Placebo Lags - Data'!$B:$BA,MATCH($Q17,'Placebo Lags - Data'!$A:$A,0),MATCH(BA$1,'Placebo Lags - Data'!$B$1:$BA$1,0)))*BA$5</f>
        <v>0</v>
      </c>
      <c r="BB17" s="2">
        <f>IF(BB$2=0,0,INDEX('Placebo Lags - Data'!$B:$BA,MATCH($Q17,'Placebo Lags - Data'!$A:$A,0),MATCH(BB$1,'Placebo Lags - Data'!$B$1:$BA$1,0)))*BB$5</f>
        <v>0</v>
      </c>
      <c r="BC17" s="2">
        <f>IF(BC$2=0,0,INDEX('Placebo Lags - Data'!$B:$BA,MATCH($Q17,'Placebo Lags - Data'!$A:$A,0),MATCH(BC$1,'Placebo Lags - Data'!$B$1:$BA$1,0)))*BC$5</f>
        <v>0</v>
      </c>
      <c r="BD17" s="2">
        <f>IF(BD$2=0,0,INDEX('Placebo Lags - Data'!$B:$BA,MATCH($Q17,'Placebo Lags - Data'!$A:$A,0),MATCH(BD$1,'Placebo Lags - Data'!$B$1:$BA$1,0)))*BD$5</f>
        <v>0</v>
      </c>
      <c r="BE17" s="2">
        <f>IF(BE$2=0,0,INDEX('Placebo Lags - Data'!$B:$BA,MATCH($Q17,'Placebo Lags - Data'!$A:$A,0),MATCH(BE$1,'Placebo Lags - Data'!$B$1:$BA$1,0)))*BE$5</f>
        <v>0</v>
      </c>
      <c r="BF17" s="2">
        <f>IF(BF$2=0,0,INDEX('Placebo Lags - Data'!$B:$BA,MATCH($Q17,'Placebo Lags - Data'!$A:$A,0),MATCH(BF$1,'Placebo Lags - Data'!$B$1:$BA$1,0)))*BF$5</f>
        <v>0</v>
      </c>
      <c r="BG17" s="2">
        <f>IF(BG$2=0,0,INDEX('Placebo Lags - Data'!$B:$BA,MATCH($Q17,'Placebo Lags - Data'!$A:$A,0),MATCH(BG$1,'Placebo Lags - Data'!$B$1:$BA$1,0)))*BG$5</f>
        <v>0</v>
      </c>
      <c r="BH17" s="2">
        <f>IF(BH$2=0,0,INDEX('Placebo Lags - Data'!$B:$BA,MATCH($Q17,'Placebo Lags - Data'!$A:$A,0),MATCH(BH$1,'Placebo Lags - Data'!$B$1:$BA$1,0)))*BH$5</f>
        <v>0</v>
      </c>
      <c r="BI17" s="2">
        <f>IF(BI$2=0,0,INDEX('Placebo Lags - Data'!$B:$BA,MATCH($Q17,'Placebo Lags - Data'!$A:$A,0),MATCH(BI$1,'Placebo Lags - Data'!$B$1:$BA$1,0)))*BI$5</f>
        <v>0</v>
      </c>
      <c r="BJ17" s="2">
        <f>IF(BJ$2=0,0,INDEX('Placebo Lags - Data'!$B:$BA,MATCH($Q17,'Placebo Lags - Data'!$A:$A,0),MATCH(BJ$1,'Placebo Lags - Data'!$B$1:$BA$1,0)))*BJ$5</f>
        <v>0</v>
      </c>
      <c r="BK17" s="2">
        <f>IF(BK$2=0,0,INDEX('Placebo Lags - Data'!$B:$BA,MATCH($Q17,'Placebo Lags - Data'!$A:$A,0),MATCH(BK$1,'Placebo Lags - Data'!$B$1:$BA$1,0)))*BK$5</f>
        <v>0</v>
      </c>
      <c r="BL17" s="2">
        <f>IF(BL$2=0,0,INDEX('Placebo Lags - Data'!$B:$BA,MATCH($Q17,'Placebo Lags - Data'!$A:$A,0),MATCH(BL$1,'Placebo Lags - Data'!$B$1:$BA$1,0)))*BL$5</f>
        <v>0</v>
      </c>
      <c r="BM17" s="2">
        <f>IF(BM$2=0,0,INDEX('Placebo Lags - Data'!$B:$BA,MATCH($Q17,'Placebo Lags - Data'!$A:$A,0),MATCH(BM$1,'Placebo Lags - Data'!$B$1:$BA$1,0)))*BM$5</f>
        <v>0</v>
      </c>
      <c r="BN17" s="2">
        <f>IF(BN$2=0,0,INDEX('Placebo Lags - Data'!$B:$BA,MATCH($Q17,'Placebo Lags - Data'!$A:$A,0),MATCH(BN$1,'Placebo Lags - Data'!$B$1:$BA$1,0)))*BN$5</f>
        <v>0</v>
      </c>
      <c r="BO17" s="2">
        <f>IF(BO$2=0,0,INDEX('Placebo Lags - Data'!$B:$BA,MATCH($Q17,'Placebo Lags - Data'!$A:$A,0),MATCH(BO$1,'Placebo Lags - Data'!$B$1:$BA$1,0)))*BO$5</f>
        <v>0</v>
      </c>
      <c r="BP17" s="2">
        <f>IF(BP$2=0,0,INDEX('Placebo Lags - Data'!$B:$BA,MATCH($Q17,'Placebo Lags - Data'!$A:$A,0),MATCH(BP$1,'Placebo Lags - Data'!$B$1:$BA$1,0)))*BP$5</f>
        <v>0</v>
      </c>
      <c r="BQ17" s="2"/>
      <c r="BR17" s="2"/>
    </row>
    <row r="18">
      <c r="A18" t="s">
        <v>38</v>
      </c>
      <c r="B18" s="2" t="e">
        <f t="shared" si="0"/>
        <v>#DIV/0!</v>
      </c>
      <c r="Q18">
        <f>'Placebo Lags - Data'!A13</f>
        <v>1993</v>
      </c>
      <c r="R18" s="2">
        <f>IF(R$2=0,0,INDEX('Placebo Lags - Data'!$B:$BA,MATCH($Q18,'Placebo Lags - Data'!$A:$A,0),MATCH(R$1,'Placebo Lags - Data'!$B$1:$BA$1,0)))*R$5</f>
        <v>0</v>
      </c>
      <c r="S18" s="2">
        <f>IF(S$2=0,0,INDEX('Placebo Lags - Data'!$B:$BA,MATCH($Q18,'Placebo Lags - Data'!$A:$A,0),MATCH(S$1,'Placebo Lags - Data'!$B$1:$BA$1,0)))*S$5</f>
        <v>0</v>
      </c>
      <c r="T18" s="2">
        <f>IF(T$2=0,0,INDEX('Placebo Lags - Data'!$B:$BA,MATCH($Q18,'Placebo Lags - Data'!$A:$A,0),MATCH(T$1,'Placebo Lags - Data'!$B$1:$BA$1,0)))*T$5</f>
        <v>0</v>
      </c>
      <c r="U18" s="2">
        <f>IF(U$2=0,0,INDEX('Placebo Lags - Data'!$B:$BA,MATCH($Q18,'Placebo Lags - Data'!$A:$A,0),MATCH(U$1,'Placebo Lags - Data'!$B$1:$BA$1,0)))*U$5</f>
        <v>0</v>
      </c>
      <c r="V18" s="2">
        <f>IF(V$2=0,0,INDEX('Placebo Lags - Data'!$B:$BA,MATCH($Q18,'Placebo Lags - Data'!$A:$A,0),MATCH(V$1,'Placebo Lags - Data'!$B$1:$BA$1,0)))*V$5</f>
        <v>0</v>
      </c>
      <c r="W18" s="2">
        <f>IF(W$2=0,0,INDEX('Placebo Lags - Data'!$B:$BA,MATCH($Q18,'Placebo Lags - Data'!$A:$A,0),MATCH(W$1,'Placebo Lags - Data'!$B$1:$BA$1,0)))*W$5</f>
        <v>0</v>
      </c>
      <c r="X18" s="2">
        <f>IF(X$2=0,0,INDEX('Placebo Lags - Data'!$B:$BA,MATCH($Q18,'Placebo Lags - Data'!$A:$A,0),MATCH(X$1,'Placebo Lags - Data'!$B$1:$BA$1,0)))*X$5</f>
        <v>0</v>
      </c>
      <c r="Y18" s="2">
        <f>IF(Y$2=0,0,INDEX('Placebo Lags - Data'!$B:$BA,MATCH($Q18,'Placebo Lags - Data'!$A:$A,0),MATCH(Y$1,'Placebo Lags - Data'!$B$1:$BA$1,0)))*Y$5</f>
        <v>0</v>
      </c>
      <c r="Z18" s="2">
        <f>IF(Z$2=0,0,INDEX('Placebo Lags - Data'!$B:$BA,MATCH($Q18,'Placebo Lags - Data'!$A:$A,0),MATCH(Z$1,'Placebo Lags - Data'!$B$1:$BA$1,0)))*Z$5</f>
        <v>0</v>
      </c>
      <c r="AA18" s="2">
        <f>IF(AA$2=0,0,INDEX('Placebo Lags - Data'!$B:$BA,MATCH($Q18,'Placebo Lags - Data'!$A:$A,0),MATCH(AA$1,'Placebo Lags - Data'!$B$1:$BA$1,0)))*AA$5</f>
        <v>0</v>
      </c>
      <c r="AB18" s="2">
        <f>IF(AB$2=0,0,INDEX('Placebo Lags - Data'!$B:$BA,MATCH($Q18,'Placebo Lags - Data'!$A:$A,0),MATCH(AB$1,'Placebo Lags - Data'!$B$1:$BA$1,0)))*AB$5</f>
        <v>0</v>
      </c>
      <c r="AC18" s="2">
        <f>IF(AC$2=0,0,INDEX('Placebo Lags - Data'!$B:$BA,MATCH($Q18,'Placebo Lags - Data'!$A:$A,0),MATCH(AC$1,'Placebo Lags - Data'!$B$1:$BA$1,0)))*AC$5</f>
        <v>0</v>
      </c>
      <c r="AD18" s="2">
        <f>IF(AD$2=0,0,INDEX('Placebo Lags - Data'!$B:$BA,MATCH($Q18,'Placebo Lags - Data'!$A:$A,0),MATCH(AD$1,'Placebo Lags - Data'!$B$1:$BA$1,0)))*AD$5</f>
        <v>0</v>
      </c>
      <c r="AE18" s="2">
        <f>IF(AE$2=0,0,INDEX('Placebo Lags - Data'!$B:$BA,MATCH($Q18,'Placebo Lags - Data'!$A:$A,0),MATCH(AE$1,'Placebo Lags - Data'!$B$1:$BA$1,0)))*AE$5</f>
        <v>0</v>
      </c>
      <c r="AF18" s="2">
        <f>IF(AF$2=0,0,INDEX('Placebo Lags - Data'!$B:$BA,MATCH($Q18,'Placebo Lags - Data'!$A:$A,0),MATCH(AF$1,'Placebo Lags - Data'!$B$1:$BA$1,0)))*AF$5</f>
        <v>0</v>
      </c>
      <c r="AG18" s="2">
        <f>IF(AG$2=0,0,INDEX('Placebo Lags - Data'!$B:$BA,MATCH($Q18,'Placebo Lags - Data'!$A:$A,0),MATCH(AG$1,'Placebo Lags - Data'!$B$1:$BA$1,0)))*AG$5</f>
        <v>0</v>
      </c>
      <c r="AH18" s="2">
        <f>IF(AH$2=0,0,INDEX('Placebo Lags - Data'!$B:$BA,MATCH($Q18,'Placebo Lags - Data'!$A:$A,0),MATCH(AH$1,'Placebo Lags - Data'!$B$1:$BA$1,0)))*AH$5</f>
        <v>0</v>
      </c>
      <c r="AI18" s="2">
        <f>IF(AI$2=0,0,INDEX('Placebo Lags - Data'!$B:$BA,MATCH($Q18,'Placebo Lags - Data'!$A:$A,0),MATCH(AI$1,'Placebo Lags - Data'!$B$1:$BA$1,0)))*AI$5</f>
        <v>0</v>
      </c>
      <c r="AJ18" s="2">
        <f>IF(AJ$2=0,0,INDEX('Placebo Lags - Data'!$B:$BA,MATCH($Q18,'Placebo Lags - Data'!$A:$A,0),MATCH(AJ$1,'Placebo Lags - Data'!$B$1:$BA$1,0)))*AJ$5</f>
        <v>0</v>
      </c>
      <c r="AK18" s="2">
        <f>IF(AK$2=0,0,INDEX('Placebo Lags - Data'!$B:$BA,MATCH($Q18,'Placebo Lags - Data'!$A:$A,0),MATCH(AK$1,'Placebo Lags - Data'!$B$1:$BA$1,0)))*AK$5</f>
        <v>0</v>
      </c>
      <c r="AL18" s="2">
        <f>IF(AL$2=0,0,INDEX('Placebo Lags - Data'!$B:$BA,MATCH($Q18,'Placebo Lags - Data'!$A:$A,0),MATCH(AL$1,'Placebo Lags - Data'!$B$1:$BA$1,0)))*AL$5</f>
        <v>0</v>
      </c>
      <c r="AM18" s="2">
        <f>IF(AM$2=0,0,INDEX('Placebo Lags - Data'!$B:$BA,MATCH($Q18,'Placebo Lags - Data'!$A:$A,0),MATCH(AM$1,'Placebo Lags - Data'!$B$1:$BA$1,0)))*AM$5</f>
        <v>0</v>
      </c>
      <c r="AN18" s="2">
        <f>IF(AN$2=0,0,INDEX('Placebo Lags - Data'!$B:$BA,MATCH($Q18,'Placebo Lags - Data'!$A:$A,0),MATCH(AN$1,'Placebo Lags - Data'!$B$1:$BA$1,0)))*AN$5</f>
        <v>0</v>
      </c>
      <c r="AO18" s="2">
        <f>IF(AO$2=0,0,INDEX('Placebo Lags - Data'!$B:$BA,MATCH($Q18,'Placebo Lags - Data'!$A:$A,0),MATCH(AO$1,'Placebo Lags - Data'!$B$1:$BA$1,0)))*AO$5</f>
        <v>0</v>
      </c>
      <c r="AP18" s="2">
        <f>IF(AP$2=0,0,INDEX('Placebo Lags - Data'!$B:$BA,MATCH($Q18,'Placebo Lags - Data'!$A:$A,0),MATCH(AP$1,'Placebo Lags - Data'!$B$1:$BA$1,0)))*AP$5</f>
        <v>0</v>
      </c>
      <c r="AQ18" s="2">
        <f>IF(AQ$2=0,0,INDEX('Placebo Lags - Data'!$B:$BA,MATCH($Q18,'Placebo Lags - Data'!$A:$A,0),MATCH(AQ$1,'Placebo Lags - Data'!$B$1:$BA$1,0)))*AQ$5</f>
        <v>0</v>
      </c>
      <c r="AR18" s="2">
        <f>IF(AR$2=0,0,INDEX('Placebo Lags - Data'!$B:$BA,MATCH($Q18,'Placebo Lags - Data'!$A:$A,0),MATCH(AR$1,'Placebo Lags - Data'!$B$1:$BA$1,0)))*AR$5</f>
        <v>0</v>
      </c>
      <c r="AS18" s="2">
        <f>IF(AS$2=0,0,INDEX('Placebo Lags - Data'!$B:$BA,MATCH($Q18,'Placebo Lags - Data'!$A:$A,0),MATCH(AS$1,'Placebo Lags - Data'!$B$1:$BA$1,0)))*AS$5</f>
        <v>0</v>
      </c>
      <c r="AT18" s="2">
        <f>IF(AT$2=0,0,INDEX('Placebo Lags - Data'!$B:$BA,MATCH($Q18,'Placebo Lags - Data'!$A:$A,0),MATCH(AT$1,'Placebo Lags - Data'!$B$1:$BA$1,0)))*AT$5</f>
        <v>0</v>
      </c>
      <c r="AU18" s="2">
        <f>IF(AU$2=0,0,INDEX('Placebo Lags - Data'!$B:$BA,MATCH($Q18,'Placebo Lags - Data'!$A:$A,0),MATCH(AU$1,'Placebo Lags - Data'!$B$1:$BA$1,0)))*AU$5</f>
        <v>0</v>
      </c>
      <c r="AV18" s="2">
        <f>IF(AV$2=0,0,INDEX('Placebo Lags - Data'!$B:$BA,MATCH($Q18,'Placebo Lags - Data'!$A:$A,0),MATCH(AV$1,'Placebo Lags - Data'!$B$1:$BA$1,0)))*AV$5</f>
        <v>0</v>
      </c>
      <c r="AW18" s="2">
        <f>IF(AW$2=0,0,INDEX('Placebo Lags - Data'!$B:$BA,MATCH($Q18,'Placebo Lags - Data'!$A:$A,0),MATCH(AW$1,'Placebo Lags - Data'!$B$1:$BA$1,0)))*AW$5</f>
        <v>0</v>
      </c>
      <c r="AX18" s="2">
        <f>IF(AX$2=0,0,INDEX('Placebo Lags - Data'!$B:$BA,MATCH($Q18,'Placebo Lags - Data'!$A:$A,0),MATCH(AX$1,'Placebo Lags - Data'!$B$1:$BA$1,0)))*AX$5</f>
        <v>0</v>
      </c>
      <c r="AY18" s="2">
        <f>IF(AY$2=0,0,INDEX('Placebo Lags - Data'!$B:$BA,MATCH($Q18,'Placebo Lags - Data'!$A:$A,0),MATCH(AY$1,'Placebo Lags - Data'!$B$1:$BA$1,0)))*AY$5</f>
        <v>0</v>
      </c>
      <c r="AZ18" s="2">
        <f>IF(AZ$2=0,0,INDEX('Placebo Lags - Data'!$B:$BA,MATCH($Q18,'Placebo Lags - Data'!$A:$A,0),MATCH(AZ$1,'Placebo Lags - Data'!$B$1:$BA$1,0)))*AZ$5</f>
        <v>0</v>
      </c>
      <c r="BA18" s="2">
        <f>IF(BA$2=0,0,INDEX('Placebo Lags - Data'!$B:$BA,MATCH($Q18,'Placebo Lags - Data'!$A:$A,0),MATCH(BA$1,'Placebo Lags - Data'!$B$1:$BA$1,0)))*BA$5</f>
        <v>0</v>
      </c>
      <c r="BB18" s="2">
        <f>IF(BB$2=0,0,INDEX('Placebo Lags - Data'!$B:$BA,MATCH($Q18,'Placebo Lags - Data'!$A:$A,0),MATCH(BB$1,'Placebo Lags - Data'!$B$1:$BA$1,0)))*BB$5</f>
        <v>0</v>
      </c>
      <c r="BC18" s="2">
        <f>IF(BC$2=0,0,INDEX('Placebo Lags - Data'!$B:$BA,MATCH($Q18,'Placebo Lags - Data'!$A:$A,0),MATCH(BC$1,'Placebo Lags - Data'!$B$1:$BA$1,0)))*BC$5</f>
        <v>0</v>
      </c>
      <c r="BD18" s="2">
        <f>IF(BD$2=0,0,INDEX('Placebo Lags - Data'!$B:$BA,MATCH($Q18,'Placebo Lags - Data'!$A:$A,0),MATCH(BD$1,'Placebo Lags - Data'!$B$1:$BA$1,0)))*BD$5</f>
        <v>0</v>
      </c>
      <c r="BE18" s="2">
        <f>IF(BE$2=0,0,INDEX('Placebo Lags - Data'!$B:$BA,MATCH($Q18,'Placebo Lags - Data'!$A:$A,0),MATCH(BE$1,'Placebo Lags - Data'!$B$1:$BA$1,0)))*BE$5</f>
        <v>0</v>
      </c>
      <c r="BF18" s="2">
        <f>IF(BF$2=0,0,INDEX('Placebo Lags - Data'!$B:$BA,MATCH($Q18,'Placebo Lags - Data'!$A:$A,0),MATCH(BF$1,'Placebo Lags - Data'!$B$1:$BA$1,0)))*BF$5</f>
        <v>0</v>
      </c>
      <c r="BG18" s="2">
        <f>IF(BG$2=0,0,INDEX('Placebo Lags - Data'!$B:$BA,MATCH($Q18,'Placebo Lags - Data'!$A:$A,0),MATCH(BG$1,'Placebo Lags - Data'!$B$1:$BA$1,0)))*BG$5</f>
        <v>0</v>
      </c>
      <c r="BH18" s="2">
        <f>IF(BH$2=0,0,INDEX('Placebo Lags - Data'!$B:$BA,MATCH($Q18,'Placebo Lags - Data'!$A:$A,0),MATCH(BH$1,'Placebo Lags - Data'!$B$1:$BA$1,0)))*BH$5</f>
        <v>0</v>
      </c>
      <c r="BI18" s="2">
        <f>IF(BI$2=0,0,INDEX('Placebo Lags - Data'!$B:$BA,MATCH($Q18,'Placebo Lags - Data'!$A:$A,0),MATCH(BI$1,'Placebo Lags - Data'!$B$1:$BA$1,0)))*BI$5</f>
        <v>0</v>
      </c>
      <c r="BJ18" s="2">
        <f>IF(BJ$2=0,0,INDEX('Placebo Lags - Data'!$B:$BA,MATCH($Q18,'Placebo Lags - Data'!$A:$A,0),MATCH(BJ$1,'Placebo Lags - Data'!$B$1:$BA$1,0)))*BJ$5</f>
        <v>0</v>
      </c>
      <c r="BK18" s="2">
        <f>IF(BK$2=0,0,INDEX('Placebo Lags - Data'!$B:$BA,MATCH($Q18,'Placebo Lags - Data'!$A:$A,0),MATCH(BK$1,'Placebo Lags - Data'!$B$1:$BA$1,0)))*BK$5</f>
        <v>0</v>
      </c>
      <c r="BL18" s="2">
        <f>IF(BL$2=0,0,INDEX('Placebo Lags - Data'!$B:$BA,MATCH($Q18,'Placebo Lags - Data'!$A:$A,0),MATCH(BL$1,'Placebo Lags - Data'!$B$1:$BA$1,0)))*BL$5</f>
        <v>0</v>
      </c>
      <c r="BM18" s="2">
        <f>IF(BM$2=0,0,INDEX('Placebo Lags - Data'!$B:$BA,MATCH($Q18,'Placebo Lags - Data'!$A:$A,0),MATCH(BM$1,'Placebo Lags - Data'!$B$1:$BA$1,0)))*BM$5</f>
        <v>0</v>
      </c>
      <c r="BN18" s="2">
        <f>IF(BN$2=0,0,INDEX('Placebo Lags - Data'!$B:$BA,MATCH($Q18,'Placebo Lags - Data'!$A:$A,0),MATCH(BN$1,'Placebo Lags - Data'!$B$1:$BA$1,0)))*BN$5</f>
        <v>0</v>
      </c>
      <c r="BO18" s="2">
        <f>IF(BO$2=0,0,INDEX('Placebo Lags - Data'!$B:$BA,MATCH($Q18,'Placebo Lags - Data'!$A:$A,0),MATCH(BO$1,'Placebo Lags - Data'!$B$1:$BA$1,0)))*BO$5</f>
        <v>0</v>
      </c>
      <c r="BP18" s="2">
        <f>IF(BP$2=0,0,INDEX('Placebo Lags - Data'!$B:$BA,MATCH($Q18,'Placebo Lags - Data'!$A:$A,0),MATCH(BP$1,'Placebo Lags - Data'!$B$1:$BA$1,0)))*BP$5</f>
        <v>0</v>
      </c>
      <c r="BQ18" s="2"/>
      <c r="BR18" s="2"/>
    </row>
    <row r="19">
      <c r="A19" t="s">
        <v>43</v>
      </c>
      <c r="B19" s="2" t="e">
        <f t="shared" si="0"/>
        <v>#DIV/0!</v>
      </c>
      <c r="Q19">
        <f>'Placebo Lags - Data'!A14</f>
        <v>1994</v>
      </c>
      <c r="R19" s="2">
        <f>IF(R$2=0,0,INDEX('Placebo Lags - Data'!$B:$BA,MATCH($Q19,'Placebo Lags - Data'!$A:$A,0),MATCH(R$1,'Placebo Lags - Data'!$B$1:$BA$1,0)))*R$5</f>
        <v>0</v>
      </c>
      <c r="S19" s="2">
        <f>IF(S$2=0,0,INDEX('Placebo Lags - Data'!$B:$BA,MATCH($Q19,'Placebo Lags - Data'!$A:$A,0),MATCH(S$1,'Placebo Lags - Data'!$B$1:$BA$1,0)))*S$5</f>
        <v>0</v>
      </c>
      <c r="T19" s="2">
        <f>IF(T$2=0,0,INDEX('Placebo Lags - Data'!$B:$BA,MATCH($Q19,'Placebo Lags - Data'!$A:$A,0),MATCH(T$1,'Placebo Lags - Data'!$B$1:$BA$1,0)))*T$5</f>
        <v>0</v>
      </c>
      <c r="U19" s="2">
        <f>IF(U$2=0,0,INDEX('Placebo Lags - Data'!$B:$BA,MATCH($Q19,'Placebo Lags - Data'!$A:$A,0),MATCH(U$1,'Placebo Lags - Data'!$B$1:$BA$1,0)))*U$5</f>
        <v>0</v>
      </c>
      <c r="V19" s="2">
        <f>IF(V$2=0,0,INDEX('Placebo Lags - Data'!$B:$BA,MATCH($Q19,'Placebo Lags - Data'!$A:$A,0),MATCH(V$1,'Placebo Lags - Data'!$B$1:$BA$1,0)))*V$5</f>
        <v>0</v>
      </c>
      <c r="W19" s="2">
        <f>IF(W$2=0,0,INDEX('Placebo Lags - Data'!$B:$BA,MATCH($Q19,'Placebo Lags - Data'!$A:$A,0),MATCH(W$1,'Placebo Lags - Data'!$B$1:$BA$1,0)))*W$5</f>
        <v>0</v>
      </c>
      <c r="X19" s="2">
        <f>IF(X$2=0,0,INDEX('Placebo Lags - Data'!$B:$BA,MATCH($Q19,'Placebo Lags - Data'!$A:$A,0),MATCH(X$1,'Placebo Lags - Data'!$B$1:$BA$1,0)))*X$5</f>
        <v>0</v>
      </c>
      <c r="Y19" s="2">
        <f>IF(Y$2=0,0,INDEX('Placebo Lags - Data'!$B:$BA,MATCH($Q19,'Placebo Lags - Data'!$A:$A,0),MATCH(Y$1,'Placebo Lags - Data'!$B$1:$BA$1,0)))*Y$5</f>
        <v>0</v>
      </c>
      <c r="Z19" s="2">
        <f>IF(Z$2=0,0,INDEX('Placebo Lags - Data'!$B:$BA,MATCH($Q19,'Placebo Lags - Data'!$A:$A,0),MATCH(Z$1,'Placebo Lags - Data'!$B$1:$BA$1,0)))*Z$5</f>
        <v>0</v>
      </c>
      <c r="AA19" s="2">
        <f>IF(AA$2=0,0,INDEX('Placebo Lags - Data'!$B:$BA,MATCH($Q19,'Placebo Lags - Data'!$A:$A,0),MATCH(AA$1,'Placebo Lags - Data'!$B$1:$BA$1,0)))*AA$5</f>
        <v>0</v>
      </c>
      <c r="AB19" s="2">
        <f>IF(AB$2=0,0,INDEX('Placebo Lags - Data'!$B:$BA,MATCH($Q19,'Placebo Lags - Data'!$A:$A,0),MATCH(AB$1,'Placebo Lags - Data'!$B$1:$BA$1,0)))*AB$5</f>
        <v>0</v>
      </c>
      <c r="AC19" s="2">
        <f>IF(AC$2=0,0,INDEX('Placebo Lags - Data'!$B:$BA,MATCH($Q19,'Placebo Lags - Data'!$A:$A,0),MATCH(AC$1,'Placebo Lags - Data'!$B$1:$BA$1,0)))*AC$5</f>
        <v>0</v>
      </c>
      <c r="AD19" s="2">
        <f>IF(AD$2=0,0,INDEX('Placebo Lags - Data'!$B:$BA,MATCH($Q19,'Placebo Lags - Data'!$A:$A,0),MATCH(AD$1,'Placebo Lags - Data'!$B$1:$BA$1,0)))*AD$5</f>
        <v>0</v>
      </c>
      <c r="AE19" s="2">
        <f>IF(AE$2=0,0,INDEX('Placebo Lags - Data'!$B:$BA,MATCH($Q19,'Placebo Lags - Data'!$A:$A,0),MATCH(AE$1,'Placebo Lags - Data'!$B$1:$BA$1,0)))*AE$5</f>
        <v>0</v>
      </c>
      <c r="AF19" s="2">
        <f>IF(AF$2=0,0,INDEX('Placebo Lags - Data'!$B:$BA,MATCH($Q19,'Placebo Lags - Data'!$A:$A,0),MATCH(AF$1,'Placebo Lags - Data'!$B$1:$BA$1,0)))*AF$5</f>
        <v>0</v>
      </c>
      <c r="AG19" s="2">
        <f>IF(AG$2=0,0,INDEX('Placebo Lags - Data'!$B:$BA,MATCH($Q19,'Placebo Lags - Data'!$A:$A,0),MATCH(AG$1,'Placebo Lags - Data'!$B$1:$BA$1,0)))*AG$5</f>
        <v>0</v>
      </c>
      <c r="AH19" s="2">
        <f>IF(AH$2=0,0,INDEX('Placebo Lags - Data'!$B:$BA,MATCH($Q19,'Placebo Lags - Data'!$A:$A,0),MATCH(AH$1,'Placebo Lags - Data'!$B$1:$BA$1,0)))*AH$5</f>
        <v>0</v>
      </c>
      <c r="AI19" s="2">
        <f>IF(AI$2=0,0,INDEX('Placebo Lags - Data'!$B:$BA,MATCH($Q19,'Placebo Lags - Data'!$A:$A,0),MATCH(AI$1,'Placebo Lags - Data'!$B$1:$BA$1,0)))*AI$5</f>
        <v>0</v>
      </c>
      <c r="AJ19" s="2">
        <f>IF(AJ$2=0,0,INDEX('Placebo Lags - Data'!$B:$BA,MATCH($Q19,'Placebo Lags - Data'!$A:$A,0),MATCH(AJ$1,'Placebo Lags - Data'!$B$1:$BA$1,0)))*AJ$5</f>
        <v>0</v>
      </c>
      <c r="AK19" s="2">
        <f>IF(AK$2=0,0,INDEX('Placebo Lags - Data'!$B:$BA,MATCH($Q19,'Placebo Lags - Data'!$A:$A,0),MATCH(AK$1,'Placebo Lags - Data'!$B$1:$BA$1,0)))*AK$5</f>
        <v>0</v>
      </c>
      <c r="AL19" s="2">
        <f>IF(AL$2=0,0,INDEX('Placebo Lags - Data'!$B:$BA,MATCH($Q19,'Placebo Lags - Data'!$A:$A,0),MATCH(AL$1,'Placebo Lags - Data'!$B$1:$BA$1,0)))*AL$5</f>
        <v>0</v>
      </c>
      <c r="AM19" s="2">
        <f>IF(AM$2=0,0,INDEX('Placebo Lags - Data'!$B:$BA,MATCH($Q19,'Placebo Lags - Data'!$A:$A,0),MATCH(AM$1,'Placebo Lags - Data'!$B$1:$BA$1,0)))*AM$5</f>
        <v>0</v>
      </c>
      <c r="AN19" s="2">
        <f>IF(AN$2=0,0,INDEX('Placebo Lags - Data'!$B:$BA,MATCH($Q19,'Placebo Lags - Data'!$A:$A,0),MATCH(AN$1,'Placebo Lags - Data'!$B$1:$BA$1,0)))*AN$5</f>
        <v>0</v>
      </c>
      <c r="AO19" s="2">
        <f>IF(AO$2=0,0,INDEX('Placebo Lags - Data'!$B:$BA,MATCH($Q19,'Placebo Lags - Data'!$A:$A,0),MATCH(AO$1,'Placebo Lags - Data'!$B$1:$BA$1,0)))*AO$5</f>
        <v>0</v>
      </c>
      <c r="AP19" s="2">
        <f>IF(AP$2=0,0,INDEX('Placebo Lags - Data'!$B:$BA,MATCH($Q19,'Placebo Lags - Data'!$A:$A,0),MATCH(AP$1,'Placebo Lags - Data'!$B$1:$BA$1,0)))*AP$5</f>
        <v>0</v>
      </c>
      <c r="AQ19" s="2">
        <f>IF(AQ$2=0,0,INDEX('Placebo Lags - Data'!$B:$BA,MATCH($Q19,'Placebo Lags - Data'!$A:$A,0),MATCH(AQ$1,'Placebo Lags - Data'!$B$1:$BA$1,0)))*AQ$5</f>
        <v>0</v>
      </c>
      <c r="AR19" s="2">
        <f>IF(AR$2=0,0,INDEX('Placebo Lags - Data'!$B:$BA,MATCH($Q19,'Placebo Lags - Data'!$A:$A,0),MATCH(AR$1,'Placebo Lags - Data'!$B$1:$BA$1,0)))*AR$5</f>
        <v>0</v>
      </c>
      <c r="AS19" s="2">
        <f>IF(AS$2=0,0,INDEX('Placebo Lags - Data'!$B:$BA,MATCH($Q19,'Placebo Lags - Data'!$A:$A,0),MATCH(AS$1,'Placebo Lags - Data'!$B$1:$BA$1,0)))*AS$5</f>
        <v>0</v>
      </c>
      <c r="AT19" s="2">
        <f>IF(AT$2=0,0,INDEX('Placebo Lags - Data'!$B:$BA,MATCH($Q19,'Placebo Lags - Data'!$A:$A,0),MATCH(AT$1,'Placebo Lags - Data'!$B$1:$BA$1,0)))*AT$5</f>
        <v>0</v>
      </c>
      <c r="AU19" s="2">
        <f>IF(AU$2=0,0,INDEX('Placebo Lags - Data'!$B:$BA,MATCH($Q19,'Placebo Lags - Data'!$A:$A,0),MATCH(AU$1,'Placebo Lags - Data'!$B$1:$BA$1,0)))*AU$5</f>
        <v>0</v>
      </c>
      <c r="AV19" s="2">
        <f>IF(AV$2=0,0,INDEX('Placebo Lags - Data'!$B:$BA,MATCH($Q19,'Placebo Lags - Data'!$A:$A,0),MATCH(AV$1,'Placebo Lags - Data'!$B$1:$BA$1,0)))*AV$5</f>
        <v>0</v>
      </c>
      <c r="AW19" s="2">
        <f>IF(AW$2=0,0,INDEX('Placebo Lags - Data'!$B:$BA,MATCH($Q19,'Placebo Lags - Data'!$A:$A,0),MATCH(AW$1,'Placebo Lags - Data'!$B$1:$BA$1,0)))*AW$5</f>
        <v>0</v>
      </c>
      <c r="AX19" s="2">
        <f>IF(AX$2=0,0,INDEX('Placebo Lags - Data'!$B:$BA,MATCH($Q19,'Placebo Lags - Data'!$A:$A,0),MATCH(AX$1,'Placebo Lags - Data'!$B$1:$BA$1,0)))*AX$5</f>
        <v>0</v>
      </c>
      <c r="AY19" s="2">
        <f>IF(AY$2=0,0,INDEX('Placebo Lags - Data'!$B:$BA,MATCH($Q19,'Placebo Lags - Data'!$A:$A,0),MATCH(AY$1,'Placebo Lags - Data'!$B$1:$BA$1,0)))*AY$5</f>
        <v>0</v>
      </c>
      <c r="AZ19" s="2">
        <f>IF(AZ$2=0,0,INDEX('Placebo Lags - Data'!$B:$BA,MATCH($Q19,'Placebo Lags - Data'!$A:$A,0),MATCH(AZ$1,'Placebo Lags - Data'!$B$1:$BA$1,0)))*AZ$5</f>
        <v>0</v>
      </c>
      <c r="BA19" s="2">
        <f>IF(BA$2=0,0,INDEX('Placebo Lags - Data'!$B:$BA,MATCH($Q19,'Placebo Lags - Data'!$A:$A,0),MATCH(BA$1,'Placebo Lags - Data'!$B$1:$BA$1,0)))*BA$5</f>
        <v>0</v>
      </c>
      <c r="BB19" s="2">
        <f>IF(BB$2=0,0,INDEX('Placebo Lags - Data'!$B:$BA,MATCH($Q19,'Placebo Lags - Data'!$A:$A,0),MATCH(BB$1,'Placebo Lags - Data'!$B$1:$BA$1,0)))*BB$5</f>
        <v>0</v>
      </c>
      <c r="BC19" s="2">
        <f>IF(BC$2=0,0,INDEX('Placebo Lags - Data'!$B:$BA,MATCH($Q19,'Placebo Lags - Data'!$A:$A,0),MATCH(BC$1,'Placebo Lags - Data'!$B$1:$BA$1,0)))*BC$5</f>
        <v>0</v>
      </c>
      <c r="BD19" s="2">
        <f>IF(BD$2=0,0,INDEX('Placebo Lags - Data'!$B:$BA,MATCH($Q19,'Placebo Lags - Data'!$A:$A,0),MATCH(BD$1,'Placebo Lags - Data'!$B$1:$BA$1,0)))*BD$5</f>
        <v>0</v>
      </c>
      <c r="BE19" s="2">
        <f>IF(BE$2=0,0,INDEX('Placebo Lags - Data'!$B:$BA,MATCH($Q19,'Placebo Lags - Data'!$A:$A,0),MATCH(BE$1,'Placebo Lags - Data'!$B$1:$BA$1,0)))*BE$5</f>
        <v>0</v>
      </c>
      <c r="BF19" s="2">
        <f>IF(BF$2=0,0,INDEX('Placebo Lags - Data'!$B:$BA,MATCH($Q19,'Placebo Lags - Data'!$A:$A,0),MATCH(BF$1,'Placebo Lags - Data'!$B$1:$BA$1,0)))*BF$5</f>
        <v>0</v>
      </c>
      <c r="BG19" s="2">
        <f>IF(BG$2=0,0,INDEX('Placebo Lags - Data'!$B:$BA,MATCH($Q19,'Placebo Lags - Data'!$A:$A,0),MATCH(BG$1,'Placebo Lags - Data'!$B$1:$BA$1,0)))*BG$5</f>
        <v>0</v>
      </c>
      <c r="BH19" s="2">
        <f>IF(BH$2=0,0,INDEX('Placebo Lags - Data'!$B:$BA,MATCH($Q19,'Placebo Lags - Data'!$A:$A,0),MATCH(BH$1,'Placebo Lags - Data'!$B$1:$BA$1,0)))*BH$5</f>
        <v>0</v>
      </c>
      <c r="BI19" s="2">
        <f>IF(BI$2=0,0,INDEX('Placebo Lags - Data'!$B:$BA,MATCH($Q19,'Placebo Lags - Data'!$A:$A,0),MATCH(BI$1,'Placebo Lags - Data'!$B$1:$BA$1,0)))*BI$5</f>
        <v>0</v>
      </c>
      <c r="BJ19" s="2">
        <f>IF(BJ$2=0,0,INDEX('Placebo Lags - Data'!$B:$BA,MATCH($Q19,'Placebo Lags - Data'!$A:$A,0),MATCH(BJ$1,'Placebo Lags - Data'!$B$1:$BA$1,0)))*BJ$5</f>
        <v>0</v>
      </c>
      <c r="BK19" s="2">
        <f>IF(BK$2=0,0,INDEX('Placebo Lags - Data'!$B:$BA,MATCH($Q19,'Placebo Lags - Data'!$A:$A,0),MATCH(BK$1,'Placebo Lags - Data'!$B$1:$BA$1,0)))*BK$5</f>
        <v>0</v>
      </c>
      <c r="BL19" s="2">
        <f>IF(BL$2=0,0,INDEX('Placebo Lags - Data'!$B:$BA,MATCH($Q19,'Placebo Lags - Data'!$A:$A,0),MATCH(BL$1,'Placebo Lags - Data'!$B$1:$BA$1,0)))*BL$5</f>
        <v>0</v>
      </c>
      <c r="BM19" s="2">
        <f>IF(BM$2=0,0,INDEX('Placebo Lags - Data'!$B:$BA,MATCH($Q19,'Placebo Lags - Data'!$A:$A,0),MATCH(BM$1,'Placebo Lags - Data'!$B$1:$BA$1,0)))*BM$5</f>
        <v>0</v>
      </c>
      <c r="BN19" s="2">
        <f>IF(BN$2=0,0,INDEX('Placebo Lags - Data'!$B:$BA,MATCH($Q19,'Placebo Lags - Data'!$A:$A,0),MATCH(BN$1,'Placebo Lags - Data'!$B$1:$BA$1,0)))*BN$5</f>
        <v>0</v>
      </c>
      <c r="BO19" s="2">
        <f>IF(BO$2=0,0,INDEX('Placebo Lags - Data'!$B:$BA,MATCH($Q19,'Placebo Lags - Data'!$A:$A,0),MATCH(BO$1,'Placebo Lags - Data'!$B$1:$BA$1,0)))*BO$5</f>
        <v>0</v>
      </c>
      <c r="BP19" s="2">
        <f>IF(BP$2=0,0,INDEX('Placebo Lags - Data'!$B:$BA,MATCH($Q19,'Placebo Lags - Data'!$A:$A,0),MATCH(BP$1,'Placebo Lags - Data'!$B$1:$BA$1,0)))*BP$5</f>
        <v>0</v>
      </c>
      <c r="BQ19" s="2"/>
      <c r="BR19" s="2"/>
    </row>
    <row r="20">
      <c r="A20" t="s">
        <v>45</v>
      </c>
      <c r="B20" s="2" t="e">
        <f t="shared" si="0"/>
        <v>#DIV/0!</v>
      </c>
      <c r="Q20">
        <f>'Placebo Lags - Data'!A15</f>
        <v>1995</v>
      </c>
      <c r="R20" s="2">
        <f>IF(R$2=0,0,INDEX('Placebo Lags - Data'!$B:$BA,MATCH($Q20,'Placebo Lags - Data'!$A:$A,0),MATCH(R$1,'Placebo Lags - Data'!$B$1:$BA$1,0)))*R$5</f>
        <v>0</v>
      </c>
      <c r="S20" s="2">
        <f>IF(S$2=0,0,INDEX('Placebo Lags - Data'!$B:$BA,MATCH($Q20,'Placebo Lags - Data'!$A:$A,0),MATCH(S$1,'Placebo Lags - Data'!$B$1:$BA$1,0)))*S$5</f>
        <v>0</v>
      </c>
      <c r="T20" s="2">
        <f>IF(T$2=0,0,INDEX('Placebo Lags - Data'!$B:$BA,MATCH($Q20,'Placebo Lags - Data'!$A:$A,0),MATCH(T$1,'Placebo Lags - Data'!$B$1:$BA$1,0)))*T$5</f>
        <v>0</v>
      </c>
      <c r="U20" s="2">
        <f>IF(U$2=0,0,INDEX('Placebo Lags - Data'!$B:$BA,MATCH($Q20,'Placebo Lags - Data'!$A:$A,0),MATCH(U$1,'Placebo Lags - Data'!$B$1:$BA$1,0)))*U$5</f>
        <v>0</v>
      </c>
      <c r="V20" s="2">
        <f>IF(V$2=0,0,INDEX('Placebo Lags - Data'!$B:$BA,MATCH($Q20,'Placebo Lags - Data'!$A:$A,0),MATCH(V$1,'Placebo Lags - Data'!$B$1:$BA$1,0)))*V$5</f>
        <v>0</v>
      </c>
      <c r="W20" s="2">
        <f>IF(W$2=0,0,INDEX('Placebo Lags - Data'!$B:$BA,MATCH($Q20,'Placebo Lags - Data'!$A:$A,0),MATCH(W$1,'Placebo Lags - Data'!$B$1:$BA$1,0)))*W$5</f>
        <v>0</v>
      </c>
      <c r="X20" s="2">
        <f>IF(X$2=0,0,INDEX('Placebo Lags - Data'!$B:$BA,MATCH($Q20,'Placebo Lags - Data'!$A:$A,0),MATCH(X$1,'Placebo Lags - Data'!$B$1:$BA$1,0)))*X$5</f>
        <v>0</v>
      </c>
      <c r="Y20" s="2">
        <f>IF(Y$2=0,0,INDEX('Placebo Lags - Data'!$B:$BA,MATCH($Q20,'Placebo Lags - Data'!$A:$A,0),MATCH(Y$1,'Placebo Lags - Data'!$B$1:$BA$1,0)))*Y$5</f>
        <v>0</v>
      </c>
      <c r="Z20" s="2">
        <f>IF(Z$2=0,0,INDEX('Placebo Lags - Data'!$B:$BA,MATCH($Q20,'Placebo Lags - Data'!$A:$A,0),MATCH(Z$1,'Placebo Lags - Data'!$B$1:$BA$1,0)))*Z$5</f>
        <v>0</v>
      </c>
      <c r="AA20" s="2">
        <f>IF(AA$2=0,0,INDEX('Placebo Lags - Data'!$B:$BA,MATCH($Q20,'Placebo Lags - Data'!$A:$A,0),MATCH(AA$1,'Placebo Lags - Data'!$B$1:$BA$1,0)))*AA$5</f>
        <v>0</v>
      </c>
      <c r="AB20" s="2">
        <f>IF(AB$2=0,0,INDEX('Placebo Lags - Data'!$B:$BA,MATCH($Q20,'Placebo Lags - Data'!$A:$A,0),MATCH(AB$1,'Placebo Lags - Data'!$B$1:$BA$1,0)))*AB$5</f>
        <v>0</v>
      </c>
      <c r="AC20" s="2">
        <f>IF(AC$2=0,0,INDEX('Placebo Lags - Data'!$B:$BA,MATCH($Q20,'Placebo Lags - Data'!$A:$A,0),MATCH(AC$1,'Placebo Lags - Data'!$B$1:$BA$1,0)))*AC$5</f>
        <v>0</v>
      </c>
      <c r="AD20" s="2">
        <f>IF(AD$2=0,0,INDEX('Placebo Lags - Data'!$B:$BA,MATCH($Q20,'Placebo Lags - Data'!$A:$A,0),MATCH(AD$1,'Placebo Lags - Data'!$B$1:$BA$1,0)))*AD$5</f>
        <v>0</v>
      </c>
      <c r="AE20" s="2">
        <f>IF(AE$2=0,0,INDEX('Placebo Lags - Data'!$B:$BA,MATCH($Q20,'Placebo Lags - Data'!$A:$A,0),MATCH(AE$1,'Placebo Lags - Data'!$B$1:$BA$1,0)))*AE$5</f>
        <v>0</v>
      </c>
      <c r="AF20" s="2">
        <f>IF(AF$2=0,0,INDEX('Placebo Lags - Data'!$B:$BA,MATCH($Q20,'Placebo Lags - Data'!$A:$A,0),MATCH(AF$1,'Placebo Lags - Data'!$B$1:$BA$1,0)))*AF$5</f>
        <v>0</v>
      </c>
      <c r="AG20" s="2">
        <f>IF(AG$2=0,0,INDEX('Placebo Lags - Data'!$B:$BA,MATCH($Q20,'Placebo Lags - Data'!$A:$A,0),MATCH(AG$1,'Placebo Lags - Data'!$B$1:$BA$1,0)))*AG$5</f>
        <v>0</v>
      </c>
      <c r="AH20" s="2">
        <f>IF(AH$2=0,0,INDEX('Placebo Lags - Data'!$B:$BA,MATCH($Q20,'Placebo Lags - Data'!$A:$A,0),MATCH(AH$1,'Placebo Lags - Data'!$B$1:$BA$1,0)))*AH$5</f>
        <v>0</v>
      </c>
      <c r="AI20" s="2">
        <f>IF(AI$2=0,0,INDEX('Placebo Lags - Data'!$B:$BA,MATCH($Q20,'Placebo Lags - Data'!$A:$A,0),MATCH(AI$1,'Placebo Lags - Data'!$B$1:$BA$1,0)))*AI$5</f>
        <v>0</v>
      </c>
      <c r="AJ20" s="2">
        <f>IF(AJ$2=0,0,INDEX('Placebo Lags - Data'!$B:$BA,MATCH($Q20,'Placebo Lags - Data'!$A:$A,0),MATCH(AJ$1,'Placebo Lags - Data'!$B$1:$BA$1,0)))*AJ$5</f>
        <v>0</v>
      </c>
      <c r="AK20" s="2">
        <f>IF(AK$2=0,0,INDEX('Placebo Lags - Data'!$B:$BA,MATCH($Q20,'Placebo Lags - Data'!$A:$A,0),MATCH(AK$1,'Placebo Lags - Data'!$B$1:$BA$1,0)))*AK$5</f>
        <v>0</v>
      </c>
      <c r="AL20" s="2">
        <f>IF(AL$2=0,0,INDEX('Placebo Lags - Data'!$B:$BA,MATCH($Q20,'Placebo Lags - Data'!$A:$A,0),MATCH(AL$1,'Placebo Lags - Data'!$B$1:$BA$1,0)))*AL$5</f>
        <v>0</v>
      </c>
      <c r="AM20" s="2">
        <f>IF(AM$2=0,0,INDEX('Placebo Lags - Data'!$B:$BA,MATCH($Q20,'Placebo Lags - Data'!$A:$A,0),MATCH(AM$1,'Placebo Lags - Data'!$B$1:$BA$1,0)))*AM$5</f>
        <v>0</v>
      </c>
      <c r="AN20" s="2">
        <f>IF(AN$2=0,0,INDEX('Placebo Lags - Data'!$B:$BA,MATCH($Q20,'Placebo Lags - Data'!$A:$A,0),MATCH(AN$1,'Placebo Lags - Data'!$B$1:$BA$1,0)))*AN$5</f>
        <v>0</v>
      </c>
      <c r="AO20" s="2">
        <f>IF(AO$2=0,0,INDEX('Placebo Lags - Data'!$B:$BA,MATCH($Q20,'Placebo Lags - Data'!$A:$A,0),MATCH(AO$1,'Placebo Lags - Data'!$B$1:$BA$1,0)))*AO$5</f>
        <v>0</v>
      </c>
      <c r="AP20" s="2">
        <f>IF(AP$2=0,0,INDEX('Placebo Lags - Data'!$B:$BA,MATCH($Q20,'Placebo Lags - Data'!$A:$A,0),MATCH(AP$1,'Placebo Lags - Data'!$B$1:$BA$1,0)))*AP$5</f>
        <v>0</v>
      </c>
      <c r="AQ20" s="2">
        <f>IF(AQ$2=0,0,INDEX('Placebo Lags - Data'!$B:$BA,MATCH($Q20,'Placebo Lags - Data'!$A:$A,0),MATCH(AQ$1,'Placebo Lags - Data'!$B$1:$BA$1,0)))*AQ$5</f>
        <v>0</v>
      </c>
      <c r="AR20" s="2">
        <f>IF(AR$2=0,0,INDEX('Placebo Lags - Data'!$B:$BA,MATCH($Q20,'Placebo Lags - Data'!$A:$A,0),MATCH(AR$1,'Placebo Lags - Data'!$B$1:$BA$1,0)))*AR$5</f>
        <v>0</v>
      </c>
      <c r="AS20" s="2">
        <f>IF(AS$2=0,0,INDEX('Placebo Lags - Data'!$B:$BA,MATCH($Q20,'Placebo Lags - Data'!$A:$A,0),MATCH(AS$1,'Placebo Lags - Data'!$B$1:$BA$1,0)))*AS$5</f>
        <v>0</v>
      </c>
      <c r="AT20" s="2">
        <f>IF(AT$2=0,0,INDEX('Placebo Lags - Data'!$B:$BA,MATCH($Q20,'Placebo Lags - Data'!$A:$A,0),MATCH(AT$1,'Placebo Lags - Data'!$B$1:$BA$1,0)))*AT$5</f>
        <v>0</v>
      </c>
      <c r="AU20" s="2">
        <f>IF(AU$2=0,0,INDEX('Placebo Lags - Data'!$B:$BA,MATCH($Q20,'Placebo Lags - Data'!$A:$A,0),MATCH(AU$1,'Placebo Lags - Data'!$B$1:$BA$1,0)))*AU$5</f>
        <v>0</v>
      </c>
      <c r="AV20" s="2">
        <f>IF(AV$2=0,0,INDEX('Placebo Lags - Data'!$B:$BA,MATCH($Q20,'Placebo Lags - Data'!$A:$A,0),MATCH(AV$1,'Placebo Lags - Data'!$B$1:$BA$1,0)))*AV$5</f>
        <v>0</v>
      </c>
      <c r="AW20" s="2">
        <f>IF(AW$2=0,0,INDEX('Placebo Lags - Data'!$B:$BA,MATCH($Q20,'Placebo Lags - Data'!$A:$A,0),MATCH(AW$1,'Placebo Lags - Data'!$B$1:$BA$1,0)))*AW$5</f>
        <v>0</v>
      </c>
      <c r="AX20" s="2">
        <f>IF(AX$2=0,0,INDEX('Placebo Lags - Data'!$B:$BA,MATCH($Q20,'Placebo Lags - Data'!$A:$A,0),MATCH(AX$1,'Placebo Lags - Data'!$B$1:$BA$1,0)))*AX$5</f>
        <v>0</v>
      </c>
      <c r="AY20" s="2">
        <f>IF(AY$2=0,0,INDEX('Placebo Lags - Data'!$B:$BA,MATCH($Q20,'Placebo Lags - Data'!$A:$A,0),MATCH(AY$1,'Placebo Lags - Data'!$B$1:$BA$1,0)))*AY$5</f>
        <v>0</v>
      </c>
      <c r="AZ20" s="2">
        <f>IF(AZ$2=0,0,INDEX('Placebo Lags - Data'!$B:$BA,MATCH($Q20,'Placebo Lags - Data'!$A:$A,0),MATCH(AZ$1,'Placebo Lags - Data'!$B$1:$BA$1,0)))*AZ$5</f>
        <v>0</v>
      </c>
      <c r="BA20" s="2">
        <f>IF(BA$2=0,0,INDEX('Placebo Lags - Data'!$B:$BA,MATCH($Q20,'Placebo Lags - Data'!$A:$A,0),MATCH(BA$1,'Placebo Lags - Data'!$B$1:$BA$1,0)))*BA$5</f>
        <v>0</v>
      </c>
      <c r="BB20" s="2">
        <f>IF(BB$2=0,0,INDEX('Placebo Lags - Data'!$B:$BA,MATCH($Q20,'Placebo Lags - Data'!$A:$A,0),MATCH(BB$1,'Placebo Lags - Data'!$B$1:$BA$1,0)))*BB$5</f>
        <v>0</v>
      </c>
      <c r="BC20" s="2">
        <f>IF(BC$2=0,0,INDEX('Placebo Lags - Data'!$B:$BA,MATCH($Q20,'Placebo Lags - Data'!$A:$A,0),MATCH(BC$1,'Placebo Lags - Data'!$B$1:$BA$1,0)))*BC$5</f>
        <v>0</v>
      </c>
      <c r="BD20" s="2">
        <f>IF(BD$2=0,0,INDEX('Placebo Lags - Data'!$B:$BA,MATCH($Q20,'Placebo Lags - Data'!$A:$A,0),MATCH(BD$1,'Placebo Lags - Data'!$B$1:$BA$1,0)))*BD$5</f>
        <v>0</v>
      </c>
      <c r="BE20" s="2">
        <f>IF(BE$2=0,0,INDEX('Placebo Lags - Data'!$B:$BA,MATCH($Q20,'Placebo Lags - Data'!$A:$A,0),MATCH(BE$1,'Placebo Lags - Data'!$B$1:$BA$1,0)))*BE$5</f>
        <v>0</v>
      </c>
      <c r="BF20" s="2">
        <f>IF(BF$2=0,0,INDEX('Placebo Lags - Data'!$B:$BA,MATCH($Q20,'Placebo Lags - Data'!$A:$A,0),MATCH(BF$1,'Placebo Lags - Data'!$B$1:$BA$1,0)))*BF$5</f>
        <v>0</v>
      </c>
      <c r="BG20" s="2">
        <f>IF(BG$2=0,0,INDEX('Placebo Lags - Data'!$B:$BA,MATCH($Q20,'Placebo Lags - Data'!$A:$A,0),MATCH(BG$1,'Placebo Lags - Data'!$B$1:$BA$1,0)))*BG$5</f>
        <v>0</v>
      </c>
      <c r="BH20" s="2">
        <f>IF(BH$2=0,0,INDEX('Placebo Lags - Data'!$B:$BA,MATCH($Q20,'Placebo Lags - Data'!$A:$A,0),MATCH(BH$1,'Placebo Lags - Data'!$B$1:$BA$1,0)))*BH$5</f>
        <v>0</v>
      </c>
      <c r="BI20" s="2">
        <f>IF(BI$2=0,0,INDEX('Placebo Lags - Data'!$B:$BA,MATCH($Q20,'Placebo Lags - Data'!$A:$A,0),MATCH(BI$1,'Placebo Lags - Data'!$B$1:$BA$1,0)))*BI$5</f>
        <v>0</v>
      </c>
      <c r="BJ20" s="2">
        <f>IF(BJ$2=0,0,INDEX('Placebo Lags - Data'!$B:$BA,MATCH($Q20,'Placebo Lags - Data'!$A:$A,0),MATCH(BJ$1,'Placebo Lags - Data'!$B$1:$BA$1,0)))*BJ$5</f>
        <v>0</v>
      </c>
      <c r="BK20" s="2">
        <f>IF(BK$2=0,0,INDEX('Placebo Lags - Data'!$B:$BA,MATCH($Q20,'Placebo Lags - Data'!$A:$A,0),MATCH(BK$1,'Placebo Lags - Data'!$B$1:$BA$1,0)))*BK$5</f>
        <v>0</v>
      </c>
      <c r="BL20" s="2">
        <f>IF(BL$2=0,0,INDEX('Placebo Lags - Data'!$B:$BA,MATCH($Q20,'Placebo Lags - Data'!$A:$A,0),MATCH(BL$1,'Placebo Lags - Data'!$B$1:$BA$1,0)))*BL$5</f>
        <v>0</v>
      </c>
      <c r="BM20" s="2">
        <f>IF(BM$2=0,0,INDEX('Placebo Lags - Data'!$B:$BA,MATCH($Q20,'Placebo Lags - Data'!$A:$A,0),MATCH(BM$1,'Placebo Lags - Data'!$B$1:$BA$1,0)))*BM$5</f>
        <v>0</v>
      </c>
      <c r="BN20" s="2">
        <f>IF(BN$2=0,0,INDEX('Placebo Lags - Data'!$B:$BA,MATCH($Q20,'Placebo Lags - Data'!$A:$A,0),MATCH(BN$1,'Placebo Lags - Data'!$B$1:$BA$1,0)))*BN$5</f>
        <v>0</v>
      </c>
      <c r="BO20" s="2">
        <f>IF(BO$2=0,0,INDEX('Placebo Lags - Data'!$B:$BA,MATCH($Q20,'Placebo Lags - Data'!$A:$A,0),MATCH(BO$1,'Placebo Lags - Data'!$B$1:$BA$1,0)))*BO$5</f>
        <v>0</v>
      </c>
      <c r="BP20" s="2">
        <f>IF(BP$2=0,0,INDEX('Placebo Lags - Data'!$B:$BA,MATCH($Q20,'Placebo Lags - Data'!$A:$A,0),MATCH(BP$1,'Placebo Lags - Data'!$B$1:$BA$1,0)))*BP$5</f>
        <v>0</v>
      </c>
      <c r="BQ20" s="2"/>
      <c r="BR20" s="2"/>
    </row>
    <row r="21">
      <c r="A21" t="s">
        <v>40</v>
      </c>
      <c r="B21" s="2" t="e">
        <f t="shared" si="0"/>
        <v>#DIV/0!</v>
      </c>
      <c r="Q21">
        <f>'Placebo Lags - Data'!A16</f>
        <v>1996</v>
      </c>
      <c r="R21" s="2">
        <f>IF(R$2=0,0,INDEX('Placebo Lags - Data'!$B:$BA,MATCH($Q21,'Placebo Lags - Data'!$A:$A,0),MATCH(R$1,'Placebo Lags - Data'!$B$1:$BA$1,0)))*R$5</f>
        <v>0</v>
      </c>
      <c r="S21" s="2">
        <f>IF(S$2=0,0,INDEX('Placebo Lags - Data'!$B:$BA,MATCH($Q21,'Placebo Lags - Data'!$A:$A,0),MATCH(S$1,'Placebo Lags - Data'!$B$1:$BA$1,0)))*S$5</f>
        <v>0</v>
      </c>
      <c r="T21" s="2">
        <f>IF(T$2=0,0,INDEX('Placebo Lags - Data'!$B:$BA,MATCH($Q21,'Placebo Lags - Data'!$A:$A,0),MATCH(T$1,'Placebo Lags - Data'!$B$1:$BA$1,0)))*T$5</f>
        <v>0</v>
      </c>
      <c r="U21" s="2">
        <f>IF(U$2=0,0,INDEX('Placebo Lags - Data'!$B:$BA,MATCH($Q21,'Placebo Lags - Data'!$A:$A,0),MATCH(U$1,'Placebo Lags - Data'!$B$1:$BA$1,0)))*U$5</f>
        <v>0</v>
      </c>
      <c r="V21" s="2">
        <f>IF(V$2=0,0,INDEX('Placebo Lags - Data'!$B:$BA,MATCH($Q21,'Placebo Lags - Data'!$A:$A,0),MATCH(V$1,'Placebo Lags - Data'!$B$1:$BA$1,0)))*V$5</f>
        <v>0</v>
      </c>
      <c r="W21" s="2">
        <f>IF(W$2=0,0,INDEX('Placebo Lags - Data'!$B:$BA,MATCH($Q21,'Placebo Lags - Data'!$A:$A,0),MATCH(W$1,'Placebo Lags - Data'!$B$1:$BA$1,0)))*W$5</f>
        <v>0</v>
      </c>
      <c r="X21" s="2">
        <f>IF(X$2=0,0,INDEX('Placebo Lags - Data'!$B:$BA,MATCH($Q21,'Placebo Lags - Data'!$A:$A,0),MATCH(X$1,'Placebo Lags - Data'!$B$1:$BA$1,0)))*X$5</f>
        <v>0</v>
      </c>
      <c r="Y21" s="2">
        <f>IF(Y$2=0,0,INDEX('Placebo Lags - Data'!$B:$BA,MATCH($Q21,'Placebo Lags - Data'!$A:$A,0),MATCH(Y$1,'Placebo Lags - Data'!$B$1:$BA$1,0)))*Y$5</f>
        <v>0</v>
      </c>
      <c r="Z21" s="2">
        <f>IF(Z$2=0,0,INDEX('Placebo Lags - Data'!$B:$BA,MATCH($Q21,'Placebo Lags - Data'!$A:$A,0),MATCH(Z$1,'Placebo Lags - Data'!$B$1:$BA$1,0)))*Z$5</f>
        <v>0</v>
      </c>
      <c r="AA21" s="2">
        <f>IF(AA$2=0,0,INDEX('Placebo Lags - Data'!$B:$BA,MATCH($Q21,'Placebo Lags - Data'!$A:$A,0),MATCH(AA$1,'Placebo Lags - Data'!$B$1:$BA$1,0)))*AA$5</f>
        <v>0</v>
      </c>
      <c r="AB21" s="2">
        <f>IF(AB$2=0,0,INDEX('Placebo Lags - Data'!$B:$BA,MATCH($Q21,'Placebo Lags - Data'!$A:$A,0),MATCH(AB$1,'Placebo Lags - Data'!$B$1:$BA$1,0)))*AB$5</f>
        <v>0</v>
      </c>
      <c r="AC21" s="2">
        <f>IF(AC$2=0,0,INDEX('Placebo Lags - Data'!$B:$BA,MATCH($Q21,'Placebo Lags - Data'!$A:$A,0),MATCH(AC$1,'Placebo Lags - Data'!$B$1:$BA$1,0)))*AC$5</f>
        <v>0</v>
      </c>
      <c r="AD21" s="2">
        <f>IF(AD$2=0,0,INDEX('Placebo Lags - Data'!$B:$BA,MATCH($Q21,'Placebo Lags - Data'!$A:$A,0),MATCH(AD$1,'Placebo Lags - Data'!$B$1:$BA$1,0)))*AD$5</f>
        <v>0</v>
      </c>
      <c r="AE21" s="2">
        <f>IF(AE$2=0,0,INDEX('Placebo Lags - Data'!$B:$BA,MATCH($Q21,'Placebo Lags - Data'!$A:$A,0),MATCH(AE$1,'Placebo Lags - Data'!$B$1:$BA$1,0)))*AE$5</f>
        <v>0</v>
      </c>
      <c r="AF21" s="2">
        <f>IF(AF$2=0,0,INDEX('Placebo Lags - Data'!$B:$BA,MATCH($Q21,'Placebo Lags - Data'!$A:$A,0),MATCH(AF$1,'Placebo Lags - Data'!$B$1:$BA$1,0)))*AF$5</f>
        <v>0</v>
      </c>
      <c r="AG21" s="2">
        <f>IF(AG$2=0,0,INDEX('Placebo Lags - Data'!$B:$BA,MATCH($Q21,'Placebo Lags - Data'!$A:$A,0),MATCH(AG$1,'Placebo Lags - Data'!$B$1:$BA$1,0)))*AG$5</f>
        <v>0</v>
      </c>
      <c r="AH21" s="2">
        <f>IF(AH$2=0,0,INDEX('Placebo Lags - Data'!$B:$BA,MATCH($Q21,'Placebo Lags - Data'!$A:$A,0),MATCH(AH$1,'Placebo Lags - Data'!$B$1:$BA$1,0)))*AH$5</f>
        <v>0</v>
      </c>
      <c r="AI21" s="2">
        <f>IF(AI$2=0,0,INDEX('Placebo Lags - Data'!$B:$BA,MATCH($Q21,'Placebo Lags - Data'!$A:$A,0),MATCH(AI$1,'Placebo Lags - Data'!$B$1:$BA$1,0)))*AI$5</f>
        <v>0</v>
      </c>
      <c r="AJ21" s="2">
        <f>IF(AJ$2=0,0,INDEX('Placebo Lags - Data'!$B:$BA,MATCH($Q21,'Placebo Lags - Data'!$A:$A,0),MATCH(AJ$1,'Placebo Lags - Data'!$B$1:$BA$1,0)))*AJ$5</f>
        <v>0</v>
      </c>
      <c r="AK21" s="2">
        <f>IF(AK$2=0,0,INDEX('Placebo Lags - Data'!$B:$BA,MATCH($Q21,'Placebo Lags - Data'!$A:$A,0),MATCH(AK$1,'Placebo Lags - Data'!$B$1:$BA$1,0)))*AK$5</f>
        <v>0</v>
      </c>
      <c r="AL21" s="2">
        <f>IF(AL$2=0,0,INDEX('Placebo Lags - Data'!$B:$BA,MATCH($Q21,'Placebo Lags - Data'!$A:$A,0),MATCH(AL$1,'Placebo Lags - Data'!$B$1:$BA$1,0)))*AL$5</f>
        <v>0</v>
      </c>
      <c r="AM21" s="2">
        <f>IF(AM$2=0,0,INDEX('Placebo Lags - Data'!$B:$BA,MATCH($Q21,'Placebo Lags - Data'!$A:$A,0),MATCH(AM$1,'Placebo Lags - Data'!$B$1:$BA$1,0)))*AM$5</f>
        <v>0</v>
      </c>
      <c r="AN21" s="2">
        <f>IF(AN$2=0,0,INDEX('Placebo Lags - Data'!$B:$BA,MATCH($Q21,'Placebo Lags - Data'!$A:$A,0),MATCH(AN$1,'Placebo Lags - Data'!$B$1:$BA$1,0)))*AN$5</f>
        <v>0</v>
      </c>
      <c r="AO21" s="2">
        <f>IF(AO$2=0,0,INDEX('Placebo Lags - Data'!$B:$BA,MATCH($Q21,'Placebo Lags - Data'!$A:$A,0),MATCH(AO$1,'Placebo Lags - Data'!$B$1:$BA$1,0)))*AO$5</f>
        <v>0</v>
      </c>
      <c r="AP21" s="2">
        <f>IF(AP$2=0,0,INDEX('Placebo Lags - Data'!$B:$BA,MATCH($Q21,'Placebo Lags - Data'!$A:$A,0),MATCH(AP$1,'Placebo Lags - Data'!$B$1:$BA$1,0)))*AP$5</f>
        <v>0</v>
      </c>
      <c r="AQ21" s="2">
        <f>IF(AQ$2=0,0,INDEX('Placebo Lags - Data'!$B:$BA,MATCH($Q21,'Placebo Lags - Data'!$A:$A,0),MATCH(AQ$1,'Placebo Lags - Data'!$B$1:$BA$1,0)))*AQ$5</f>
        <v>0</v>
      </c>
      <c r="AR21" s="2">
        <f>IF(AR$2=0,0,INDEX('Placebo Lags - Data'!$B:$BA,MATCH($Q21,'Placebo Lags - Data'!$A:$A,0),MATCH(AR$1,'Placebo Lags - Data'!$B$1:$BA$1,0)))*AR$5</f>
        <v>0</v>
      </c>
      <c r="AS21" s="2">
        <f>IF(AS$2=0,0,INDEX('Placebo Lags - Data'!$B:$BA,MATCH($Q21,'Placebo Lags - Data'!$A:$A,0),MATCH(AS$1,'Placebo Lags - Data'!$B$1:$BA$1,0)))*AS$5</f>
        <v>0</v>
      </c>
      <c r="AT21" s="2">
        <f>IF(AT$2=0,0,INDEX('Placebo Lags - Data'!$B:$BA,MATCH($Q21,'Placebo Lags - Data'!$A:$A,0),MATCH(AT$1,'Placebo Lags - Data'!$B$1:$BA$1,0)))*AT$5</f>
        <v>0</v>
      </c>
      <c r="AU21" s="2">
        <f>IF(AU$2=0,0,INDEX('Placebo Lags - Data'!$B:$BA,MATCH($Q21,'Placebo Lags - Data'!$A:$A,0),MATCH(AU$1,'Placebo Lags - Data'!$B$1:$BA$1,0)))*AU$5</f>
        <v>0</v>
      </c>
      <c r="AV21" s="2">
        <f>IF(AV$2=0,0,INDEX('Placebo Lags - Data'!$B:$BA,MATCH($Q21,'Placebo Lags - Data'!$A:$A,0),MATCH(AV$1,'Placebo Lags - Data'!$B$1:$BA$1,0)))*AV$5</f>
        <v>0</v>
      </c>
      <c r="AW21" s="2">
        <f>IF(AW$2=0,0,INDEX('Placebo Lags - Data'!$B:$BA,MATCH($Q21,'Placebo Lags - Data'!$A:$A,0),MATCH(AW$1,'Placebo Lags - Data'!$B$1:$BA$1,0)))*AW$5</f>
        <v>0</v>
      </c>
      <c r="AX21" s="2">
        <f>IF(AX$2=0,0,INDEX('Placebo Lags - Data'!$B:$BA,MATCH($Q21,'Placebo Lags - Data'!$A:$A,0),MATCH(AX$1,'Placebo Lags - Data'!$B$1:$BA$1,0)))*AX$5</f>
        <v>0</v>
      </c>
      <c r="AY21" s="2">
        <f>IF(AY$2=0,0,INDEX('Placebo Lags - Data'!$B:$BA,MATCH($Q21,'Placebo Lags - Data'!$A:$A,0),MATCH(AY$1,'Placebo Lags - Data'!$B$1:$BA$1,0)))*AY$5</f>
        <v>0</v>
      </c>
      <c r="AZ21" s="2">
        <f>IF(AZ$2=0,0,INDEX('Placebo Lags - Data'!$B:$BA,MATCH($Q21,'Placebo Lags - Data'!$A:$A,0),MATCH(AZ$1,'Placebo Lags - Data'!$B$1:$BA$1,0)))*AZ$5</f>
        <v>0</v>
      </c>
      <c r="BA21" s="2">
        <f>IF(BA$2=0,0,INDEX('Placebo Lags - Data'!$B:$BA,MATCH($Q21,'Placebo Lags - Data'!$A:$A,0),MATCH(BA$1,'Placebo Lags - Data'!$B$1:$BA$1,0)))*BA$5</f>
        <v>0</v>
      </c>
      <c r="BB21" s="2">
        <f>IF(BB$2=0,0,INDEX('Placebo Lags - Data'!$B:$BA,MATCH($Q21,'Placebo Lags - Data'!$A:$A,0),MATCH(BB$1,'Placebo Lags - Data'!$B$1:$BA$1,0)))*BB$5</f>
        <v>0</v>
      </c>
      <c r="BC21" s="2">
        <f>IF(BC$2=0,0,INDEX('Placebo Lags - Data'!$B:$BA,MATCH($Q21,'Placebo Lags - Data'!$A:$A,0),MATCH(BC$1,'Placebo Lags - Data'!$B$1:$BA$1,0)))*BC$5</f>
        <v>0</v>
      </c>
      <c r="BD21" s="2">
        <f>IF(BD$2=0,0,INDEX('Placebo Lags - Data'!$B:$BA,MATCH($Q21,'Placebo Lags - Data'!$A:$A,0),MATCH(BD$1,'Placebo Lags - Data'!$B$1:$BA$1,0)))*BD$5</f>
        <v>0</v>
      </c>
      <c r="BE21" s="2">
        <f>IF(BE$2=0,0,INDEX('Placebo Lags - Data'!$B:$BA,MATCH($Q21,'Placebo Lags - Data'!$A:$A,0),MATCH(BE$1,'Placebo Lags - Data'!$B$1:$BA$1,0)))*BE$5</f>
        <v>0</v>
      </c>
      <c r="BF21" s="2">
        <f>IF(BF$2=0,0,INDEX('Placebo Lags - Data'!$B:$BA,MATCH($Q21,'Placebo Lags - Data'!$A:$A,0),MATCH(BF$1,'Placebo Lags - Data'!$B$1:$BA$1,0)))*BF$5</f>
        <v>0</v>
      </c>
      <c r="BG21" s="2">
        <f>IF(BG$2=0,0,INDEX('Placebo Lags - Data'!$B:$BA,MATCH($Q21,'Placebo Lags - Data'!$A:$A,0),MATCH(BG$1,'Placebo Lags - Data'!$B$1:$BA$1,0)))*BG$5</f>
        <v>0</v>
      </c>
      <c r="BH21" s="2">
        <f>IF(BH$2=0,0,INDEX('Placebo Lags - Data'!$B:$BA,MATCH($Q21,'Placebo Lags - Data'!$A:$A,0),MATCH(BH$1,'Placebo Lags - Data'!$B$1:$BA$1,0)))*BH$5</f>
        <v>0</v>
      </c>
      <c r="BI21" s="2">
        <f>IF(BI$2=0,0,INDEX('Placebo Lags - Data'!$B:$BA,MATCH($Q21,'Placebo Lags - Data'!$A:$A,0),MATCH(BI$1,'Placebo Lags - Data'!$B$1:$BA$1,0)))*BI$5</f>
        <v>0</v>
      </c>
      <c r="BJ21" s="2">
        <f>IF(BJ$2=0,0,INDEX('Placebo Lags - Data'!$B:$BA,MATCH($Q21,'Placebo Lags - Data'!$A:$A,0),MATCH(BJ$1,'Placebo Lags - Data'!$B$1:$BA$1,0)))*BJ$5</f>
        <v>0</v>
      </c>
      <c r="BK21" s="2">
        <f>IF(BK$2=0,0,INDEX('Placebo Lags - Data'!$B:$BA,MATCH($Q21,'Placebo Lags - Data'!$A:$A,0),MATCH(BK$1,'Placebo Lags - Data'!$B$1:$BA$1,0)))*BK$5</f>
        <v>0</v>
      </c>
      <c r="BL21" s="2">
        <f>IF(BL$2=0,0,INDEX('Placebo Lags - Data'!$B:$BA,MATCH($Q21,'Placebo Lags - Data'!$A:$A,0),MATCH(BL$1,'Placebo Lags - Data'!$B$1:$BA$1,0)))*BL$5</f>
        <v>0</v>
      </c>
      <c r="BM21" s="2">
        <f>IF(BM$2=0,0,INDEX('Placebo Lags - Data'!$B:$BA,MATCH($Q21,'Placebo Lags - Data'!$A:$A,0),MATCH(BM$1,'Placebo Lags - Data'!$B$1:$BA$1,0)))*BM$5</f>
        <v>0</v>
      </c>
      <c r="BN21" s="2">
        <f>IF(BN$2=0,0,INDEX('Placebo Lags - Data'!$B:$BA,MATCH($Q21,'Placebo Lags - Data'!$A:$A,0),MATCH(BN$1,'Placebo Lags - Data'!$B$1:$BA$1,0)))*BN$5</f>
        <v>0</v>
      </c>
      <c r="BO21" s="2">
        <f>IF(BO$2=0,0,INDEX('Placebo Lags - Data'!$B:$BA,MATCH($Q21,'Placebo Lags - Data'!$A:$A,0),MATCH(BO$1,'Placebo Lags - Data'!$B$1:$BA$1,0)))*BO$5</f>
        <v>0</v>
      </c>
      <c r="BP21" s="2">
        <f>IF(BP$2=0,0,INDEX('Placebo Lags - Data'!$B:$BA,MATCH($Q21,'Placebo Lags - Data'!$A:$A,0),MATCH(BP$1,'Placebo Lags - Data'!$B$1:$BA$1,0)))*BP$5</f>
        <v>0</v>
      </c>
      <c r="BQ21" s="2"/>
      <c r="BR21" s="2"/>
    </row>
    <row r="22">
      <c r="A22" t="s">
        <v>57</v>
      </c>
      <c r="B22" s="2" t="e">
        <f t="shared" si="0"/>
        <v>#DIV/0!</v>
      </c>
      <c r="Q22">
        <f>'Placebo Lags - Data'!A17</f>
        <v>1997</v>
      </c>
      <c r="R22" s="2">
        <f>IF(R$2=0,0,INDEX('Placebo Lags - Data'!$B:$BA,MATCH($Q22,'Placebo Lags - Data'!$A:$A,0),MATCH(R$1,'Placebo Lags - Data'!$B$1:$BA$1,0)))*R$5</f>
        <v>0</v>
      </c>
      <c r="S22" s="2">
        <f>IF(S$2=0,0,INDEX('Placebo Lags - Data'!$B:$BA,MATCH($Q22,'Placebo Lags - Data'!$A:$A,0),MATCH(S$1,'Placebo Lags - Data'!$B$1:$BA$1,0)))*S$5</f>
        <v>0</v>
      </c>
      <c r="T22" s="2">
        <f>IF(T$2=0,0,INDEX('Placebo Lags - Data'!$B:$BA,MATCH($Q22,'Placebo Lags - Data'!$A:$A,0),MATCH(T$1,'Placebo Lags - Data'!$B$1:$BA$1,0)))*T$5</f>
        <v>0</v>
      </c>
      <c r="U22" s="2">
        <f>IF(U$2=0,0,INDEX('Placebo Lags - Data'!$B:$BA,MATCH($Q22,'Placebo Lags - Data'!$A:$A,0),MATCH(U$1,'Placebo Lags - Data'!$B$1:$BA$1,0)))*U$5</f>
        <v>0</v>
      </c>
      <c r="V22" s="2">
        <f>IF(V$2=0,0,INDEX('Placebo Lags - Data'!$B:$BA,MATCH($Q22,'Placebo Lags - Data'!$A:$A,0),MATCH(V$1,'Placebo Lags - Data'!$B$1:$BA$1,0)))*V$5</f>
        <v>0</v>
      </c>
      <c r="W22" s="2">
        <f>IF(W$2=0,0,INDEX('Placebo Lags - Data'!$B:$BA,MATCH($Q22,'Placebo Lags - Data'!$A:$A,0),MATCH(W$1,'Placebo Lags - Data'!$B$1:$BA$1,0)))*W$5</f>
        <v>0</v>
      </c>
      <c r="X22" s="2">
        <f>IF(X$2=0,0,INDEX('Placebo Lags - Data'!$B:$BA,MATCH($Q22,'Placebo Lags - Data'!$A:$A,0),MATCH(X$1,'Placebo Lags - Data'!$B$1:$BA$1,0)))*X$5</f>
        <v>0</v>
      </c>
      <c r="Y22" s="2">
        <f>IF(Y$2=0,0,INDEX('Placebo Lags - Data'!$B:$BA,MATCH($Q22,'Placebo Lags - Data'!$A:$A,0),MATCH(Y$1,'Placebo Lags - Data'!$B$1:$BA$1,0)))*Y$5</f>
        <v>0</v>
      </c>
      <c r="Z22" s="2">
        <f>IF(Z$2=0,0,INDEX('Placebo Lags - Data'!$B:$BA,MATCH($Q22,'Placebo Lags - Data'!$A:$A,0),MATCH(Z$1,'Placebo Lags - Data'!$B$1:$BA$1,0)))*Z$5</f>
        <v>0</v>
      </c>
      <c r="AA22" s="2">
        <f>IF(AA$2=0,0,INDEX('Placebo Lags - Data'!$B:$BA,MATCH($Q22,'Placebo Lags - Data'!$A:$A,0),MATCH(AA$1,'Placebo Lags - Data'!$B$1:$BA$1,0)))*AA$5</f>
        <v>0</v>
      </c>
      <c r="AB22" s="2">
        <f>IF(AB$2=0,0,INDEX('Placebo Lags - Data'!$B:$BA,MATCH($Q22,'Placebo Lags - Data'!$A:$A,0),MATCH(AB$1,'Placebo Lags - Data'!$B$1:$BA$1,0)))*AB$5</f>
        <v>0</v>
      </c>
      <c r="AC22" s="2">
        <f>IF(AC$2=0,0,INDEX('Placebo Lags - Data'!$B:$BA,MATCH($Q22,'Placebo Lags - Data'!$A:$A,0),MATCH(AC$1,'Placebo Lags - Data'!$B$1:$BA$1,0)))*AC$5</f>
        <v>0</v>
      </c>
      <c r="AD22" s="2">
        <f>IF(AD$2=0,0,INDEX('Placebo Lags - Data'!$B:$BA,MATCH($Q22,'Placebo Lags - Data'!$A:$A,0),MATCH(AD$1,'Placebo Lags - Data'!$B$1:$BA$1,0)))*AD$5</f>
        <v>0</v>
      </c>
      <c r="AE22" s="2">
        <f>IF(AE$2=0,0,INDEX('Placebo Lags - Data'!$B:$BA,MATCH($Q22,'Placebo Lags - Data'!$A:$A,0),MATCH(AE$1,'Placebo Lags - Data'!$B$1:$BA$1,0)))*AE$5</f>
        <v>0</v>
      </c>
      <c r="AF22" s="2">
        <f>IF(AF$2=0,0,INDEX('Placebo Lags - Data'!$B:$BA,MATCH($Q22,'Placebo Lags - Data'!$A:$A,0),MATCH(AF$1,'Placebo Lags - Data'!$B$1:$BA$1,0)))*AF$5</f>
        <v>0</v>
      </c>
      <c r="AG22" s="2">
        <f>IF(AG$2=0,0,INDEX('Placebo Lags - Data'!$B:$BA,MATCH($Q22,'Placebo Lags - Data'!$A:$A,0),MATCH(AG$1,'Placebo Lags - Data'!$B$1:$BA$1,0)))*AG$5</f>
        <v>0</v>
      </c>
      <c r="AH22" s="2">
        <f>IF(AH$2=0,0,INDEX('Placebo Lags - Data'!$B:$BA,MATCH($Q22,'Placebo Lags - Data'!$A:$A,0),MATCH(AH$1,'Placebo Lags - Data'!$B$1:$BA$1,0)))*AH$5</f>
        <v>0</v>
      </c>
      <c r="AI22" s="2">
        <f>IF(AI$2=0,0,INDEX('Placebo Lags - Data'!$B:$BA,MATCH($Q22,'Placebo Lags - Data'!$A:$A,0),MATCH(AI$1,'Placebo Lags - Data'!$B$1:$BA$1,0)))*AI$5</f>
        <v>0</v>
      </c>
      <c r="AJ22" s="2">
        <f>IF(AJ$2=0,0,INDEX('Placebo Lags - Data'!$B:$BA,MATCH($Q22,'Placebo Lags - Data'!$A:$A,0),MATCH(AJ$1,'Placebo Lags - Data'!$B$1:$BA$1,0)))*AJ$5</f>
        <v>0</v>
      </c>
      <c r="AK22" s="2">
        <f>IF(AK$2=0,0,INDEX('Placebo Lags - Data'!$B:$BA,MATCH($Q22,'Placebo Lags - Data'!$A:$A,0),MATCH(AK$1,'Placebo Lags - Data'!$B$1:$BA$1,0)))*AK$5</f>
        <v>0</v>
      </c>
      <c r="AL22" s="2">
        <f>IF(AL$2=0,0,INDEX('Placebo Lags - Data'!$B:$BA,MATCH($Q22,'Placebo Lags - Data'!$A:$A,0),MATCH(AL$1,'Placebo Lags - Data'!$B$1:$BA$1,0)))*AL$5</f>
        <v>0</v>
      </c>
      <c r="AM22" s="2">
        <f>IF(AM$2=0,0,INDEX('Placebo Lags - Data'!$B:$BA,MATCH($Q22,'Placebo Lags - Data'!$A:$A,0),MATCH(AM$1,'Placebo Lags - Data'!$B$1:$BA$1,0)))*AM$5</f>
        <v>0</v>
      </c>
      <c r="AN22" s="2">
        <f>IF(AN$2=0,0,INDEX('Placebo Lags - Data'!$B:$BA,MATCH($Q22,'Placebo Lags - Data'!$A:$A,0),MATCH(AN$1,'Placebo Lags - Data'!$B$1:$BA$1,0)))*AN$5</f>
        <v>0</v>
      </c>
      <c r="AO22" s="2">
        <f>IF(AO$2=0,0,INDEX('Placebo Lags - Data'!$B:$BA,MATCH($Q22,'Placebo Lags - Data'!$A:$A,0),MATCH(AO$1,'Placebo Lags - Data'!$B$1:$BA$1,0)))*AO$5</f>
        <v>0</v>
      </c>
      <c r="AP22" s="2">
        <f>IF(AP$2=0,0,INDEX('Placebo Lags - Data'!$B:$BA,MATCH($Q22,'Placebo Lags - Data'!$A:$A,0),MATCH(AP$1,'Placebo Lags - Data'!$B$1:$BA$1,0)))*AP$5</f>
        <v>0</v>
      </c>
      <c r="AQ22" s="2">
        <f>IF(AQ$2=0,0,INDEX('Placebo Lags - Data'!$B:$BA,MATCH($Q22,'Placebo Lags - Data'!$A:$A,0),MATCH(AQ$1,'Placebo Lags - Data'!$B$1:$BA$1,0)))*AQ$5</f>
        <v>0</v>
      </c>
      <c r="AR22" s="2">
        <f>IF(AR$2=0,0,INDEX('Placebo Lags - Data'!$B:$BA,MATCH($Q22,'Placebo Lags - Data'!$A:$A,0),MATCH(AR$1,'Placebo Lags - Data'!$B$1:$BA$1,0)))*AR$5</f>
        <v>0</v>
      </c>
      <c r="AS22" s="2">
        <f>IF(AS$2=0,0,INDEX('Placebo Lags - Data'!$B:$BA,MATCH($Q22,'Placebo Lags - Data'!$A:$A,0),MATCH(AS$1,'Placebo Lags - Data'!$B$1:$BA$1,0)))*AS$5</f>
        <v>0</v>
      </c>
      <c r="AT22" s="2">
        <f>IF(AT$2=0,0,INDEX('Placebo Lags - Data'!$B:$BA,MATCH($Q22,'Placebo Lags - Data'!$A:$A,0),MATCH(AT$1,'Placebo Lags - Data'!$B$1:$BA$1,0)))*AT$5</f>
        <v>0</v>
      </c>
      <c r="AU22" s="2">
        <f>IF(AU$2=0,0,INDEX('Placebo Lags - Data'!$B:$BA,MATCH($Q22,'Placebo Lags - Data'!$A:$A,0),MATCH(AU$1,'Placebo Lags - Data'!$B$1:$BA$1,0)))*AU$5</f>
        <v>0</v>
      </c>
      <c r="AV22" s="2">
        <f>IF(AV$2=0,0,INDEX('Placebo Lags - Data'!$B:$BA,MATCH($Q22,'Placebo Lags - Data'!$A:$A,0),MATCH(AV$1,'Placebo Lags - Data'!$B$1:$BA$1,0)))*AV$5</f>
        <v>0</v>
      </c>
      <c r="AW22" s="2">
        <f>IF(AW$2=0,0,INDEX('Placebo Lags - Data'!$B:$BA,MATCH($Q22,'Placebo Lags - Data'!$A:$A,0),MATCH(AW$1,'Placebo Lags - Data'!$B$1:$BA$1,0)))*AW$5</f>
        <v>0</v>
      </c>
      <c r="AX22" s="2">
        <f>IF(AX$2=0,0,INDEX('Placebo Lags - Data'!$B:$BA,MATCH($Q22,'Placebo Lags - Data'!$A:$A,0),MATCH(AX$1,'Placebo Lags - Data'!$B$1:$BA$1,0)))*AX$5</f>
        <v>0</v>
      </c>
      <c r="AY22" s="2">
        <f>IF(AY$2=0,0,INDEX('Placebo Lags - Data'!$B:$BA,MATCH($Q22,'Placebo Lags - Data'!$A:$A,0),MATCH(AY$1,'Placebo Lags - Data'!$B$1:$BA$1,0)))*AY$5</f>
        <v>0</v>
      </c>
      <c r="AZ22" s="2">
        <f>IF(AZ$2=0,0,INDEX('Placebo Lags - Data'!$B:$BA,MATCH($Q22,'Placebo Lags - Data'!$A:$A,0),MATCH(AZ$1,'Placebo Lags - Data'!$B$1:$BA$1,0)))*AZ$5</f>
        <v>0</v>
      </c>
      <c r="BA22" s="2">
        <f>IF(BA$2=0,0,INDEX('Placebo Lags - Data'!$B:$BA,MATCH($Q22,'Placebo Lags - Data'!$A:$A,0),MATCH(BA$1,'Placebo Lags - Data'!$B$1:$BA$1,0)))*BA$5</f>
        <v>0</v>
      </c>
      <c r="BB22" s="2">
        <f>IF(BB$2=0,0,INDEX('Placebo Lags - Data'!$B:$BA,MATCH($Q22,'Placebo Lags - Data'!$A:$A,0),MATCH(BB$1,'Placebo Lags - Data'!$B$1:$BA$1,0)))*BB$5</f>
        <v>0</v>
      </c>
      <c r="BC22" s="2">
        <f>IF(BC$2=0,0,INDEX('Placebo Lags - Data'!$B:$BA,MATCH($Q22,'Placebo Lags - Data'!$A:$A,0),MATCH(BC$1,'Placebo Lags - Data'!$B$1:$BA$1,0)))*BC$5</f>
        <v>0</v>
      </c>
      <c r="BD22" s="2">
        <f>IF(BD$2=0,0,INDEX('Placebo Lags - Data'!$B:$BA,MATCH($Q22,'Placebo Lags - Data'!$A:$A,0),MATCH(BD$1,'Placebo Lags - Data'!$B$1:$BA$1,0)))*BD$5</f>
        <v>0</v>
      </c>
      <c r="BE22" s="2">
        <f>IF(BE$2=0,0,INDEX('Placebo Lags - Data'!$B:$BA,MATCH($Q22,'Placebo Lags - Data'!$A:$A,0),MATCH(BE$1,'Placebo Lags - Data'!$B$1:$BA$1,0)))*BE$5</f>
        <v>0</v>
      </c>
      <c r="BF22" s="2">
        <f>IF(BF$2=0,0,INDEX('Placebo Lags - Data'!$B:$BA,MATCH($Q22,'Placebo Lags - Data'!$A:$A,0),MATCH(BF$1,'Placebo Lags - Data'!$B$1:$BA$1,0)))*BF$5</f>
        <v>0</v>
      </c>
      <c r="BG22" s="2">
        <f>IF(BG$2=0,0,INDEX('Placebo Lags - Data'!$B:$BA,MATCH($Q22,'Placebo Lags - Data'!$A:$A,0),MATCH(BG$1,'Placebo Lags - Data'!$B$1:$BA$1,0)))*BG$5</f>
        <v>0</v>
      </c>
      <c r="BH22" s="2">
        <f>IF(BH$2=0,0,INDEX('Placebo Lags - Data'!$B:$BA,MATCH($Q22,'Placebo Lags - Data'!$A:$A,0),MATCH(BH$1,'Placebo Lags - Data'!$B$1:$BA$1,0)))*BH$5</f>
        <v>0</v>
      </c>
      <c r="BI22" s="2">
        <f>IF(BI$2=0,0,INDEX('Placebo Lags - Data'!$B:$BA,MATCH($Q22,'Placebo Lags - Data'!$A:$A,0),MATCH(BI$1,'Placebo Lags - Data'!$B$1:$BA$1,0)))*BI$5</f>
        <v>0</v>
      </c>
      <c r="BJ22" s="2">
        <f>IF(BJ$2=0,0,INDEX('Placebo Lags - Data'!$B:$BA,MATCH($Q22,'Placebo Lags - Data'!$A:$A,0),MATCH(BJ$1,'Placebo Lags - Data'!$B$1:$BA$1,0)))*BJ$5</f>
        <v>0</v>
      </c>
      <c r="BK22" s="2">
        <f>IF(BK$2=0,0,INDEX('Placebo Lags - Data'!$B:$BA,MATCH($Q22,'Placebo Lags - Data'!$A:$A,0),MATCH(BK$1,'Placebo Lags - Data'!$B$1:$BA$1,0)))*BK$5</f>
        <v>0</v>
      </c>
      <c r="BL22" s="2">
        <f>IF(BL$2=0,0,INDEX('Placebo Lags - Data'!$B:$BA,MATCH($Q22,'Placebo Lags - Data'!$A:$A,0),MATCH(BL$1,'Placebo Lags - Data'!$B$1:$BA$1,0)))*BL$5</f>
        <v>0</v>
      </c>
      <c r="BM22" s="2">
        <f>IF(BM$2=0,0,INDEX('Placebo Lags - Data'!$B:$BA,MATCH($Q22,'Placebo Lags - Data'!$A:$A,0),MATCH(BM$1,'Placebo Lags - Data'!$B$1:$BA$1,0)))*BM$5</f>
        <v>0</v>
      </c>
      <c r="BN22" s="2">
        <f>IF(BN$2=0,0,INDEX('Placebo Lags - Data'!$B:$BA,MATCH($Q22,'Placebo Lags - Data'!$A:$A,0),MATCH(BN$1,'Placebo Lags - Data'!$B$1:$BA$1,0)))*BN$5</f>
        <v>0</v>
      </c>
      <c r="BO22" s="2">
        <f>IF(BO$2=0,0,INDEX('Placebo Lags - Data'!$B:$BA,MATCH($Q22,'Placebo Lags - Data'!$A:$A,0),MATCH(BO$1,'Placebo Lags - Data'!$B$1:$BA$1,0)))*BO$5</f>
        <v>0</v>
      </c>
      <c r="BP22" s="2">
        <f>IF(BP$2=0,0,INDEX('Placebo Lags - Data'!$B:$BA,MATCH($Q22,'Placebo Lags - Data'!$A:$A,0),MATCH(BP$1,'Placebo Lags - Data'!$B$1:$BA$1,0)))*BP$5</f>
        <v>0</v>
      </c>
      <c r="BQ22" s="2"/>
      <c r="BR22" s="2"/>
    </row>
    <row r="23">
      <c r="A23" t="s">
        <v>108</v>
      </c>
      <c r="B23" s="2" t="e">
        <f t="shared" si="0"/>
        <v>#DIV/0!</v>
      </c>
      <c r="Q23">
        <f>'Placebo Lags - Data'!A18</f>
        <v>1998</v>
      </c>
      <c r="R23" s="2">
        <f>IF(R$2=0,0,INDEX('Placebo Lags - Data'!$B:$BA,MATCH($Q23,'Placebo Lags - Data'!$A:$A,0),MATCH(R$1,'Placebo Lags - Data'!$B$1:$BA$1,0)))*R$5</f>
        <v>0</v>
      </c>
      <c r="S23" s="2">
        <f>IF(S$2=0,0,INDEX('Placebo Lags - Data'!$B:$BA,MATCH($Q23,'Placebo Lags - Data'!$A:$A,0),MATCH(S$1,'Placebo Lags - Data'!$B$1:$BA$1,0)))*S$5</f>
        <v>0</v>
      </c>
      <c r="T23" s="2">
        <f>IF(T$2=0,0,INDEX('Placebo Lags - Data'!$B:$BA,MATCH($Q23,'Placebo Lags - Data'!$A:$A,0),MATCH(T$1,'Placebo Lags - Data'!$B$1:$BA$1,0)))*T$5</f>
        <v>0</v>
      </c>
      <c r="U23" s="2">
        <f>IF(U$2=0,0,INDEX('Placebo Lags - Data'!$B:$BA,MATCH($Q23,'Placebo Lags - Data'!$A:$A,0),MATCH(U$1,'Placebo Lags - Data'!$B$1:$BA$1,0)))*U$5</f>
        <v>0</v>
      </c>
      <c r="V23" s="2">
        <f>IF(V$2=0,0,INDEX('Placebo Lags - Data'!$B:$BA,MATCH($Q23,'Placebo Lags - Data'!$A:$A,0),MATCH(V$1,'Placebo Lags - Data'!$B$1:$BA$1,0)))*V$5</f>
        <v>0</v>
      </c>
      <c r="W23" s="2">
        <f>IF(W$2=0,0,INDEX('Placebo Lags - Data'!$B:$BA,MATCH($Q23,'Placebo Lags - Data'!$A:$A,0),MATCH(W$1,'Placebo Lags - Data'!$B$1:$BA$1,0)))*W$5</f>
        <v>0</v>
      </c>
      <c r="X23" s="2">
        <f>IF(X$2=0,0,INDEX('Placebo Lags - Data'!$B:$BA,MATCH($Q23,'Placebo Lags - Data'!$A:$A,0),MATCH(X$1,'Placebo Lags - Data'!$B$1:$BA$1,0)))*X$5</f>
        <v>0</v>
      </c>
      <c r="Y23" s="2">
        <f>IF(Y$2=0,0,INDEX('Placebo Lags - Data'!$B:$BA,MATCH($Q23,'Placebo Lags - Data'!$A:$A,0),MATCH(Y$1,'Placebo Lags - Data'!$B$1:$BA$1,0)))*Y$5</f>
        <v>0</v>
      </c>
      <c r="Z23" s="2">
        <f>IF(Z$2=0,0,INDEX('Placebo Lags - Data'!$B:$BA,MATCH($Q23,'Placebo Lags - Data'!$A:$A,0),MATCH(Z$1,'Placebo Lags - Data'!$B$1:$BA$1,0)))*Z$5</f>
        <v>0</v>
      </c>
      <c r="AA23" s="2">
        <f>IF(AA$2=0,0,INDEX('Placebo Lags - Data'!$B:$BA,MATCH($Q23,'Placebo Lags - Data'!$A:$A,0),MATCH(AA$1,'Placebo Lags - Data'!$B$1:$BA$1,0)))*AA$5</f>
        <v>0</v>
      </c>
      <c r="AB23" s="2">
        <f>IF(AB$2=0,0,INDEX('Placebo Lags - Data'!$B:$BA,MATCH($Q23,'Placebo Lags - Data'!$A:$A,0),MATCH(AB$1,'Placebo Lags - Data'!$B$1:$BA$1,0)))*AB$5</f>
        <v>0</v>
      </c>
      <c r="AC23" s="2">
        <f>IF(AC$2=0,0,INDEX('Placebo Lags - Data'!$B:$BA,MATCH($Q23,'Placebo Lags - Data'!$A:$A,0),MATCH(AC$1,'Placebo Lags - Data'!$B$1:$BA$1,0)))*AC$5</f>
        <v>0</v>
      </c>
      <c r="AD23" s="2">
        <f>IF(AD$2=0,0,INDEX('Placebo Lags - Data'!$B:$BA,MATCH($Q23,'Placebo Lags - Data'!$A:$A,0),MATCH(AD$1,'Placebo Lags - Data'!$B$1:$BA$1,0)))*AD$5</f>
        <v>0</v>
      </c>
      <c r="AE23" s="2">
        <f>IF(AE$2=0,0,INDEX('Placebo Lags - Data'!$B:$BA,MATCH($Q23,'Placebo Lags - Data'!$A:$A,0),MATCH(AE$1,'Placebo Lags - Data'!$B$1:$BA$1,0)))*AE$5</f>
        <v>0</v>
      </c>
      <c r="AF23" s="2">
        <f>IF(AF$2=0,0,INDEX('Placebo Lags - Data'!$B:$BA,MATCH($Q23,'Placebo Lags - Data'!$A:$A,0),MATCH(AF$1,'Placebo Lags - Data'!$B$1:$BA$1,0)))*AF$5</f>
        <v>0</v>
      </c>
      <c r="AG23" s="2">
        <f>IF(AG$2=0,0,INDEX('Placebo Lags - Data'!$B:$BA,MATCH($Q23,'Placebo Lags - Data'!$A:$A,0),MATCH(AG$1,'Placebo Lags - Data'!$B$1:$BA$1,0)))*AG$5</f>
        <v>0</v>
      </c>
      <c r="AH23" s="2">
        <f>IF(AH$2=0,0,INDEX('Placebo Lags - Data'!$B:$BA,MATCH($Q23,'Placebo Lags - Data'!$A:$A,0),MATCH(AH$1,'Placebo Lags - Data'!$B$1:$BA$1,0)))*AH$5</f>
        <v>0</v>
      </c>
      <c r="AI23" s="2">
        <f>IF(AI$2=0,0,INDEX('Placebo Lags - Data'!$B:$BA,MATCH($Q23,'Placebo Lags - Data'!$A:$A,0),MATCH(AI$1,'Placebo Lags - Data'!$B$1:$BA$1,0)))*AI$5</f>
        <v>0</v>
      </c>
      <c r="AJ23" s="2">
        <f>IF(AJ$2=0,0,INDEX('Placebo Lags - Data'!$B:$BA,MATCH($Q23,'Placebo Lags - Data'!$A:$A,0),MATCH(AJ$1,'Placebo Lags - Data'!$B$1:$BA$1,0)))*AJ$5</f>
        <v>0</v>
      </c>
      <c r="AK23" s="2">
        <f>IF(AK$2=0,0,INDEX('Placebo Lags - Data'!$B:$BA,MATCH($Q23,'Placebo Lags - Data'!$A:$A,0),MATCH(AK$1,'Placebo Lags - Data'!$B$1:$BA$1,0)))*AK$5</f>
        <v>0</v>
      </c>
      <c r="AL23" s="2">
        <f>IF(AL$2=0,0,INDEX('Placebo Lags - Data'!$B:$BA,MATCH($Q23,'Placebo Lags - Data'!$A:$A,0),MATCH(AL$1,'Placebo Lags - Data'!$B$1:$BA$1,0)))*AL$5</f>
        <v>0</v>
      </c>
      <c r="AM23" s="2">
        <f>IF(AM$2=0,0,INDEX('Placebo Lags - Data'!$B:$BA,MATCH($Q23,'Placebo Lags - Data'!$A:$A,0),MATCH(AM$1,'Placebo Lags - Data'!$B$1:$BA$1,0)))*AM$5</f>
        <v>0</v>
      </c>
      <c r="AN23" s="2">
        <f>IF(AN$2=0,0,INDEX('Placebo Lags - Data'!$B:$BA,MATCH($Q23,'Placebo Lags - Data'!$A:$A,0),MATCH(AN$1,'Placebo Lags - Data'!$B$1:$BA$1,0)))*AN$5</f>
        <v>0</v>
      </c>
      <c r="AO23" s="2">
        <f>IF(AO$2=0,0,INDEX('Placebo Lags - Data'!$B:$BA,MATCH($Q23,'Placebo Lags - Data'!$A:$A,0),MATCH(AO$1,'Placebo Lags - Data'!$B$1:$BA$1,0)))*AO$5</f>
        <v>0</v>
      </c>
      <c r="AP23" s="2">
        <f>IF(AP$2=0,0,INDEX('Placebo Lags - Data'!$B:$BA,MATCH($Q23,'Placebo Lags - Data'!$A:$A,0),MATCH(AP$1,'Placebo Lags - Data'!$B$1:$BA$1,0)))*AP$5</f>
        <v>0</v>
      </c>
      <c r="AQ23" s="2">
        <f>IF(AQ$2=0,0,INDEX('Placebo Lags - Data'!$B:$BA,MATCH($Q23,'Placebo Lags - Data'!$A:$A,0),MATCH(AQ$1,'Placebo Lags - Data'!$B$1:$BA$1,0)))*AQ$5</f>
        <v>0</v>
      </c>
      <c r="AR23" s="2">
        <f>IF(AR$2=0,0,INDEX('Placebo Lags - Data'!$B:$BA,MATCH($Q23,'Placebo Lags - Data'!$A:$A,0),MATCH(AR$1,'Placebo Lags - Data'!$B$1:$BA$1,0)))*AR$5</f>
        <v>0</v>
      </c>
      <c r="AS23" s="2">
        <f>IF(AS$2=0,0,INDEX('Placebo Lags - Data'!$B:$BA,MATCH($Q23,'Placebo Lags - Data'!$A:$A,0),MATCH(AS$1,'Placebo Lags - Data'!$B$1:$BA$1,0)))*AS$5</f>
        <v>0</v>
      </c>
      <c r="AT23" s="2">
        <f>IF(AT$2=0,0,INDEX('Placebo Lags - Data'!$B:$BA,MATCH($Q23,'Placebo Lags - Data'!$A:$A,0),MATCH(AT$1,'Placebo Lags - Data'!$B$1:$BA$1,0)))*AT$5</f>
        <v>0</v>
      </c>
      <c r="AU23" s="2">
        <f>IF(AU$2=0,0,INDEX('Placebo Lags - Data'!$B:$BA,MATCH($Q23,'Placebo Lags - Data'!$A:$A,0),MATCH(AU$1,'Placebo Lags - Data'!$B$1:$BA$1,0)))*AU$5</f>
        <v>0</v>
      </c>
      <c r="AV23" s="2">
        <f>IF(AV$2=0,0,INDEX('Placebo Lags - Data'!$B:$BA,MATCH($Q23,'Placebo Lags - Data'!$A:$A,0),MATCH(AV$1,'Placebo Lags - Data'!$B$1:$BA$1,0)))*AV$5</f>
        <v>0</v>
      </c>
      <c r="AW23" s="2">
        <f>IF(AW$2=0,0,INDEX('Placebo Lags - Data'!$B:$BA,MATCH($Q23,'Placebo Lags - Data'!$A:$A,0),MATCH(AW$1,'Placebo Lags - Data'!$B$1:$BA$1,0)))*AW$5</f>
        <v>0</v>
      </c>
      <c r="AX23" s="2">
        <f>IF(AX$2=0,0,INDEX('Placebo Lags - Data'!$B:$BA,MATCH($Q23,'Placebo Lags - Data'!$A:$A,0),MATCH(AX$1,'Placebo Lags - Data'!$B$1:$BA$1,0)))*AX$5</f>
        <v>0</v>
      </c>
      <c r="AY23" s="2">
        <f>IF(AY$2=0,0,INDEX('Placebo Lags - Data'!$B:$BA,MATCH($Q23,'Placebo Lags - Data'!$A:$A,0),MATCH(AY$1,'Placebo Lags - Data'!$B$1:$BA$1,0)))*AY$5</f>
        <v>0</v>
      </c>
      <c r="AZ23" s="2">
        <f>IF(AZ$2=0,0,INDEX('Placebo Lags - Data'!$B:$BA,MATCH($Q23,'Placebo Lags - Data'!$A:$A,0),MATCH(AZ$1,'Placebo Lags - Data'!$B$1:$BA$1,0)))*AZ$5</f>
        <v>0</v>
      </c>
      <c r="BA23" s="2">
        <f>IF(BA$2=0,0,INDEX('Placebo Lags - Data'!$B:$BA,MATCH($Q23,'Placebo Lags - Data'!$A:$A,0),MATCH(BA$1,'Placebo Lags - Data'!$B$1:$BA$1,0)))*BA$5</f>
        <v>0</v>
      </c>
      <c r="BB23" s="2">
        <f>IF(BB$2=0,0,INDEX('Placebo Lags - Data'!$B:$BA,MATCH($Q23,'Placebo Lags - Data'!$A:$A,0),MATCH(BB$1,'Placebo Lags - Data'!$B$1:$BA$1,0)))*BB$5</f>
        <v>0</v>
      </c>
      <c r="BC23" s="2">
        <f>IF(BC$2=0,0,INDEX('Placebo Lags - Data'!$B:$BA,MATCH($Q23,'Placebo Lags - Data'!$A:$A,0),MATCH(BC$1,'Placebo Lags - Data'!$B$1:$BA$1,0)))*BC$5</f>
        <v>0</v>
      </c>
      <c r="BD23" s="2">
        <f>IF(BD$2=0,0,INDEX('Placebo Lags - Data'!$B:$BA,MATCH($Q23,'Placebo Lags - Data'!$A:$A,0),MATCH(BD$1,'Placebo Lags - Data'!$B$1:$BA$1,0)))*BD$5</f>
        <v>0</v>
      </c>
      <c r="BE23" s="2">
        <f>IF(BE$2=0,0,INDEX('Placebo Lags - Data'!$B:$BA,MATCH($Q23,'Placebo Lags - Data'!$A:$A,0),MATCH(BE$1,'Placebo Lags - Data'!$B$1:$BA$1,0)))*BE$5</f>
        <v>0</v>
      </c>
      <c r="BF23" s="2">
        <f>IF(BF$2=0,0,INDEX('Placebo Lags - Data'!$B:$BA,MATCH($Q23,'Placebo Lags - Data'!$A:$A,0),MATCH(BF$1,'Placebo Lags - Data'!$B$1:$BA$1,0)))*BF$5</f>
        <v>0</v>
      </c>
      <c r="BG23" s="2">
        <f>IF(BG$2=0,0,INDEX('Placebo Lags - Data'!$B:$BA,MATCH($Q23,'Placebo Lags - Data'!$A:$A,0),MATCH(BG$1,'Placebo Lags - Data'!$B$1:$BA$1,0)))*BG$5</f>
        <v>0</v>
      </c>
      <c r="BH23" s="2">
        <f>IF(BH$2=0,0,INDEX('Placebo Lags - Data'!$B:$BA,MATCH($Q23,'Placebo Lags - Data'!$A:$A,0),MATCH(BH$1,'Placebo Lags - Data'!$B$1:$BA$1,0)))*BH$5</f>
        <v>0</v>
      </c>
      <c r="BI23" s="2">
        <f>IF(BI$2=0,0,INDEX('Placebo Lags - Data'!$B:$BA,MATCH($Q23,'Placebo Lags - Data'!$A:$A,0),MATCH(BI$1,'Placebo Lags - Data'!$B$1:$BA$1,0)))*BI$5</f>
        <v>0</v>
      </c>
      <c r="BJ23" s="2">
        <f>IF(BJ$2=0,0,INDEX('Placebo Lags - Data'!$B:$BA,MATCH($Q23,'Placebo Lags - Data'!$A:$A,0),MATCH(BJ$1,'Placebo Lags - Data'!$B$1:$BA$1,0)))*BJ$5</f>
        <v>0</v>
      </c>
      <c r="BK23" s="2">
        <f>IF(BK$2=0,0,INDEX('Placebo Lags - Data'!$B:$BA,MATCH($Q23,'Placebo Lags - Data'!$A:$A,0),MATCH(BK$1,'Placebo Lags - Data'!$B$1:$BA$1,0)))*BK$5</f>
        <v>0</v>
      </c>
      <c r="BL23" s="2">
        <f>IF(BL$2=0,0,INDEX('Placebo Lags - Data'!$B:$BA,MATCH($Q23,'Placebo Lags - Data'!$A:$A,0),MATCH(BL$1,'Placebo Lags - Data'!$B$1:$BA$1,0)))*BL$5</f>
        <v>0</v>
      </c>
      <c r="BM23" s="2">
        <f>IF(BM$2=0,0,INDEX('Placebo Lags - Data'!$B:$BA,MATCH($Q23,'Placebo Lags - Data'!$A:$A,0),MATCH(BM$1,'Placebo Lags - Data'!$B$1:$BA$1,0)))*BM$5</f>
        <v>0</v>
      </c>
      <c r="BN23" s="2">
        <f>IF(BN$2=0,0,INDEX('Placebo Lags - Data'!$B:$BA,MATCH($Q23,'Placebo Lags - Data'!$A:$A,0),MATCH(BN$1,'Placebo Lags - Data'!$B$1:$BA$1,0)))*BN$5</f>
        <v>0</v>
      </c>
      <c r="BO23" s="2">
        <f>IF(BO$2=0,0,INDEX('Placebo Lags - Data'!$B:$BA,MATCH($Q23,'Placebo Lags - Data'!$A:$A,0),MATCH(BO$1,'Placebo Lags - Data'!$B$1:$BA$1,0)))*BO$5</f>
        <v>0</v>
      </c>
      <c r="BP23" s="2">
        <f>IF(BP$2=0,0,INDEX('Placebo Lags - Data'!$B:$BA,MATCH($Q23,'Placebo Lags - Data'!$A:$A,0),MATCH(BP$1,'Placebo Lags - Data'!$B$1:$BA$1,0)))*BP$5</f>
        <v>0</v>
      </c>
      <c r="BQ23" s="2"/>
      <c r="BR23" s="2"/>
    </row>
    <row r="24">
      <c r="A24" t="s">
        <v>127</v>
      </c>
      <c r="B24" s="2" t="e">
        <f t="shared" si="0"/>
        <v>#DIV/0!</v>
      </c>
      <c r="Q24">
        <f>'Placebo Lags - Data'!A19</f>
        <v>1999</v>
      </c>
      <c r="R24" s="2">
        <f>IF(R$2=0,0,INDEX('Placebo Lags - Data'!$B:$BA,MATCH($Q24,'Placebo Lags - Data'!$A:$A,0),MATCH(R$1,'Placebo Lags - Data'!$B$1:$BA$1,0)))*R$5</f>
        <v>0</v>
      </c>
      <c r="S24" s="2">
        <f>IF(S$2=0,0,INDEX('Placebo Lags - Data'!$B:$BA,MATCH($Q24,'Placebo Lags - Data'!$A:$A,0),MATCH(S$1,'Placebo Lags - Data'!$B$1:$BA$1,0)))*S$5</f>
        <v>0</v>
      </c>
      <c r="T24" s="2">
        <f>IF(T$2=0,0,INDEX('Placebo Lags - Data'!$B:$BA,MATCH($Q24,'Placebo Lags - Data'!$A:$A,0),MATCH(T$1,'Placebo Lags - Data'!$B$1:$BA$1,0)))*T$5</f>
        <v>0</v>
      </c>
      <c r="U24" s="2">
        <f>IF(U$2=0,0,INDEX('Placebo Lags - Data'!$B:$BA,MATCH($Q24,'Placebo Lags - Data'!$A:$A,0),MATCH(U$1,'Placebo Lags - Data'!$B$1:$BA$1,0)))*U$5</f>
        <v>0</v>
      </c>
      <c r="V24" s="2">
        <f>IF(V$2=0,0,INDEX('Placebo Lags - Data'!$B:$BA,MATCH($Q24,'Placebo Lags - Data'!$A:$A,0),MATCH(V$1,'Placebo Lags - Data'!$B$1:$BA$1,0)))*V$5</f>
        <v>0</v>
      </c>
      <c r="W24" s="2">
        <f>IF(W$2=0,0,INDEX('Placebo Lags - Data'!$B:$BA,MATCH($Q24,'Placebo Lags - Data'!$A:$A,0),MATCH(W$1,'Placebo Lags - Data'!$B$1:$BA$1,0)))*W$5</f>
        <v>0</v>
      </c>
      <c r="X24" s="2">
        <f>IF(X$2=0,0,INDEX('Placebo Lags - Data'!$B:$BA,MATCH($Q24,'Placebo Lags - Data'!$A:$A,0),MATCH(X$1,'Placebo Lags - Data'!$B$1:$BA$1,0)))*X$5</f>
        <v>0</v>
      </c>
      <c r="Y24" s="2">
        <f>IF(Y$2=0,0,INDEX('Placebo Lags - Data'!$B:$BA,MATCH($Q24,'Placebo Lags - Data'!$A:$A,0),MATCH(Y$1,'Placebo Lags - Data'!$B$1:$BA$1,0)))*Y$5</f>
        <v>0</v>
      </c>
      <c r="Z24" s="2">
        <f>IF(Z$2=0,0,INDEX('Placebo Lags - Data'!$B:$BA,MATCH($Q24,'Placebo Lags - Data'!$A:$A,0),MATCH(Z$1,'Placebo Lags - Data'!$B$1:$BA$1,0)))*Z$5</f>
        <v>0</v>
      </c>
      <c r="AA24" s="2">
        <f>IF(AA$2=0,0,INDEX('Placebo Lags - Data'!$B:$BA,MATCH($Q24,'Placebo Lags - Data'!$A:$A,0),MATCH(AA$1,'Placebo Lags - Data'!$B$1:$BA$1,0)))*AA$5</f>
        <v>0</v>
      </c>
      <c r="AB24" s="2">
        <f>IF(AB$2=0,0,INDEX('Placebo Lags - Data'!$B:$BA,MATCH($Q24,'Placebo Lags - Data'!$A:$A,0),MATCH(AB$1,'Placebo Lags - Data'!$B$1:$BA$1,0)))*AB$5</f>
        <v>0</v>
      </c>
      <c r="AC24" s="2">
        <f>IF(AC$2=0,0,INDEX('Placebo Lags - Data'!$B:$BA,MATCH($Q24,'Placebo Lags - Data'!$A:$A,0),MATCH(AC$1,'Placebo Lags - Data'!$B$1:$BA$1,0)))*AC$5</f>
        <v>0</v>
      </c>
      <c r="AD24" s="2">
        <f>IF(AD$2=0,0,INDEX('Placebo Lags - Data'!$B:$BA,MATCH($Q24,'Placebo Lags - Data'!$A:$A,0),MATCH(AD$1,'Placebo Lags - Data'!$B$1:$BA$1,0)))*AD$5</f>
        <v>0</v>
      </c>
      <c r="AE24" s="2">
        <f>IF(AE$2=0,0,INDEX('Placebo Lags - Data'!$B:$BA,MATCH($Q24,'Placebo Lags - Data'!$A:$A,0),MATCH(AE$1,'Placebo Lags - Data'!$B$1:$BA$1,0)))*AE$5</f>
        <v>0</v>
      </c>
      <c r="AF24" s="2">
        <f>IF(AF$2=0,0,INDEX('Placebo Lags - Data'!$B:$BA,MATCH($Q24,'Placebo Lags - Data'!$A:$A,0),MATCH(AF$1,'Placebo Lags - Data'!$B$1:$BA$1,0)))*AF$5</f>
        <v>0</v>
      </c>
      <c r="AG24" s="2">
        <f>IF(AG$2=0,0,INDEX('Placebo Lags - Data'!$B:$BA,MATCH($Q24,'Placebo Lags - Data'!$A:$A,0),MATCH(AG$1,'Placebo Lags - Data'!$B$1:$BA$1,0)))*AG$5</f>
        <v>0</v>
      </c>
      <c r="AH24" s="2">
        <f>IF(AH$2=0,0,INDEX('Placebo Lags - Data'!$B:$BA,MATCH($Q24,'Placebo Lags - Data'!$A:$A,0),MATCH(AH$1,'Placebo Lags - Data'!$B$1:$BA$1,0)))*AH$5</f>
        <v>0</v>
      </c>
      <c r="AI24" s="2">
        <f>IF(AI$2=0,0,INDEX('Placebo Lags - Data'!$B:$BA,MATCH($Q24,'Placebo Lags - Data'!$A:$A,0),MATCH(AI$1,'Placebo Lags - Data'!$B$1:$BA$1,0)))*AI$5</f>
        <v>0</v>
      </c>
      <c r="AJ24" s="2">
        <f>IF(AJ$2=0,0,INDEX('Placebo Lags - Data'!$B:$BA,MATCH($Q24,'Placebo Lags - Data'!$A:$A,0),MATCH(AJ$1,'Placebo Lags - Data'!$B$1:$BA$1,0)))*AJ$5</f>
        <v>0</v>
      </c>
      <c r="AK24" s="2">
        <f>IF(AK$2=0,0,INDEX('Placebo Lags - Data'!$B:$BA,MATCH($Q24,'Placebo Lags - Data'!$A:$A,0),MATCH(AK$1,'Placebo Lags - Data'!$B$1:$BA$1,0)))*AK$5</f>
        <v>0</v>
      </c>
      <c r="AL24" s="2">
        <f>IF(AL$2=0,0,INDEX('Placebo Lags - Data'!$B:$BA,MATCH($Q24,'Placebo Lags - Data'!$A:$A,0),MATCH(AL$1,'Placebo Lags - Data'!$B$1:$BA$1,0)))*AL$5</f>
        <v>0</v>
      </c>
      <c r="AM24" s="2">
        <f>IF(AM$2=0,0,INDEX('Placebo Lags - Data'!$B:$BA,MATCH($Q24,'Placebo Lags - Data'!$A:$A,0),MATCH(AM$1,'Placebo Lags - Data'!$B$1:$BA$1,0)))*AM$5</f>
        <v>0</v>
      </c>
      <c r="AN24" s="2">
        <f>IF(AN$2=0,0,INDEX('Placebo Lags - Data'!$B:$BA,MATCH($Q24,'Placebo Lags - Data'!$A:$A,0),MATCH(AN$1,'Placebo Lags - Data'!$B$1:$BA$1,0)))*AN$5</f>
        <v>0</v>
      </c>
      <c r="AO24" s="2">
        <f>IF(AO$2=0,0,INDEX('Placebo Lags - Data'!$B:$BA,MATCH($Q24,'Placebo Lags - Data'!$A:$A,0),MATCH(AO$1,'Placebo Lags - Data'!$B$1:$BA$1,0)))*AO$5</f>
        <v>0</v>
      </c>
      <c r="AP24" s="2">
        <f>IF(AP$2=0,0,INDEX('Placebo Lags - Data'!$B:$BA,MATCH($Q24,'Placebo Lags - Data'!$A:$A,0),MATCH(AP$1,'Placebo Lags - Data'!$B$1:$BA$1,0)))*AP$5</f>
        <v>0</v>
      </c>
      <c r="AQ24" s="2">
        <f>IF(AQ$2=0,0,INDEX('Placebo Lags - Data'!$B:$BA,MATCH($Q24,'Placebo Lags - Data'!$A:$A,0),MATCH(AQ$1,'Placebo Lags - Data'!$B$1:$BA$1,0)))*AQ$5</f>
        <v>0</v>
      </c>
      <c r="AR24" s="2">
        <f>IF(AR$2=0,0,INDEX('Placebo Lags - Data'!$B:$BA,MATCH($Q24,'Placebo Lags - Data'!$A:$A,0),MATCH(AR$1,'Placebo Lags - Data'!$B$1:$BA$1,0)))*AR$5</f>
        <v>0</v>
      </c>
      <c r="AS24" s="2">
        <f>IF(AS$2=0,0,INDEX('Placebo Lags - Data'!$B:$BA,MATCH($Q24,'Placebo Lags - Data'!$A:$A,0),MATCH(AS$1,'Placebo Lags - Data'!$B$1:$BA$1,0)))*AS$5</f>
        <v>0</v>
      </c>
      <c r="AT24" s="2">
        <f>IF(AT$2=0,0,INDEX('Placebo Lags - Data'!$B:$BA,MATCH($Q24,'Placebo Lags - Data'!$A:$A,0),MATCH(AT$1,'Placebo Lags - Data'!$B$1:$BA$1,0)))*AT$5</f>
        <v>0</v>
      </c>
      <c r="AU24" s="2">
        <f>IF(AU$2=0,0,INDEX('Placebo Lags - Data'!$B:$BA,MATCH($Q24,'Placebo Lags - Data'!$A:$A,0),MATCH(AU$1,'Placebo Lags - Data'!$B$1:$BA$1,0)))*AU$5</f>
        <v>0</v>
      </c>
      <c r="AV24" s="2">
        <f>IF(AV$2=0,0,INDEX('Placebo Lags - Data'!$B:$BA,MATCH($Q24,'Placebo Lags - Data'!$A:$A,0),MATCH(AV$1,'Placebo Lags - Data'!$B$1:$BA$1,0)))*AV$5</f>
        <v>0</v>
      </c>
      <c r="AW24" s="2">
        <f>IF(AW$2=0,0,INDEX('Placebo Lags - Data'!$B:$BA,MATCH($Q24,'Placebo Lags - Data'!$A:$A,0),MATCH(AW$1,'Placebo Lags - Data'!$B$1:$BA$1,0)))*AW$5</f>
        <v>0</v>
      </c>
      <c r="AX24" s="2">
        <f>IF(AX$2=0,0,INDEX('Placebo Lags - Data'!$B:$BA,MATCH($Q24,'Placebo Lags - Data'!$A:$A,0),MATCH(AX$1,'Placebo Lags - Data'!$B$1:$BA$1,0)))*AX$5</f>
        <v>0</v>
      </c>
      <c r="AY24" s="2">
        <f>IF(AY$2=0,0,INDEX('Placebo Lags - Data'!$B:$BA,MATCH($Q24,'Placebo Lags - Data'!$A:$A,0),MATCH(AY$1,'Placebo Lags - Data'!$B$1:$BA$1,0)))*AY$5</f>
        <v>0</v>
      </c>
      <c r="AZ24" s="2">
        <f>IF(AZ$2=0,0,INDEX('Placebo Lags - Data'!$B:$BA,MATCH($Q24,'Placebo Lags - Data'!$A:$A,0),MATCH(AZ$1,'Placebo Lags - Data'!$B$1:$BA$1,0)))*AZ$5</f>
        <v>0</v>
      </c>
      <c r="BA24" s="2">
        <f>IF(BA$2=0,0,INDEX('Placebo Lags - Data'!$B:$BA,MATCH($Q24,'Placebo Lags - Data'!$A:$A,0),MATCH(BA$1,'Placebo Lags - Data'!$B$1:$BA$1,0)))*BA$5</f>
        <v>0</v>
      </c>
      <c r="BB24" s="2">
        <f>IF(BB$2=0,0,INDEX('Placebo Lags - Data'!$B:$BA,MATCH($Q24,'Placebo Lags - Data'!$A:$A,0),MATCH(BB$1,'Placebo Lags - Data'!$B$1:$BA$1,0)))*BB$5</f>
        <v>0</v>
      </c>
      <c r="BC24" s="2">
        <f>IF(BC$2=0,0,INDEX('Placebo Lags - Data'!$B:$BA,MATCH($Q24,'Placebo Lags - Data'!$A:$A,0),MATCH(BC$1,'Placebo Lags - Data'!$B$1:$BA$1,0)))*BC$5</f>
        <v>0</v>
      </c>
      <c r="BD24" s="2">
        <f>IF(BD$2=0,0,INDEX('Placebo Lags - Data'!$B:$BA,MATCH($Q24,'Placebo Lags - Data'!$A:$A,0),MATCH(BD$1,'Placebo Lags - Data'!$B$1:$BA$1,0)))*BD$5</f>
        <v>0</v>
      </c>
      <c r="BE24" s="2">
        <f>IF(BE$2=0,0,INDEX('Placebo Lags - Data'!$B:$BA,MATCH($Q24,'Placebo Lags - Data'!$A:$A,0),MATCH(BE$1,'Placebo Lags - Data'!$B$1:$BA$1,0)))*BE$5</f>
        <v>0</v>
      </c>
      <c r="BF24" s="2">
        <f>IF(BF$2=0,0,INDEX('Placebo Lags - Data'!$B:$BA,MATCH($Q24,'Placebo Lags - Data'!$A:$A,0),MATCH(BF$1,'Placebo Lags - Data'!$B$1:$BA$1,0)))*BF$5</f>
        <v>0</v>
      </c>
      <c r="BG24" s="2">
        <f>IF(BG$2=0,0,INDEX('Placebo Lags - Data'!$B:$BA,MATCH($Q24,'Placebo Lags - Data'!$A:$A,0),MATCH(BG$1,'Placebo Lags - Data'!$B$1:$BA$1,0)))*BG$5</f>
        <v>0</v>
      </c>
      <c r="BH24" s="2">
        <f>IF(BH$2=0,0,INDEX('Placebo Lags - Data'!$B:$BA,MATCH($Q24,'Placebo Lags - Data'!$A:$A,0),MATCH(BH$1,'Placebo Lags - Data'!$B$1:$BA$1,0)))*BH$5</f>
        <v>0</v>
      </c>
      <c r="BI24" s="2">
        <f>IF(BI$2=0,0,INDEX('Placebo Lags - Data'!$B:$BA,MATCH($Q24,'Placebo Lags - Data'!$A:$A,0),MATCH(BI$1,'Placebo Lags - Data'!$B$1:$BA$1,0)))*BI$5</f>
        <v>0</v>
      </c>
      <c r="BJ24" s="2">
        <f>IF(BJ$2=0,0,INDEX('Placebo Lags - Data'!$B:$BA,MATCH($Q24,'Placebo Lags - Data'!$A:$A,0),MATCH(BJ$1,'Placebo Lags - Data'!$B$1:$BA$1,0)))*BJ$5</f>
        <v>0</v>
      </c>
      <c r="BK24" s="2">
        <f>IF(BK$2=0,0,INDEX('Placebo Lags - Data'!$B:$BA,MATCH($Q24,'Placebo Lags - Data'!$A:$A,0),MATCH(BK$1,'Placebo Lags - Data'!$B$1:$BA$1,0)))*BK$5</f>
        <v>0</v>
      </c>
      <c r="BL24" s="2">
        <f>IF(BL$2=0,0,INDEX('Placebo Lags - Data'!$B:$BA,MATCH($Q24,'Placebo Lags - Data'!$A:$A,0),MATCH(BL$1,'Placebo Lags - Data'!$B$1:$BA$1,0)))*BL$5</f>
        <v>0</v>
      </c>
      <c r="BM24" s="2">
        <f>IF(BM$2=0,0,INDEX('Placebo Lags - Data'!$B:$BA,MATCH($Q24,'Placebo Lags - Data'!$A:$A,0),MATCH(BM$1,'Placebo Lags - Data'!$B$1:$BA$1,0)))*BM$5</f>
        <v>0</v>
      </c>
      <c r="BN24" s="2">
        <f>IF(BN$2=0,0,INDEX('Placebo Lags - Data'!$B:$BA,MATCH($Q24,'Placebo Lags - Data'!$A:$A,0),MATCH(BN$1,'Placebo Lags - Data'!$B$1:$BA$1,0)))*BN$5</f>
        <v>0</v>
      </c>
      <c r="BO24" s="2">
        <f>IF(BO$2=0,0,INDEX('Placebo Lags - Data'!$B:$BA,MATCH($Q24,'Placebo Lags - Data'!$A:$A,0),MATCH(BO$1,'Placebo Lags - Data'!$B$1:$BA$1,0)))*BO$5</f>
        <v>0</v>
      </c>
      <c r="BP24" s="2">
        <f>IF(BP$2=0,0,INDEX('Placebo Lags - Data'!$B:$BA,MATCH($Q24,'Placebo Lags - Data'!$A:$A,0),MATCH(BP$1,'Placebo Lags - Data'!$B$1:$BA$1,0)))*BP$5</f>
        <v>0</v>
      </c>
      <c r="BQ24" s="2"/>
      <c r="BR24" s="2"/>
    </row>
    <row r="25">
      <c r="A25" t="s">
        <v>59</v>
      </c>
      <c r="B25" s="2" t="e">
        <f t="shared" si="0"/>
        <v>#DIV/0!</v>
      </c>
      <c r="Q25">
        <f>'Placebo Lags - Data'!A20</f>
        <v>2000</v>
      </c>
      <c r="R25" s="2">
        <f>IF(R$2=0,0,INDEX('Placebo Lags - Data'!$B:$BA,MATCH($Q25,'Placebo Lags - Data'!$A:$A,0),MATCH(R$1,'Placebo Lags - Data'!$B$1:$BA$1,0)))*R$5</f>
        <v>0</v>
      </c>
      <c r="S25" s="2">
        <f>IF(S$2=0,0,INDEX('Placebo Lags - Data'!$B:$BA,MATCH($Q25,'Placebo Lags - Data'!$A:$A,0),MATCH(S$1,'Placebo Lags - Data'!$B$1:$BA$1,0)))*S$5</f>
        <v>0</v>
      </c>
      <c r="T25" s="2">
        <f>IF(T$2=0,0,INDEX('Placebo Lags - Data'!$B:$BA,MATCH($Q25,'Placebo Lags - Data'!$A:$A,0),MATCH(T$1,'Placebo Lags - Data'!$B$1:$BA$1,0)))*T$5</f>
        <v>0</v>
      </c>
      <c r="U25" s="2">
        <f>IF(U$2=0,0,INDEX('Placebo Lags - Data'!$B:$BA,MATCH($Q25,'Placebo Lags - Data'!$A:$A,0),MATCH(U$1,'Placebo Lags - Data'!$B$1:$BA$1,0)))*U$5</f>
        <v>0</v>
      </c>
      <c r="V25" s="2">
        <f>IF(V$2=0,0,INDEX('Placebo Lags - Data'!$B:$BA,MATCH($Q25,'Placebo Lags - Data'!$A:$A,0),MATCH(V$1,'Placebo Lags - Data'!$B$1:$BA$1,0)))*V$5</f>
        <v>0</v>
      </c>
      <c r="W25" s="2">
        <f>IF(W$2=0,0,INDEX('Placebo Lags - Data'!$B:$BA,MATCH($Q25,'Placebo Lags - Data'!$A:$A,0),MATCH(W$1,'Placebo Lags - Data'!$B$1:$BA$1,0)))*W$5</f>
        <v>0</v>
      </c>
      <c r="X25" s="2">
        <f>IF(X$2=0,0,INDEX('Placebo Lags - Data'!$B:$BA,MATCH($Q25,'Placebo Lags - Data'!$A:$A,0),MATCH(X$1,'Placebo Lags - Data'!$B$1:$BA$1,0)))*X$5</f>
        <v>0</v>
      </c>
      <c r="Y25" s="2">
        <f>IF(Y$2=0,0,INDEX('Placebo Lags - Data'!$B:$BA,MATCH($Q25,'Placebo Lags - Data'!$A:$A,0),MATCH(Y$1,'Placebo Lags - Data'!$B$1:$BA$1,0)))*Y$5</f>
        <v>0</v>
      </c>
      <c r="Z25" s="2">
        <f>IF(Z$2=0,0,INDEX('Placebo Lags - Data'!$B:$BA,MATCH($Q25,'Placebo Lags - Data'!$A:$A,0),MATCH(Z$1,'Placebo Lags - Data'!$B$1:$BA$1,0)))*Z$5</f>
        <v>0</v>
      </c>
      <c r="AA25" s="2">
        <f>IF(AA$2=0,0,INDEX('Placebo Lags - Data'!$B:$BA,MATCH($Q25,'Placebo Lags - Data'!$A:$A,0),MATCH(AA$1,'Placebo Lags - Data'!$B$1:$BA$1,0)))*AA$5</f>
        <v>0</v>
      </c>
      <c r="AB25" s="2">
        <f>IF(AB$2=0,0,INDEX('Placebo Lags - Data'!$B:$BA,MATCH($Q25,'Placebo Lags - Data'!$A:$A,0),MATCH(AB$1,'Placebo Lags - Data'!$B$1:$BA$1,0)))*AB$5</f>
        <v>0</v>
      </c>
      <c r="AC25" s="2">
        <f>IF(AC$2=0,0,INDEX('Placebo Lags - Data'!$B:$BA,MATCH($Q25,'Placebo Lags - Data'!$A:$A,0),MATCH(AC$1,'Placebo Lags - Data'!$B$1:$BA$1,0)))*AC$5</f>
        <v>0</v>
      </c>
      <c r="AD25" s="2">
        <f>IF(AD$2=0,0,INDEX('Placebo Lags - Data'!$B:$BA,MATCH($Q25,'Placebo Lags - Data'!$A:$A,0),MATCH(AD$1,'Placebo Lags - Data'!$B$1:$BA$1,0)))*AD$5</f>
        <v>0</v>
      </c>
      <c r="AE25" s="2">
        <f>IF(AE$2=0,0,INDEX('Placebo Lags - Data'!$B:$BA,MATCH($Q25,'Placebo Lags - Data'!$A:$A,0),MATCH(AE$1,'Placebo Lags - Data'!$B$1:$BA$1,0)))*AE$5</f>
        <v>0</v>
      </c>
      <c r="AF25" s="2">
        <f>IF(AF$2=0,0,INDEX('Placebo Lags - Data'!$B:$BA,MATCH($Q25,'Placebo Lags - Data'!$A:$A,0),MATCH(AF$1,'Placebo Lags - Data'!$B$1:$BA$1,0)))*AF$5</f>
        <v>0</v>
      </c>
      <c r="AG25" s="2">
        <f>IF(AG$2=0,0,INDEX('Placebo Lags - Data'!$B:$BA,MATCH($Q25,'Placebo Lags - Data'!$A:$A,0),MATCH(AG$1,'Placebo Lags - Data'!$B$1:$BA$1,0)))*AG$5</f>
        <v>0</v>
      </c>
      <c r="AH25" s="2">
        <f>IF(AH$2=0,0,INDEX('Placebo Lags - Data'!$B:$BA,MATCH($Q25,'Placebo Lags - Data'!$A:$A,0),MATCH(AH$1,'Placebo Lags - Data'!$B$1:$BA$1,0)))*AH$5</f>
        <v>0</v>
      </c>
      <c r="AI25" s="2">
        <f>IF(AI$2=0,0,INDEX('Placebo Lags - Data'!$B:$BA,MATCH($Q25,'Placebo Lags - Data'!$A:$A,0),MATCH(AI$1,'Placebo Lags - Data'!$B$1:$BA$1,0)))*AI$5</f>
        <v>0</v>
      </c>
      <c r="AJ25" s="2">
        <f>IF(AJ$2=0,0,INDEX('Placebo Lags - Data'!$B:$BA,MATCH($Q25,'Placebo Lags - Data'!$A:$A,0),MATCH(AJ$1,'Placebo Lags - Data'!$B$1:$BA$1,0)))*AJ$5</f>
        <v>0</v>
      </c>
      <c r="AK25" s="2">
        <f>IF(AK$2=0,0,INDEX('Placebo Lags - Data'!$B:$BA,MATCH($Q25,'Placebo Lags - Data'!$A:$A,0),MATCH(AK$1,'Placebo Lags - Data'!$B$1:$BA$1,0)))*AK$5</f>
        <v>0</v>
      </c>
      <c r="AL25" s="2">
        <f>IF(AL$2=0,0,INDEX('Placebo Lags - Data'!$B:$BA,MATCH($Q25,'Placebo Lags - Data'!$A:$A,0),MATCH(AL$1,'Placebo Lags - Data'!$B$1:$BA$1,0)))*AL$5</f>
        <v>0</v>
      </c>
      <c r="AM25" s="2">
        <f>IF(AM$2=0,0,INDEX('Placebo Lags - Data'!$B:$BA,MATCH($Q25,'Placebo Lags - Data'!$A:$A,0),MATCH(AM$1,'Placebo Lags - Data'!$B$1:$BA$1,0)))*AM$5</f>
        <v>0</v>
      </c>
      <c r="AN25" s="2">
        <f>IF(AN$2=0,0,INDEX('Placebo Lags - Data'!$B:$BA,MATCH($Q25,'Placebo Lags - Data'!$A:$A,0),MATCH(AN$1,'Placebo Lags - Data'!$B$1:$BA$1,0)))*AN$5</f>
        <v>0</v>
      </c>
      <c r="AO25" s="2">
        <f>IF(AO$2=0,0,INDEX('Placebo Lags - Data'!$B:$BA,MATCH($Q25,'Placebo Lags - Data'!$A:$A,0),MATCH(AO$1,'Placebo Lags - Data'!$B$1:$BA$1,0)))*AO$5</f>
        <v>0</v>
      </c>
      <c r="AP25" s="2">
        <f>IF(AP$2=0,0,INDEX('Placebo Lags - Data'!$B:$BA,MATCH($Q25,'Placebo Lags - Data'!$A:$A,0),MATCH(AP$1,'Placebo Lags - Data'!$B$1:$BA$1,0)))*AP$5</f>
        <v>0</v>
      </c>
      <c r="AQ25" s="2">
        <f>IF(AQ$2=0,0,INDEX('Placebo Lags - Data'!$B:$BA,MATCH($Q25,'Placebo Lags - Data'!$A:$A,0),MATCH(AQ$1,'Placebo Lags - Data'!$B$1:$BA$1,0)))*AQ$5</f>
        <v>0</v>
      </c>
      <c r="AR25" s="2">
        <f>IF(AR$2=0,0,INDEX('Placebo Lags - Data'!$B:$BA,MATCH($Q25,'Placebo Lags - Data'!$A:$A,0),MATCH(AR$1,'Placebo Lags - Data'!$B$1:$BA$1,0)))*AR$5</f>
        <v>0</v>
      </c>
      <c r="AS25" s="2">
        <f>IF(AS$2=0,0,INDEX('Placebo Lags - Data'!$B:$BA,MATCH($Q25,'Placebo Lags - Data'!$A:$A,0),MATCH(AS$1,'Placebo Lags - Data'!$B$1:$BA$1,0)))*AS$5</f>
        <v>0</v>
      </c>
      <c r="AT25" s="2">
        <f>IF(AT$2=0,0,INDEX('Placebo Lags - Data'!$B:$BA,MATCH($Q25,'Placebo Lags - Data'!$A:$A,0),MATCH(AT$1,'Placebo Lags - Data'!$B$1:$BA$1,0)))*AT$5</f>
        <v>0</v>
      </c>
      <c r="AU25" s="2">
        <f>IF(AU$2=0,0,INDEX('Placebo Lags - Data'!$B:$BA,MATCH($Q25,'Placebo Lags - Data'!$A:$A,0),MATCH(AU$1,'Placebo Lags - Data'!$B$1:$BA$1,0)))*AU$5</f>
        <v>0</v>
      </c>
      <c r="AV25" s="2">
        <f>IF(AV$2=0,0,INDEX('Placebo Lags - Data'!$B:$BA,MATCH($Q25,'Placebo Lags - Data'!$A:$A,0),MATCH(AV$1,'Placebo Lags - Data'!$B$1:$BA$1,0)))*AV$5</f>
        <v>0</v>
      </c>
      <c r="AW25" s="2">
        <f>IF(AW$2=0,0,INDEX('Placebo Lags - Data'!$B:$BA,MATCH($Q25,'Placebo Lags - Data'!$A:$A,0),MATCH(AW$1,'Placebo Lags - Data'!$B$1:$BA$1,0)))*AW$5</f>
        <v>0</v>
      </c>
      <c r="AX25" s="2">
        <f>IF(AX$2=0,0,INDEX('Placebo Lags - Data'!$B:$BA,MATCH($Q25,'Placebo Lags - Data'!$A:$A,0),MATCH(AX$1,'Placebo Lags - Data'!$B$1:$BA$1,0)))*AX$5</f>
        <v>0</v>
      </c>
      <c r="AY25" s="2">
        <f>IF(AY$2=0,0,INDEX('Placebo Lags - Data'!$B:$BA,MATCH($Q25,'Placebo Lags - Data'!$A:$A,0),MATCH(AY$1,'Placebo Lags - Data'!$B$1:$BA$1,0)))*AY$5</f>
        <v>0</v>
      </c>
      <c r="AZ25" s="2">
        <f>IF(AZ$2=0,0,INDEX('Placebo Lags - Data'!$B:$BA,MATCH($Q25,'Placebo Lags - Data'!$A:$A,0),MATCH(AZ$1,'Placebo Lags - Data'!$B$1:$BA$1,0)))*AZ$5</f>
        <v>0</v>
      </c>
      <c r="BA25" s="2">
        <f>IF(BA$2=0,0,INDEX('Placebo Lags - Data'!$B:$BA,MATCH($Q25,'Placebo Lags - Data'!$A:$A,0),MATCH(BA$1,'Placebo Lags - Data'!$B$1:$BA$1,0)))*BA$5</f>
        <v>0</v>
      </c>
      <c r="BB25" s="2">
        <f>IF(BB$2=0,0,INDEX('Placebo Lags - Data'!$B:$BA,MATCH($Q25,'Placebo Lags - Data'!$A:$A,0),MATCH(BB$1,'Placebo Lags - Data'!$B$1:$BA$1,0)))*BB$5</f>
        <v>0</v>
      </c>
      <c r="BC25" s="2">
        <f>IF(BC$2=0,0,INDEX('Placebo Lags - Data'!$B:$BA,MATCH($Q25,'Placebo Lags - Data'!$A:$A,0),MATCH(BC$1,'Placebo Lags - Data'!$B$1:$BA$1,0)))*BC$5</f>
        <v>0</v>
      </c>
      <c r="BD25" s="2">
        <f>IF(BD$2=0,0,INDEX('Placebo Lags - Data'!$B:$BA,MATCH($Q25,'Placebo Lags - Data'!$A:$A,0),MATCH(BD$1,'Placebo Lags - Data'!$B$1:$BA$1,0)))*BD$5</f>
        <v>0</v>
      </c>
      <c r="BE25" s="2">
        <f>IF(BE$2=0,0,INDEX('Placebo Lags - Data'!$B:$BA,MATCH($Q25,'Placebo Lags - Data'!$A:$A,0),MATCH(BE$1,'Placebo Lags - Data'!$B$1:$BA$1,0)))*BE$5</f>
        <v>0</v>
      </c>
      <c r="BF25" s="2">
        <f>IF(BF$2=0,0,INDEX('Placebo Lags - Data'!$B:$BA,MATCH($Q25,'Placebo Lags - Data'!$A:$A,0),MATCH(BF$1,'Placebo Lags - Data'!$B$1:$BA$1,0)))*BF$5</f>
        <v>0</v>
      </c>
      <c r="BG25" s="2">
        <f>IF(BG$2=0,0,INDEX('Placebo Lags - Data'!$B:$BA,MATCH($Q25,'Placebo Lags - Data'!$A:$A,0),MATCH(BG$1,'Placebo Lags - Data'!$B$1:$BA$1,0)))*BG$5</f>
        <v>0</v>
      </c>
      <c r="BH25" s="2">
        <f>IF(BH$2=0,0,INDEX('Placebo Lags - Data'!$B:$BA,MATCH($Q25,'Placebo Lags - Data'!$A:$A,0),MATCH(BH$1,'Placebo Lags - Data'!$B$1:$BA$1,0)))*BH$5</f>
        <v>0</v>
      </c>
      <c r="BI25" s="2">
        <f>IF(BI$2=0,0,INDEX('Placebo Lags - Data'!$B:$BA,MATCH($Q25,'Placebo Lags - Data'!$A:$A,0),MATCH(BI$1,'Placebo Lags - Data'!$B$1:$BA$1,0)))*BI$5</f>
        <v>0</v>
      </c>
      <c r="BJ25" s="2">
        <f>IF(BJ$2=0,0,INDEX('Placebo Lags - Data'!$B:$BA,MATCH($Q25,'Placebo Lags - Data'!$A:$A,0),MATCH(BJ$1,'Placebo Lags - Data'!$B$1:$BA$1,0)))*BJ$5</f>
        <v>0</v>
      </c>
      <c r="BK25" s="2">
        <f>IF(BK$2=0,0,INDEX('Placebo Lags - Data'!$B:$BA,MATCH($Q25,'Placebo Lags - Data'!$A:$A,0),MATCH(BK$1,'Placebo Lags - Data'!$B$1:$BA$1,0)))*BK$5</f>
        <v>0</v>
      </c>
      <c r="BL25" s="2">
        <f>IF(BL$2=0,0,INDEX('Placebo Lags - Data'!$B:$BA,MATCH($Q25,'Placebo Lags - Data'!$A:$A,0),MATCH(BL$1,'Placebo Lags - Data'!$B$1:$BA$1,0)))*BL$5</f>
        <v>0</v>
      </c>
      <c r="BM25" s="2">
        <f>IF(BM$2=0,0,INDEX('Placebo Lags - Data'!$B:$BA,MATCH($Q25,'Placebo Lags - Data'!$A:$A,0),MATCH(BM$1,'Placebo Lags - Data'!$B$1:$BA$1,0)))*BM$5</f>
        <v>0</v>
      </c>
      <c r="BN25" s="2">
        <f>IF(BN$2=0,0,INDEX('Placebo Lags - Data'!$B:$BA,MATCH($Q25,'Placebo Lags - Data'!$A:$A,0),MATCH(BN$1,'Placebo Lags - Data'!$B$1:$BA$1,0)))*BN$5</f>
        <v>0</v>
      </c>
      <c r="BO25" s="2">
        <f>IF(BO$2=0,0,INDEX('Placebo Lags - Data'!$B:$BA,MATCH($Q25,'Placebo Lags - Data'!$A:$A,0),MATCH(BO$1,'Placebo Lags - Data'!$B$1:$BA$1,0)))*BO$5</f>
        <v>0</v>
      </c>
      <c r="BP25" s="2">
        <f>IF(BP$2=0,0,INDEX('Placebo Lags - Data'!$B:$BA,MATCH($Q25,'Placebo Lags - Data'!$A:$A,0),MATCH(BP$1,'Placebo Lags - Data'!$B$1:$BA$1,0)))*BP$5</f>
        <v>0</v>
      </c>
      <c r="BQ25" s="2"/>
      <c r="BR25" s="2"/>
    </row>
    <row r="26">
      <c r="A26" t="s">
        <v>46</v>
      </c>
      <c r="B26" s="2" t="e">
        <f t="shared" si="0"/>
        <v>#DIV/0!</v>
      </c>
      <c r="Q26">
        <f>'Placebo Lags - Data'!A21</f>
        <v>2001</v>
      </c>
      <c r="R26" s="2">
        <f>IF(R$2=0,0,INDEX('Placebo Lags - Data'!$B:$BA,MATCH($Q26,'Placebo Lags - Data'!$A:$A,0),MATCH(R$1,'Placebo Lags - Data'!$B$1:$BA$1,0)))*R$5</f>
        <v>0</v>
      </c>
      <c r="S26" s="2">
        <f>IF(S$2=0,0,INDEX('Placebo Lags - Data'!$B:$BA,MATCH($Q26,'Placebo Lags - Data'!$A:$A,0),MATCH(S$1,'Placebo Lags - Data'!$B$1:$BA$1,0)))*S$5</f>
        <v>0</v>
      </c>
      <c r="T26" s="2">
        <f>IF(T$2=0,0,INDEX('Placebo Lags - Data'!$B:$BA,MATCH($Q26,'Placebo Lags - Data'!$A:$A,0),MATCH(T$1,'Placebo Lags - Data'!$B$1:$BA$1,0)))*T$5</f>
        <v>0</v>
      </c>
      <c r="U26" s="2">
        <f>IF(U$2=0,0,INDEX('Placebo Lags - Data'!$B:$BA,MATCH($Q26,'Placebo Lags - Data'!$A:$A,0),MATCH(U$1,'Placebo Lags - Data'!$B$1:$BA$1,0)))*U$5</f>
        <v>0</v>
      </c>
      <c r="V26" s="2">
        <f>IF(V$2=0,0,INDEX('Placebo Lags - Data'!$B:$BA,MATCH($Q26,'Placebo Lags - Data'!$A:$A,0),MATCH(V$1,'Placebo Lags - Data'!$B$1:$BA$1,0)))*V$5</f>
        <v>0</v>
      </c>
      <c r="W26" s="2">
        <f>IF(W$2=0,0,INDEX('Placebo Lags - Data'!$B:$BA,MATCH($Q26,'Placebo Lags - Data'!$A:$A,0),MATCH(W$1,'Placebo Lags - Data'!$B$1:$BA$1,0)))*W$5</f>
        <v>0</v>
      </c>
      <c r="X26" s="2">
        <f>IF(X$2=0,0,INDEX('Placebo Lags - Data'!$B:$BA,MATCH($Q26,'Placebo Lags - Data'!$A:$A,0),MATCH(X$1,'Placebo Lags - Data'!$B$1:$BA$1,0)))*X$5</f>
        <v>0</v>
      </c>
      <c r="Y26" s="2">
        <f>IF(Y$2=0,0,INDEX('Placebo Lags - Data'!$B:$BA,MATCH($Q26,'Placebo Lags - Data'!$A:$A,0),MATCH(Y$1,'Placebo Lags - Data'!$B$1:$BA$1,0)))*Y$5</f>
        <v>0</v>
      </c>
      <c r="Z26" s="2">
        <f>IF(Z$2=0,0,INDEX('Placebo Lags - Data'!$B:$BA,MATCH($Q26,'Placebo Lags - Data'!$A:$A,0),MATCH(Z$1,'Placebo Lags - Data'!$B$1:$BA$1,0)))*Z$5</f>
        <v>0</v>
      </c>
      <c r="AA26" s="2">
        <f>IF(AA$2=0,0,INDEX('Placebo Lags - Data'!$B:$BA,MATCH($Q26,'Placebo Lags - Data'!$A:$A,0),MATCH(AA$1,'Placebo Lags - Data'!$B$1:$BA$1,0)))*AA$5</f>
        <v>0</v>
      </c>
      <c r="AB26" s="2">
        <f>IF(AB$2=0,0,INDEX('Placebo Lags - Data'!$B:$BA,MATCH($Q26,'Placebo Lags - Data'!$A:$A,0),MATCH(AB$1,'Placebo Lags - Data'!$B$1:$BA$1,0)))*AB$5</f>
        <v>0</v>
      </c>
      <c r="AC26" s="2">
        <f>IF(AC$2=0,0,INDEX('Placebo Lags - Data'!$B:$BA,MATCH($Q26,'Placebo Lags - Data'!$A:$A,0),MATCH(AC$1,'Placebo Lags - Data'!$B$1:$BA$1,0)))*AC$5</f>
        <v>0</v>
      </c>
      <c r="AD26" s="2">
        <f>IF(AD$2=0,0,INDEX('Placebo Lags - Data'!$B:$BA,MATCH($Q26,'Placebo Lags - Data'!$A:$A,0),MATCH(AD$1,'Placebo Lags - Data'!$B$1:$BA$1,0)))*AD$5</f>
        <v>0</v>
      </c>
      <c r="AE26" s="2">
        <f>IF(AE$2=0,0,INDEX('Placebo Lags - Data'!$B:$BA,MATCH($Q26,'Placebo Lags - Data'!$A:$A,0),MATCH(AE$1,'Placebo Lags - Data'!$B$1:$BA$1,0)))*AE$5</f>
        <v>0</v>
      </c>
      <c r="AF26" s="2">
        <f>IF(AF$2=0,0,INDEX('Placebo Lags - Data'!$B:$BA,MATCH($Q26,'Placebo Lags - Data'!$A:$A,0),MATCH(AF$1,'Placebo Lags - Data'!$B$1:$BA$1,0)))*AF$5</f>
        <v>0</v>
      </c>
      <c r="AG26" s="2">
        <f>IF(AG$2=0,0,INDEX('Placebo Lags - Data'!$B:$BA,MATCH($Q26,'Placebo Lags - Data'!$A:$A,0),MATCH(AG$1,'Placebo Lags - Data'!$B$1:$BA$1,0)))*AG$5</f>
        <v>0</v>
      </c>
      <c r="AH26" s="2">
        <f>IF(AH$2=0,0,INDEX('Placebo Lags - Data'!$B:$BA,MATCH($Q26,'Placebo Lags - Data'!$A:$A,0),MATCH(AH$1,'Placebo Lags - Data'!$B$1:$BA$1,0)))*AH$5</f>
        <v>0</v>
      </c>
      <c r="AI26" s="2">
        <f>IF(AI$2=0,0,INDEX('Placebo Lags - Data'!$B:$BA,MATCH($Q26,'Placebo Lags - Data'!$A:$A,0),MATCH(AI$1,'Placebo Lags - Data'!$B$1:$BA$1,0)))*AI$5</f>
        <v>0</v>
      </c>
      <c r="AJ26" s="2">
        <f>IF(AJ$2=0,0,INDEX('Placebo Lags - Data'!$B:$BA,MATCH($Q26,'Placebo Lags - Data'!$A:$A,0),MATCH(AJ$1,'Placebo Lags - Data'!$B$1:$BA$1,0)))*AJ$5</f>
        <v>0</v>
      </c>
      <c r="AK26" s="2">
        <f>IF(AK$2=0,0,INDEX('Placebo Lags - Data'!$B:$BA,MATCH($Q26,'Placebo Lags - Data'!$A:$A,0),MATCH(AK$1,'Placebo Lags - Data'!$B$1:$BA$1,0)))*AK$5</f>
        <v>0</v>
      </c>
      <c r="AL26" s="2">
        <f>IF(AL$2=0,0,INDEX('Placebo Lags - Data'!$B:$BA,MATCH($Q26,'Placebo Lags - Data'!$A:$A,0),MATCH(AL$1,'Placebo Lags - Data'!$B$1:$BA$1,0)))*AL$5</f>
        <v>0</v>
      </c>
      <c r="AM26" s="2">
        <f>IF(AM$2=0,0,INDEX('Placebo Lags - Data'!$B:$BA,MATCH($Q26,'Placebo Lags - Data'!$A:$A,0),MATCH(AM$1,'Placebo Lags - Data'!$B$1:$BA$1,0)))*AM$5</f>
        <v>0</v>
      </c>
      <c r="AN26" s="2">
        <f>IF(AN$2=0,0,INDEX('Placebo Lags - Data'!$B:$BA,MATCH($Q26,'Placebo Lags - Data'!$A:$A,0),MATCH(AN$1,'Placebo Lags - Data'!$B$1:$BA$1,0)))*AN$5</f>
        <v>0</v>
      </c>
      <c r="AO26" s="2">
        <f>IF(AO$2=0,0,INDEX('Placebo Lags - Data'!$B:$BA,MATCH($Q26,'Placebo Lags - Data'!$A:$A,0),MATCH(AO$1,'Placebo Lags - Data'!$B$1:$BA$1,0)))*AO$5</f>
        <v>0</v>
      </c>
      <c r="AP26" s="2">
        <f>IF(AP$2=0,0,INDEX('Placebo Lags - Data'!$B:$BA,MATCH($Q26,'Placebo Lags - Data'!$A:$A,0),MATCH(AP$1,'Placebo Lags - Data'!$B$1:$BA$1,0)))*AP$5</f>
        <v>0</v>
      </c>
      <c r="AQ26" s="2">
        <f>IF(AQ$2=0,0,INDEX('Placebo Lags - Data'!$B:$BA,MATCH($Q26,'Placebo Lags - Data'!$A:$A,0),MATCH(AQ$1,'Placebo Lags - Data'!$B$1:$BA$1,0)))*AQ$5</f>
        <v>0</v>
      </c>
      <c r="AR26" s="2">
        <f>IF(AR$2=0,0,INDEX('Placebo Lags - Data'!$B:$BA,MATCH($Q26,'Placebo Lags - Data'!$A:$A,0),MATCH(AR$1,'Placebo Lags - Data'!$B$1:$BA$1,0)))*AR$5</f>
        <v>0</v>
      </c>
      <c r="AS26" s="2">
        <f>IF(AS$2=0,0,INDEX('Placebo Lags - Data'!$B:$BA,MATCH($Q26,'Placebo Lags - Data'!$A:$A,0),MATCH(AS$1,'Placebo Lags - Data'!$B$1:$BA$1,0)))*AS$5</f>
        <v>0</v>
      </c>
      <c r="AT26" s="2">
        <f>IF(AT$2=0,0,INDEX('Placebo Lags - Data'!$B:$BA,MATCH($Q26,'Placebo Lags - Data'!$A:$A,0),MATCH(AT$1,'Placebo Lags - Data'!$B$1:$BA$1,0)))*AT$5</f>
        <v>0</v>
      </c>
      <c r="AU26" s="2">
        <f>IF(AU$2=0,0,INDEX('Placebo Lags - Data'!$B:$BA,MATCH($Q26,'Placebo Lags - Data'!$A:$A,0),MATCH(AU$1,'Placebo Lags - Data'!$B$1:$BA$1,0)))*AU$5</f>
        <v>0</v>
      </c>
      <c r="AV26" s="2">
        <f>IF(AV$2=0,0,INDEX('Placebo Lags - Data'!$B:$BA,MATCH($Q26,'Placebo Lags - Data'!$A:$A,0),MATCH(AV$1,'Placebo Lags - Data'!$B$1:$BA$1,0)))*AV$5</f>
        <v>0</v>
      </c>
      <c r="AW26" s="2">
        <f>IF(AW$2=0,0,INDEX('Placebo Lags - Data'!$B:$BA,MATCH($Q26,'Placebo Lags - Data'!$A:$A,0),MATCH(AW$1,'Placebo Lags - Data'!$B$1:$BA$1,0)))*AW$5</f>
        <v>0</v>
      </c>
      <c r="AX26" s="2">
        <f>IF(AX$2=0,0,INDEX('Placebo Lags - Data'!$B:$BA,MATCH($Q26,'Placebo Lags - Data'!$A:$A,0),MATCH(AX$1,'Placebo Lags - Data'!$B$1:$BA$1,0)))*AX$5</f>
        <v>0</v>
      </c>
      <c r="AY26" s="2">
        <f>IF(AY$2=0,0,INDEX('Placebo Lags - Data'!$B:$BA,MATCH($Q26,'Placebo Lags - Data'!$A:$A,0),MATCH(AY$1,'Placebo Lags - Data'!$B$1:$BA$1,0)))*AY$5</f>
        <v>0</v>
      </c>
      <c r="AZ26" s="2">
        <f>IF(AZ$2=0,0,INDEX('Placebo Lags - Data'!$B:$BA,MATCH($Q26,'Placebo Lags - Data'!$A:$A,0),MATCH(AZ$1,'Placebo Lags - Data'!$B$1:$BA$1,0)))*AZ$5</f>
        <v>0</v>
      </c>
      <c r="BA26" s="2">
        <f>IF(BA$2=0,0,INDEX('Placebo Lags - Data'!$B:$BA,MATCH($Q26,'Placebo Lags - Data'!$A:$A,0),MATCH(BA$1,'Placebo Lags - Data'!$B$1:$BA$1,0)))*BA$5</f>
        <v>0</v>
      </c>
      <c r="BB26" s="2">
        <f>IF(BB$2=0,0,INDEX('Placebo Lags - Data'!$B:$BA,MATCH($Q26,'Placebo Lags - Data'!$A:$A,0),MATCH(BB$1,'Placebo Lags - Data'!$B$1:$BA$1,0)))*BB$5</f>
        <v>0</v>
      </c>
      <c r="BC26" s="2">
        <f>IF(BC$2=0,0,INDEX('Placebo Lags - Data'!$B:$BA,MATCH($Q26,'Placebo Lags - Data'!$A:$A,0),MATCH(BC$1,'Placebo Lags - Data'!$B$1:$BA$1,0)))*BC$5</f>
        <v>0</v>
      </c>
      <c r="BD26" s="2">
        <f>IF(BD$2=0,0,INDEX('Placebo Lags - Data'!$B:$BA,MATCH($Q26,'Placebo Lags - Data'!$A:$A,0),MATCH(BD$1,'Placebo Lags - Data'!$B$1:$BA$1,0)))*BD$5</f>
        <v>0</v>
      </c>
      <c r="BE26" s="2">
        <f>IF(BE$2=0,0,INDEX('Placebo Lags - Data'!$B:$BA,MATCH($Q26,'Placebo Lags - Data'!$A:$A,0),MATCH(BE$1,'Placebo Lags - Data'!$B$1:$BA$1,0)))*BE$5</f>
        <v>0</v>
      </c>
      <c r="BF26" s="2">
        <f>IF(BF$2=0,0,INDEX('Placebo Lags - Data'!$B:$BA,MATCH($Q26,'Placebo Lags - Data'!$A:$A,0),MATCH(BF$1,'Placebo Lags - Data'!$B$1:$BA$1,0)))*BF$5</f>
        <v>0</v>
      </c>
      <c r="BG26" s="2">
        <f>IF(BG$2=0,0,INDEX('Placebo Lags - Data'!$B:$BA,MATCH($Q26,'Placebo Lags - Data'!$A:$A,0),MATCH(BG$1,'Placebo Lags - Data'!$B$1:$BA$1,0)))*BG$5</f>
        <v>0</v>
      </c>
      <c r="BH26" s="2">
        <f>IF(BH$2=0,0,INDEX('Placebo Lags - Data'!$B:$BA,MATCH($Q26,'Placebo Lags - Data'!$A:$A,0),MATCH(BH$1,'Placebo Lags - Data'!$B$1:$BA$1,0)))*BH$5</f>
        <v>0</v>
      </c>
      <c r="BI26" s="2">
        <f>IF(BI$2=0,0,INDEX('Placebo Lags - Data'!$B:$BA,MATCH($Q26,'Placebo Lags - Data'!$A:$A,0),MATCH(BI$1,'Placebo Lags - Data'!$B$1:$BA$1,0)))*BI$5</f>
        <v>0</v>
      </c>
      <c r="BJ26" s="2">
        <f>IF(BJ$2=0,0,INDEX('Placebo Lags - Data'!$B:$BA,MATCH($Q26,'Placebo Lags - Data'!$A:$A,0),MATCH(BJ$1,'Placebo Lags - Data'!$B$1:$BA$1,0)))*BJ$5</f>
        <v>0</v>
      </c>
      <c r="BK26" s="2">
        <f>IF(BK$2=0,0,INDEX('Placebo Lags - Data'!$B:$BA,MATCH($Q26,'Placebo Lags - Data'!$A:$A,0),MATCH(BK$1,'Placebo Lags - Data'!$B$1:$BA$1,0)))*BK$5</f>
        <v>0</v>
      </c>
      <c r="BL26" s="2">
        <f>IF(BL$2=0,0,INDEX('Placebo Lags - Data'!$B:$BA,MATCH($Q26,'Placebo Lags - Data'!$A:$A,0),MATCH(BL$1,'Placebo Lags - Data'!$B$1:$BA$1,0)))*BL$5</f>
        <v>0</v>
      </c>
      <c r="BM26" s="2">
        <f>IF(BM$2=0,0,INDEX('Placebo Lags - Data'!$B:$BA,MATCH($Q26,'Placebo Lags - Data'!$A:$A,0),MATCH(BM$1,'Placebo Lags - Data'!$B$1:$BA$1,0)))*BM$5</f>
        <v>0</v>
      </c>
      <c r="BN26" s="2">
        <f>IF(BN$2=0,0,INDEX('Placebo Lags - Data'!$B:$BA,MATCH($Q26,'Placebo Lags - Data'!$A:$A,0),MATCH(BN$1,'Placebo Lags - Data'!$B$1:$BA$1,0)))*BN$5</f>
        <v>0</v>
      </c>
      <c r="BO26" s="2">
        <f>IF(BO$2=0,0,INDEX('Placebo Lags - Data'!$B:$BA,MATCH($Q26,'Placebo Lags - Data'!$A:$A,0),MATCH(BO$1,'Placebo Lags - Data'!$B$1:$BA$1,0)))*BO$5</f>
        <v>0</v>
      </c>
      <c r="BP26" s="2">
        <f>IF(BP$2=0,0,INDEX('Placebo Lags - Data'!$B:$BA,MATCH($Q26,'Placebo Lags - Data'!$A:$A,0),MATCH(BP$1,'Placebo Lags - Data'!$B$1:$BA$1,0)))*BP$5</f>
        <v>0</v>
      </c>
      <c r="BQ26" s="2"/>
      <c r="BR26" s="2"/>
    </row>
    <row r="27">
      <c r="A27" t="s">
        <v>31</v>
      </c>
      <c r="B27" s="2" t="e">
        <f t="shared" si="0"/>
        <v>#DIV/0!</v>
      </c>
      <c r="Q27">
        <f>'Placebo Lags - Data'!A22</f>
        <v>2002</v>
      </c>
      <c r="R27" s="2">
        <f>IF(R$2=0,0,INDEX('Placebo Lags - Data'!$B:$BA,MATCH($Q27,'Placebo Lags - Data'!$A:$A,0),MATCH(R$1,'Placebo Lags - Data'!$B$1:$BA$1,0)))*R$5</f>
        <v>0</v>
      </c>
      <c r="S27" s="2">
        <f>IF(S$2=0,0,INDEX('Placebo Lags - Data'!$B:$BA,MATCH($Q27,'Placebo Lags - Data'!$A:$A,0),MATCH(S$1,'Placebo Lags - Data'!$B$1:$BA$1,0)))*S$5</f>
        <v>0</v>
      </c>
      <c r="T27" s="2">
        <f>IF(T$2=0,0,INDEX('Placebo Lags - Data'!$B:$BA,MATCH($Q27,'Placebo Lags - Data'!$A:$A,0),MATCH(T$1,'Placebo Lags - Data'!$B$1:$BA$1,0)))*T$5</f>
        <v>0</v>
      </c>
      <c r="U27" s="2">
        <f>IF(U$2=0,0,INDEX('Placebo Lags - Data'!$B:$BA,MATCH($Q27,'Placebo Lags - Data'!$A:$A,0),MATCH(U$1,'Placebo Lags - Data'!$B$1:$BA$1,0)))*U$5</f>
        <v>0</v>
      </c>
      <c r="V27" s="2">
        <f>IF(V$2=0,0,INDEX('Placebo Lags - Data'!$B:$BA,MATCH($Q27,'Placebo Lags - Data'!$A:$A,0),MATCH(V$1,'Placebo Lags - Data'!$B$1:$BA$1,0)))*V$5</f>
        <v>0</v>
      </c>
      <c r="W27" s="2">
        <f>IF(W$2=0,0,INDEX('Placebo Lags - Data'!$B:$BA,MATCH($Q27,'Placebo Lags - Data'!$A:$A,0),MATCH(W$1,'Placebo Lags - Data'!$B$1:$BA$1,0)))*W$5</f>
        <v>0</v>
      </c>
      <c r="X27" s="2">
        <f>IF(X$2=0,0,INDEX('Placebo Lags - Data'!$B:$BA,MATCH($Q27,'Placebo Lags - Data'!$A:$A,0),MATCH(X$1,'Placebo Lags - Data'!$B$1:$BA$1,0)))*X$5</f>
        <v>0</v>
      </c>
      <c r="Y27" s="2">
        <f>IF(Y$2=0,0,INDEX('Placebo Lags - Data'!$B:$BA,MATCH($Q27,'Placebo Lags - Data'!$A:$A,0),MATCH(Y$1,'Placebo Lags - Data'!$B$1:$BA$1,0)))*Y$5</f>
        <v>0</v>
      </c>
      <c r="Z27" s="2">
        <f>IF(Z$2=0,0,INDEX('Placebo Lags - Data'!$B:$BA,MATCH($Q27,'Placebo Lags - Data'!$A:$A,0),MATCH(Z$1,'Placebo Lags - Data'!$B$1:$BA$1,0)))*Z$5</f>
        <v>0</v>
      </c>
      <c r="AA27" s="2">
        <f>IF(AA$2=0,0,INDEX('Placebo Lags - Data'!$B:$BA,MATCH($Q27,'Placebo Lags - Data'!$A:$A,0),MATCH(AA$1,'Placebo Lags - Data'!$B$1:$BA$1,0)))*AA$5</f>
        <v>0</v>
      </c>
      <c r="AB27" s="2">
        <f>IF(AB$2=0,0,INDEX('Placebo Lags - Data'!$B:$BA,MATCH($Q27,'Placebo Lags - Data'!$A:$A,0),MATCH(AB$1,'Placebo Lags - Data'!$B$1:$BA$1,0)))*AB$5</f>
        <v>0</v>
      </c>
      <c r="AC27" s="2">
        <f>IF(AC$2=0,0,INDEX('Placebo Lags - Data'!$B:$BA,MATCH($Q27,'Placebo Lags - Data'!$A:$A,0),MATCH(AC$1,'Placebo Lags - Data'!$B$1:$BA$1,0)))*AC$5</f>
        <v>0</v>
      </c>
      <c r="AD27" s="2">
        <f>IF(AD$2=0,0,INDEX('Placebo Lags - Data'!$B:$BA,MATCH($Q27,'Placebo Lags - Data'!$A:$A,0),MATCH(AD$1,'Placebo Lags - Data'!$B$1:$BA$1,0)))*AD$5</f>
        <v>0</v>
      </c>
      <c r="AE27" s="2">
        <f>IF(AE$2=0,0,INDEX('Placebo Lags - Data'!$B:$BA,MATCH($Q27,'Placebo Lags - Data'!$A:$A,0),MATCH(AE$1,'Placebo Lags - Data'!$B$1:$BA$1,0)))*AE$5</f>
        <v>0</v>
      </c>
      <c r="AF27" s="2">
        <f>IF(AF$2=0,0,INDEX('Placebo Lags - Data'!$B:$BA,MATCH($Q27,'Placebo Lags - Data'!$A:$A,0),MATCH(AF$1,'Placebo Lags - Data'!$B$1:$BA$1,0)))*AF$5</f>
        <v>0</v>
      </c>
      <c r="AG27" s="2">
        <f>IF(AG$2=0,0,INDEX('Placebo Lags - Data'!$B:$BA,MATCH($Q27,'Placebo Lags - Data'!$A:$A,0),MATCH(AG$1,'Placebo Lags - Data'!$B$1:$BA$1,0)))*AG$5</f>
        <v>0</v>
      </c>
      <c r="AH27" s="2">
        <f>IF(AH$2=0,0,INDEX('Placebo Lags - Data'!$B:$BA,MATCH($Q27,'Placebo Lags - Data'!$A:$A,0),MATCH(AH$1,'Placebo Lags - Data'!$B$1:$BA$1,0)))*AH$5</f>
        <v>0</v>
      </c>
      <c r="AI27" s="2">
        <f>IF(AI$2=0,0,INDEX('Placebo Lags - Data'!$B:$BA,MATCH($Q27,'Placebo Lags - Data'!$A:$A,0),MATCH(AI$1,'Placebo Lags - Data'!$B$1:$BA$1,0)))*AI$5</f>
        <v>0</v>
      </c>
      <c r="AJ27" s="2">
        <f>IF(AJ$2=0,0,INDEX('Placebo Lags - Data'!$B:$BA,MATCH($Q27,'Placebo Lags - Data'!$A:$A,0),MATCH(AJ$1,'Placebo Lags - Data'!$B$1:$BA$1,0)))*AJ$5</f>
        <v>0</v>
      </c>
      <c r="AK27" s="2">
        <f>IF(AK$2=0,0,INDEX('Placebo Lags - Data'!$B:$BA,MATCH($Q27,'Placebo Lags - Data'!$A:$A,0),MATCH(AK$1,'Placebo Lags - Data'!$B$1:$BA$1,0)))*AK$5</f>
        <v>0</v>
      </c>
      <c r="AL27" s="2">
        <f>IF(AL$2=0,0,INDEX('Placebo Lags - Data'!$B:$BA,MATCH($Q27,'Placebo Lags - Data'!$A:$A,0),MATCH(AL$1,'Placebo Lags - Data'!$B$1:$BA$1,0)))*AL$5</f>
        <v>0</v>
      </c>
      <c r="AM27" s="2">
        <f>IF(AM$2=0,0,INDEX('Placebo Lags - Data'!$B:$BA,MATCH($Q27,'Placebo Lags - Data'!$A:$A,0),MATCH(AM$1,'Placebo Lags - Data'!$B$1:$BA$1,0)))*AM$5</f>
        <v>0</v>
      </c>
      <c r="AN27" s="2">
        <f>IF(AN$2=0,0,INDEX('Placebo Lags - Data'!$B:$BA,MATCH($Q27,'Placebo Lags - Data'!$A:$A,0),MATCH(AN$1,'Placebo Lags - Data'!$B$1:$BA$1,0)))*AN$5</f>
        <v>0</v>
      </c>
      <c r="AO27" s="2">
        <f>IF(AO$2=0,0,INDEX('Placebo Lags - Data'!$B:$BA,MATCH($Q27,'Placebo Lags - Data'!$A:$A,0),MATCH(AO$1,'Placebo Lags - Data'!$B$1:$BA$1,0)))*AO$5</f>
        <v>0</v>
      </c>
      <c r="AP27" s="2">
        <f>IF(AP$2=0,0,INDEX('Placebo Lags - Data'!$B:$BA,MATCH($Q27,'Placebo Lags - Data'!$A:$A,0),MATCH(AP$1,'Placebo Lags - Data'!$B$1:$BA$1,0)))*AP$5</f>
        <v>0</v>
      </c>
      <c r="AQ27" s="2">
        <f>IF(AQ$2=0,0,INDEX('Placebo Lags - Data'!$B:$BA,MATCH($Q27,'Placebo Lags - Data'!$A:$A,0),MATCH(AQ$1,'Placebo Lags - Data'!$B$1:$BA$1,0)))*AQ$5</f>
        <v>0</v>
      </c>
      <c r="AR27" s="2">
        <f>IF(AR$2=0,0,INDEX('Placebo Lags - Data'!$B:$BA,MATCH($Q27,'Placebo Lags - Data'!$A:$A,0),MATCH(AR$1,'Placebo Lags - Data'!$B$1:$BA$1,0)))*AR$5</f>
        <v>0</v>
      </c>
      <c r="AS27" s="2">
        <f>IF(AS$2=0,0,INDEX('Placebo Lags - Data'!$B:$BA,MATCH($Q27,'Placebo Lags - Data'!$A:$A,0),MATCH(AS$1,'Placebo Lags - Data'!$B$1:$BA$1,0)))*AS$5</f>
        <v>0</v>
      </c>
      <c r="AT27" s="2">
        <f>IF(AT$2=0,0,INDEX('Placebo Lags - Data'!$B:$BA,MATCH($Q27,'Placebo Lags - Data'!$A:$A,0),MATCH(AT$1,'Placebo Lags - Data'!$B$1:$BA$1,0)))*AT$5</f>
        <v>0</v>
      </c>
      <c r="AU27" s="2">
        <f>IF(AU$2=0,0,INDEX('Placebo Lags - Data'!$B:$BA,MATCH($Q27,'Placebo Lags - Data'!$A:$A,0),MATCH(AU$1,'Placebo Lags - Data'!$B$1:$BA$1,0)))*AU$5</f>
        <v>0</v>
      </c>
      <c r="AV27" s="2">
        <f>IF(AV$2=0,0,INDEX('Placebo Lags - Data'!$B:$BA,MATCH($Q27,'Placebo Lags - Data'!$A:$A,0),MATCH(AV$1,'Placebo Lags - Data'!$B$1:$BA$1,0)))*AV$5</f>
        <v>0</v>
      </c>
      <c r="AW27" s="2">
        <f>IF(AW$2=0,0,INDEX('Placebo Lags - Data'!$B:$BA,MATCH($Q27,'Placebo Lags - Data'!$A:$A,0),MATCH(AW$1,'Placebo Lags - Data'!$B$1:$BA$1,0)))*AW$5</f>
        <v>0</v>
      </c>
      <c r="AX27" s="2">
        <f>IF(AX$2=0,0,INDEX('Placebo Lags - Data'!$B:$BA,MATCH($Q27,'Placebo Lags - Data'!$A:$A,0),MATCH(AX$1,'Placebo Lags - Data'!$B$1:$BA$1,0)))*AX$5</f>
        <v>0</v>
      </c>
      <c r="AY27" s="2">
        <f>IF(AY$2=0,0,INDEX('Placebo Lags - Data'!$B:$BA,MATCH($Q27,'Placebo Lags - Data'!$A:$A,0),MATCH(AY$1,'Placebo Lags - Data'!$B$1:$BA$1,0)))*AY$5</f>
        <v>0</v>
      </c>
      <c r="AZ27" s="2">
        <f>IF(AZ$2=0,0,INDEX('Placebo Lags - Data'!$B:$BA,MATCH($Q27,'Placebo Lags - Data'!$A:$A,0),MATCH(AZ$1,'Placebo Lags - Data'!$B$1:$BA$1,0)))*AZ$5</f>
        <v>0</v>
      </c>
      <c r="BA27" s="2">
        <f>IF(BA$2=0,0,INDEX('Placebo Lags - Data'!$B:$BA,MATCH($Q27,'Placebo Lags - Data'!$A:$A,0),MATCH(BA$1,'Placebo Lags - Data'!$B$1:$BA$1,0)))*BA$5</f>
        <v>0</v>
      </c>
      <c r="BB27" s="2">
        <f>IF(BB$2=0,0,INDEX('Placebo Lags - Data'!$B:$BA,MATCH($Q27,'Placebo Lags - Data'!$A:$A,0),MATCH(BB$1,'Placebo Lags - Data'!$B$1:$BA$1,0)))*BB$5</f>
        <v>0</v>
      </c>
      <c r="BC27" s="2">
        <f>IF(BC$2=0,0,INDEX('Placebo Lags - Data'!$B:$BA,MATCH($Q27,'Placebo Lags - Data'!$A:$A,0),MATCH(BC$1,'Placebo Lags - Data'!$B$1:$BA$1,0)))*BC$5</f>
        <v>0</v>
      </c>
      <c r="BD27" s="2">
        <f>IF(BD$2=0,0,INDEX('Placebo Lags - Data'!$B:$BA,MATCH($Q27,'Placebo Lags - Data'!$A:$A,0),MATCH(BD$1,'Placebo Lags - Data'!$B$1:$BA$1,0)))*BD$5</f>
        <v>0</v>
      </c>
      <c r="BE27" s="2">
        <f>IF(BE$2=0,0,INDEX('Placebo Lags - Data'!$B:$BA,MATCH($Q27,'Placebo Lags - Data'!$A:$A,0),MATCH(BE$1,'Placebo Lags - Data'!$B$1:$BA$1,0)))*BE$5</f>
        <v>0</v>
      </c>
      <c r="BF27" s="2">
        <f>IF(BF$2=0,0,INDEX('Placebo Lags - Data'!$B:$BA,MATCH($Q27,'Placebo Lags - Data'!$A:$A,0),MATCH(BF$1,'Placebo Lags - Data'!$B$1:$BA$1,0)))*BF$5</f>
        <v>0</v>
      </c>
      <c r="BG27" s="2">
        <f>IF(BG$2=0,0,INDEX('Placebo Lags - Data'!$B:$BA,MATCH($Q27,'Placebo Lags - Data'!$A:$A,0),MATCH(BG$1,'Placebo Lags - Data'!$B$1:$BA$1,0)))*BG$5</f>
        <v>0</v>
      </c>
      <c r="BH27" s="2">
        <f>IF(BH$2=0,0,INDEX('Placebo Lags - Data'!$B:$BA,MATCH($Q27,'Placebo Lags - Data'!$A:$A,0),MATCH(BH$1,'Placebo Lags - Data'!$B$1:$BA$1,0)))*BH$5</f>
        <v>0</v>
      </c>
      <c r="BI27" s="2">
        <f>IF(BI$2=0,0,INDEX('Placebo Lags - Data'!$B:$BA,MATCH($Q27,'Placebo Lags - Data'!$A:$A,0),MATCH(BI$1,'Placebo Lags - Data'!$B$1:$BA$1,0)))*BI$5</f>
        <v>0</v>
      </c>
      <c r="BJ27" s="2">
        <f>IF(BJ$2=0,0,INDEX('Placebo Lags - Data'!$B:$BA,MATCH($Q27,'Placebo Lags - Data'!$A:$A,0),MATCH(BJ$1,'Placebo Lags - Data'!$B$1:$BA$1,0)))*BJ$5</f>
        <v>0</v>
      </c>
      <c r="BK27" s="2">
        <f>IF(BK$2=0,0,INDEX('Placebo Lags - Data'!$B:$BA,MATCH($Q27,'Placebo Lags - Data'!$A:$A,0),MATCH(BK$1,'Placebo Lags - Data'!$B$1:$BA$1,0)))*BK$5</f>
        <v>0</v>
      </c>
      <c r="BL27" s="2">
        <f>IF(BL$2=0,0,INDEX('Placebo Lags - Data'!$B:$BA,MATCH($Q27,'Placebo Lags - Data'!$A:$A,0),MATCH(BL$1,'Placebo Lags - Data'!$B$1:$BA$1,0)))*BL$5</f>
        <v>0</v>
      </c>
      <c r="BM27" s="2">
        <f>IF(BM$2=0,0,INDEX('Placebo Lags - Data'!$B:$BA,MATCH($Q27,'Placebo Lags - Data'!$A:$A,0),MATCH(BM$1,'Placebo Lags - Data'!$B$1:$BA$1,0)))*BM$5</f>
        <v>0</v>
      </c>
      <c r="BN27" s="2">
        <f>IF(BN$2=0,0,INDEX('Placebo Lags - Data'!$B:$BA,MATCH($Q27,'Placebo Lags - Data'!$A:$A,0),MATCH(BN$1,'Placebo Lags - Data'!$B$1:$BA$1,0)))*BN$5</f>
        <v>0</v>
      </c>
      <c r="BO27" s="2">
        <f>IF(BO$2=0,0,INDEX('Placebo Lags - Data'!$B:$BA,MATCH($Q27,'Placebo Lags - Data'!$A:$A,0),MATCH(BO$1,'Placebo Lags - Data'!$B$1:$BA$1,0)))*BO$5</f>
        <v>0</v>
      </c>
      <c r="BP27" s="2">
        <f>IF(BP$2=0,0,INDEX('Placebo Lags - Data'!$B:$BA,MATCH($Q27,'Placebo Lags - Data'!$A:$A,0),MATCH(BP$1,'Placebo Lags - Data'!$B$1:$BA$1,0)))*BP$5</f>
        <v>0</v>
      </c>
      <c r="BQ27" s="2"/>
      <c r="BR27" s="2"/>
    </row>
    <row r="28">
      <c r="A28" t="s">
        <v>111</v>
      </c>
      <c r="B28" s="2" t="e">
        <f t="shared" si="0"/>
        <v>#DIV/0!</v>
      </c>
      <c r="Q28">
        <f>'Placebo Lags - Data'!A23</f>
        <v>2003</v>
      </c>
      <c r="R28" s="2">
        <f>IF(R$2=0,0,INDEX('Placebo Lags - Data'!$B:$BA,MATCH($Q28,'Placebo Lags - Data'!$A:$A,0),MATCH(R$1,'Placebo Lags - Data'!$B$1:$BA$1,0)))*R$5</f>
        <v>0</v>
      </c>
      <c r="S28" s="2">
        <f>IF(S$2=0,0,INDEX('Placebo Lags - Data'!$B:$BA,MATCH($Q28,'Placebo Lags - Data'!$A:$A,0),MATCH(S$1,'Placebo Lags - Data'!$B$1:$BA$1,0)))*S$5</f>
        <v>0</v>
      </c>
      <c r="T28" s="2">
        <f>IF(T$2=0,0,INDEX('Placebo Lags - Data'!$B:$BA,MATCH($Q28,'Placebo Lags - Data'!$A:$A,0),MATCH(T$1,'Placebo Lags - Data'!$B$1:$BA$1,0)))*T$5</f>
        <v>0</v>
      </c>
      <c r="U28" s="2">
        <f>IF(U$2=0,0,INDEX('Placebo Lags - Data'!$B:$BA,MATCH($Q28,'Placebo Lags - Data'!$A:$A,0),MATCH(U$1,'Placebo Lags - Data'!$B$1:$BA$1,0)))*U$5</f>
        <v>0</v>
      </c>
      <c r="V28" s="2">
        <f>IF(V$2=0,0,INDEX('Placebo Lags - Data'!$B:$BA,MATCH($Q28,'Placebo Lags - Data'!$A:$A,0),MATCH(V$1,'Placebo Lags - Data'!$B$1:$BA$1,0)))*V$5</f>
        <v>0</v>
      </c>
      <c r="W28" s="2">
        <f>IF(W$2=0,0,INDEX('Placebo Lags - Data'!$B:$BA,MATCH($Q28,'Placebo Lags - Data'!$A:$A,0),MATCH(W$1,'Placebo Lags - Data'!$B$1:$BA$1,0)))*W$5</f>
        <v>0</v>
      </c>
      <c r="X28" s="2">
        <f>IF(X$2=0,0,INDEX('Placebo Lags - Data'!$B:$BA,MATCH($Q28,'Placebo Lags - Data'!$A:$A,0),MATCH(X$1,'Placebo Lags - Data'!$B$1:$BA$1,0)))*X$5</f>
        <v>0</v>
      </c>
      <c r="Y28" s="2">
        <f>IF(Y$2=0,0,INDEX('Placebo Lags - Data'!$B:$BA,MATCH($Q28,'Placebo Lags - Data'!$A:$A,0),MATCH(Y$1,'Placebo Lags - Data'!$B$1:$BA$1,0)))*Y$5</f>
        <v>0</v>
      </c>
      <c r="Z28" s="2">
        <f>IF(Z$2=0,0,INDEX('Placebo Lags - Data'!$B:$BA,MATCH($Q28,'Placebo Lags - Data'!$A:$A,0),MATCH(Z$1,'Placebo Lags - Data'!$B$1:$BA$1,0)))*Z$5</f>
        <v>0</v>
      </c>
      <c r="AA28" s="2">
        <f>IF(AA$2=0,0,INDEX('Placebo Lags - Data'!$B:$BA,MATCH($Q28,'Placebo Lags - Data'!$A:$A,0),MATCH(AA$1,'Placebo Lags - Data'!$B$1:$BA$1,0)))*AA$5</f>
        <v>0</v>
      </c>
      <c r="AB28" s="2">
        <f>IF(AB$2=0,0,INDEX('Placebo Lags - Data'!$B:$BA,MATCH($Q28,'Placebo Lags - Data'!$A:$A,0),MATCH(AB$1,'Placebo Lags - Data'!$B$1:$BA$1,0)))*AB$5</f>
        <v>0</v>
      </c>
      <c r="AC28" s="2">
        <f>IF(AC$2=0,0,INDEX('Placebo Lags - Data'!$B:$BA,MATCH($Q28,'Placebo Lags - Data'!$A:$A,0),MATCH(AC$1,'Placebo Lags - Data'!$B$1:$BA$1,0)))*AC$5</f>
        <v>0</v>
      </c>
      <c r="AD28" s="2">
        <f>IF(AD$2=0,0,INDEX('Placebo Lags - Data'!$B:$BA,MATCH($Q28,'Placebo Lags - Data'!$A:$A,0),MATCH(AD$1,'Placebo Lags - Data'!$B$1:$BA$1,0)))*AD$5</f>
        <v>0</v>
      </c>
      <c r="AE28" s="2">
        <f>IF(AE$2=0,0,INDEX('Placebo Lags - Data'!$B:$BA,MATCH($Q28,'Placebo Lags - Data'!$A:$A,0),MATCH(AE$1,'Placebo Lags - Data'!$B$1:$BA$1,0)))*AE$5</f>
        <v>0</v>
      </c>
      <c r="AF28" s="2">
        <f>IF(AF$2=0,0,INDEX('Placebo Lags - Data'!$B:$BA,MATCH($Q28,'Placebo Lags - Data'!$A:$A,0),MATCH(AF$1,'Placebo Lags - Data'!$B$1:$BA$1,0)))*AF$5</f>
        <v>0</v>
      </c>
      <c r="AG28" s="2">
        <f>IF(AG$2=0,0,INDEX('Placebo Lags - Data'!$B:$BA,MATCH($Q28,'Placebo Lags - Data'!$A:$A,0),MATCH(AG$1,'Placebo Lags - Data'!$B$1:$BA$1,0)))*AG$5</f>
        <v>0</v>
      </c>
      <c r="AH28" s="2">
        <f>IF(AH$2=0,0,INDEX('Placebo Lags - Data'!$B:$BA,MATCH($Q28,'Placebo Lags - Data'!$A:$A,0),MATCH(AH$1,'Placebo Lags - Data'!$B$1:$BA$1,0)))*AH$5</f>
        <v>0</v>
      </c>
      <c r="AI28" s="2">
        <f>IF(AI$2=0,0,INDEX('Placebo Lags - Data'!$B:$BA,MATCH($Q28,'Placebo Lags - Data'!$A:$A,0),MATCH(AI$1,'Placebo Lags - Data'!$B$1:$BA$1,0)))*AI$5</f>
        <v>0</v>
      </c>
      <c r="AJ28" s="2">
        <f>IF(AJ$2=0,0,INDEX('Placebo Lags - Data'!$B:$BA,MATCH($Q28,'Placebo Lags - Data'!$A:$A,0),MATCH(AJ$1,'Placebo Lags - Data'!$B$1:$BA$1,0)))*AJ$5</f>
        <v>0</v>
      </c>
      <c r="AK28" s="2">
        <f>IF(AK$2=0,0,INDEX('Placebo Lags - Data'!$B:$BA,MATCH($Q28,'Placebo Lags - Data'!$A:$A,0),MATCH(AK$1,'Placebo Lags - Data'!$B$1:$BA$1,0)))*AK$5</f>
        <v>0</v>
      </c>
      <c r="AL28" s="2">
        <f>IF(AL$2=0,0,INDEX('Placebo Lags - Data'!$B:$BA,MATCH($Q28,'Placebo Lags - Data'!$A:$A,0),MATCH(AL$1,'Placebo Lags - Data'!$B$1:$BA$1,0)))*AL$5</f>
        <v>0</v>
      </c>
      <c r="AM28" s="2">
        <f>IF(AM$2=0,0,INDEX('Placebo Lags - Data'!$B:$BA,MATCH($Q28,'Placebo Lags - Data'!$A:$A,0),MATCH(AM$1,'Placebo Lags - Data'!$B$1:$BA$1,0)))*AM$5</f>
        <v>0</v>
      </c>
      <c r="AN28" s="2">
        <f>IF(AN$2=0,0,INDEX('Placebo Lags - Data'!$B:$BA,MATCH($Q28,'Placebo Lags - Data'!$A:$A,0),MATCH(AN$1,'Placebo Lags - Data'!$B$1:$BA$1,0)))*AN$5</f>
        <v>0</v>
      </c>
      <c r="AO28" s="2">
        <f>IF(AO$2=0,0,INDEX('Placebo Lags - Data'!$B:$BA,MATCH($Q28,'Placebo Lags - Data'!$A:$A,0),MATCH(AO$1,'Placebo Lags - Data'!$B$1:$BA$1,0)))*AO$5</f>
        <v>0</v>
      </c>
      <c r="AP28" s="2">
        <f>IF(AP$2=0,0,INDEX('Placebo Lags - Data'!$B:$BA,MATCH($Q28,'Placebo Lags - Data'!$A:$A,0),MATCH(AP$1,'Placebo Lags - Data'!$B$1:$BA$1,0)))*AP$5</f>
        <v>0</v>
      </c>
      <c r="AQ28" s="2">
        <f>IF(AQ$2=0,0,INDEX('Placebo Lags - Data'!$B:$BA,MATCH($Q28,'Placebo Lags - Data'!$A:$A,0),MATCH(AQ$1,'Placebo Lags - Data'!$B$1:$BA$1,0)))*AQ$5</f>
        <v>0</v>
      </c>
      <c r="AR28" s="2">
        <f>IF(AR$2=0,0,INDEX('Placebo Lags - Data'!$B:$BA,MATCH($Q28,'Placebo Lags - Data'!$A:$A,0),MATCH(AR$1,'Placebo Lags - Data'!$B$1:$BA$1,0)))*AR$5</f>
        <v>0</v>
      </c>
      <c r="AS28" s="2">
        <f>IF(AS$2=0,0,INDEX('Placebo Lags - Data'!$B:$BA,MATCH($Q28,'Placebo Lags - Data'!$A:$A,0),MATCH(AS$1,'Placebo Lags - Data'!$B$1:$BA$1,0)))*AS$5</f>
        <v>0</v>
      </c>
      <c r="AT28" s="2">
        <f>IF(AT$2=0,0,INDEX('Placebo Lags - Data'!$B:$BA,MATCH($Q28,'Placebo Lags - Data'!$A:$A,0),MATCH(AT$1,'Placebo Lags - Data'!$B$1:$BA$1,0)))*AT$5</f>
        <v>0</v>
      </c>
      <c r="AU28" s="2">
        <f>IF(AU$2=0,0,INDEX('Placebo Lags - Data'!$B:$BA,MATCH($Q28,'Placebo Lags - Data'!$A:$A,0),MATCH(AU$1,'Placebo Lags - Data'!$B$1:$BA$1,0)))*AU$5</f>
        <v>0</v>
      </c>
      <c r="AV28" s="2">
        <f>IF(AV$2=0,0,INDEX('Placebo Lags - Data'!$B:$BA,MATCH($Q28,'Placebo Lags - Data'!$A:$A,0),MATCH(AV$1,'Placebo Lags - Data'!$B$1:$BA$1,0)))*AV$5</f>
        <v>0</v>
      </c>
      <c r="AW28" s="2">
        <f>IF(AW$2=0,0,INDEX('Placebo Lags - Data'!$B:$BA,MATCH($Q28,'Placebo Lags - Data'!$A:$A,0),MATCH(AW$1,'Placebo Lags - Data'!$B$1:$BA$1,0)))*AW$5</f>
        <v>0</v>
      </c>
      <c r="AX28" s="2">
        <f>IF(AX$2=0,0,INDEX('Placebo Lags - Data'!$B:$BA,MATCH($Q28,'Placebo Lags - Data'!$A:$A,0),MATCH(AX$1,'Placebo Lags - Data'!$B$1:$BA$1,0)))*AX$5</f>
        <v>0</v>
      </c>
      <c r="AY28" s="2">
        <f>IF(AY$2=0,0,INDEX('Placebo Lags - Data'!$B:$BA,MATCH($Q28,'Placebo Lags - Data'!$A:$A,0),MATCH(AY$1,'Placebo Lags - Data'!$B$1:$BA$1,0)))*AY$5</f>
        <v>0</v>
      </c>
      <c r="AZ28" s="2">
        <f>IF(AZ$2=0,0,INDEX('Placebo Lags - Data'!$B:$BA,MATCH($Q28,'Placebo Lags - Data'!$A:$A,0),MATCH(AZ$1,'Placebo Lags - Data'!$B$1:$BA$1,0)))*AZ$5</f>
        <v>0</v>
      </c>
      <c r="BA28" s="2">
        <f>IF(BA$2=0,0,INDEX('Placebo Lags - Data'!$B:$BA,MATCH($Q28,'Placebo Lags - Data'!$A:$A,0),MATCH(BA$1,'Placebo Lags - Data'!$B$1:$BA$1,0)))*BA$5</f>
        <v>0</v>
      </c>
      <c r="BB28" s="2">
        <f>IF(BB$2=0,0,INDEX('Placebo Lags - Data'!$B:$BA,MATCH($Q28,'Placebo Lags - Data'!$A:$A,0),MATCH(BB$1,'Placebo Lags - Data'!$B$1:$BA$1,0)))*BB$5</f>
        <v>0</v>
      </c>
      <c r="BC28" s="2">
        <f>IF(BC$2=0,0,INDEX('Placebo Lags - Data'!$B:$BA,MATCH($Q28,'Placebo Lags - Data'!$A:$A,0),MATCH(BC$1,'Placebo Lags - Data'!$B$1:$BA$1,0)))*BC$5</f>
        <v>0</v>
      </c>
      <c r="BD28" s="2">
        <f>IF(BD$2=0,0,INDEX('Placebo Lags - Data'!$B:$BA,MATCH($Q28,'Placebo Lags - Data'!$A:$A,0),MATCH(BD$1,'Placebo Lags - Data'!$B$1:$BA$1,0)))*BD$5</f>
        <v>0</v>
      </c>
      <c r="BE28" s="2">
        <f>IF(BE$2=0,0,INDEX('Placebo Lags - Data'!$B:$BA,MATCH($Q28,'Placebo Lags - Data'!$A:$A,0),MATCH(BE$1,'Placebo Lags - Data'!$B$1:$BA$1,0)))*BE$5</f>
        <v>0</v>
      </c>
      <c r="BF28" s="2">
        <f>IF(BF$2=0,0,INDEX('Placebo Lags - Data'!$B:$BA,MATCH($Q28,'Placebo Lags - Data'!$A:$A,0),MATCH(BF$1,'Placebo Lags - Data'!$B$1:$BA$1,0)))*BF$5</f>
        <v>0</v>
      </c>
      <c r="BG28" s="2">
        <f>IF(BG$2=0,0,INDEX('Placebo Lags - Data'!$B:$BA,MATCH($Q28,'Placebo Lags - Data'!$A:$A,0),MATCH(BG$1,'Placebo Lags - Data'!$B$1:$BA$1,0)))*BG$5</f>
        <v>0</v>
      </c>
      <c r="BH28" s="2">
        <f>IF(BH$2=0,0,INDEX('Placebo Lags - Data'!$B:$BA,MATCH($Q28,'Placebo Lags - Data'!$A:$A,0),MATCH(BH$1,'Placebo Lags - Data'!$B$1:$BA$1,0)))*BH$5</f>
        <v>0</v>
      </c>
      <c r="BI28" s="2">
        <f>IF(BI$2=0,0,INDEX('Placebo Lags - Data'!$B:$BA,MATCH($Q28,'Placebo Lags - Data'!$A:$A,0),MATCH(BI$1,'Placebo Lags - Data'!$B$1:$BA$1,0)))*BI$5</f>
        <v>0</v>
      </c>
      <c r="BJ28" s="2">
        <f>IF(BJ$2=0,0,INDEX('Placebo Lags - Data'!$B:$BA,MATCH($Q28,'Placebo Lags - Data'!$A:$A,0),MATCH(BJ$1,'Placebo Lags - Data'!$B$1:$BA$1,0)))*BJ$5</f>
        <v>0</v>
      </c>
      <c r="BK28" s="2">
        <f>IF(BK$2=0,0,INDEX('Placebo Lags - Data'!$B:$BA,MATCH($Q28,'Placebo Lags - Data'!$A:$A,0),MATCH(BK$1,'Placebo Lags - Data'!$B$1:$BA$1,0)))*BK$5</f>
        <v>0</v>
      </c>
      <c r="BL28" s="2">
        <f>IF(BL$2=0,0,INDEX('Placebo Lags - Data'!$B:$BA,MATCH($Q28,'Placebo Lags - Data'!$A:$A,0),MATCH(BL$1,'Placebo Lags - Data'!$B$1:$BA$1,0)))*BL$5</f>
        <v>0</v>
      </c>
      <c r="BM28" s="2">
        <f>IF(BM$2=0,0,INDEX('Placebo Lags - Data'!$B:$BA,MATCH($Q28,'Placebo Lags - Data'!$A:$A,0),MATCH(BM$1,'Placebo Lags - Data'!$B$1:$BA$1,0)))*BM$5</f>
        <v>0</v>
      </c>
      <c r="BN28" s="2">
        <f>IF(BN$2=0,0,INDEX('Placebo Lags - Data'!$B:$BA,MATCH($Q28,'Placebo Lags - Data'!$A:$A,0),MATCH(BN$1,'Placebo Lags - Data'!$B$1:$BA$1,0)))*BN$5</f>
        <v>0</v>
      </c>
      <c r="BO28" s="2">
        <f>IF(BO$2=0,0,INDEX('Placebo Lags - Data'!$B:$BA,MATCH($Q28,'Placebo Lags - Data'!$A:$A,0),MATCH(BO$1,'Placebo Lags - Data'!$B$1:$BA$1,0)))*BO$5</f>
        <v>0</v>
      </c>
      <c r="BP28" s="2">
        <f>IF(BP$2=0,0,INDEX('Placebo Lags - Data'!$B:$BA,MATCH($Q28,'Placebo Lags - Data'!$A:$A,0),MATCH(BP$1,'Placebo Lags - Data'!$B$1:$BA$1,0)))*BP$5</f>
        <v>0</v>
      </c>
      <c r="BQ28" s="2"/>
      <c r="BR28" s="2"/>
    </row>
    <row r="29">
      <c r="A29" t="s">
        <v>113</v>
      </c>
      <c r="B29" s="2" t="e">
        <f t="shared" si="0"/>
        <v>#DIV/0!</v>
      </c>
      <c r="Q29">
        <f>'Placebo Lags - Data'!A24</f>
        <v>2004</v>
      </c>
      <c r="R29" s="2">
        <f>IF(R$2=0,0,INDEX('Placebo Lags - Data'!$B:$BA,MATCH($Q29,'Placebo Lags - Data'!$A:$A,0),MATCH(R$1,'Placebo Lags - Data'!$B$1:$BA$1,0)))*R$5</f>
        <v>0</v>
      </c>
      <c r="S29" s="2">
        <f>IF(S$2=0,0,INDEX('Placebo Lags - Data'!$B:$BA,MATCH($Q29,'Placebo Lags - Data'!$A:$A,0),MATCH(S$1,'Placebo Lags - Data'!$B$1:$BA$1,0)))*S$5</f>
        <v>0</v>
      </c>
      <c r="T29" s="2">
        <f>IF(T$2=0,0,INDEX('Placebo Lags - Data'!$B:$BA,MATCH($Q29,'Placebo Lags - Data'!$A:$A,0),MATCH(T$1,'Placebo Lags - Data'!$B$1:$BA$1,0)))*T$5</f>
        <v>0</v>
      </c>
      <c r="U29" s="2">
        <f>IF(U$2=0,0,INDEX('Placebo Lags - Data'!$B:$BA,MATCH($Q29,'Placebo Lags - Data'!$A:$A,0),MATCH(U$1,'Placebo Lags - Data'!$B$1:$BA$1,0)))*U$5</f>
        <v>0</v>
      </c>
      <c r="V29" s="2">
        <f>IF(V$2=0,0,INDEX('Placebo Lags - Data'!$B:$BA,MATCH($Q29,'Placebo Lags - Data'!$A:$A,0),MATCH(V$1,'Placebo Lags - Data'!$B$1:$BA$1,0)))*V$5</f>
        <v>0</v>
      </c>
      <c r="W29" s="2">
        <f>IF(W$2=0,0,INDEX('Placebo Lags - Data'!$B:$BA,MATCH($Q29,'Placebo Lags - Data'!$A:$A,0),MATCH(W$1,'Placebo Lags - Data'!$B$1:$BA$1,0)))*W$5</f>
        <v>0</v>
      </c>
      <c r="X29" s="2">
        <f>IF(X$2=0,0,INDEX('Placebo Lags - Data'!$B:$BA,MATCH($Q29,'Placebo Lags - Data'!$A:$A,0),MATCH(X$1,'Placebo Lags - Data'!$B$1:$BA$1,0)))*X$5</f>
        <v>0</v>
      </c>
      <c r="Y29" s="2">
        <f>IF(Y$2=0,0,INDEX('Placebo Lags - Data'!$B:$BA,MATCH($Q29,'Placebo Lags - Data'!$A:$A,0),MATCH(Y$1,'Placebo Lags - Data'!$B$1:$BA$1,0)))*Y$5</f>
        <v>0</v>
      </c>
      <c r="Z29" s="2">
        <f>IF(Z$2=0,0,INDEX('Placebo Lags - Data'!$B:$BA,MATCH($Q29,'Placebo Lags - Data'!$A:$A,0),MATCH(Z$1,'Placebo Lags - Data'!$B$1:$BA$1,0)))*Z$5</f>
        <v>0</v>
      </c>
      <c r="AA29" s="2">
        <f>IF(AA$2=0,0,INDEX('Placebo Lags - Data'!$B:$BA,MATCH($Q29,'Placebo Lags - Data'!$A:$A,0),MATCH(AA$1,'Placebo Lags - Data'!$B$1:$BA$1,0)))*AA$5</f>
        <v>0</v>
      </c>
      <c r="AB29" s="2">
        <f>IF(AB$2=0,0,INDEX('Placebo Lags - Data'!$B:$BA,MATCH($Q29,'Placebo Lags - Data'!$A:$A,0),MATCH(AB$1,'Placebo Lags - Data'!$B$1:$BA$1,0)))*AB$5</f>
        <v>0</v>
      </c>
      <c r="AC29" s="2">
        <f>IF(AC$2=0,0,INDEX('Placebo Lags - Data'!$B:$BA,MATCH($Q29,'Placebo Lags - Data'!$A:$A,0),MATCH(AC$1,'Placebo Lags - Data'!$B$1:$BA$1,0)))*AC$5</f>
        <v>0</v>
      </c>
      <c r="AD29" s="2">
        <f>IF(AD$2=0,0,INDEX('Placebo Lags - Data'!$B:$BA,MATCH($Q29,'Placebo Lags - Data'!$A:$A,0),MATCH(AD$1,'Placebo Lags - Data'!$B$1:$BA$1,0)))*AD$5</f>
        <v>0</v>
      </c>
      <c r="AE29" s="2">
        <f>IF(AE$2=0,0,INDEX('Placebo Lags - Data'!$B:$BA,MATCH($Q29,'Placebo Lags - Data'!$A:$A,0),MATCH(AE$1,'Placebo Lags - Data'!$B$1:$BA$1,0)))*AE$5</f>
        <v>0</v>
      </c>
      <c r="AF29" s="2">
        <f>IF(AF$2=0,0,INDEX('Placebo Lags - Data'!$B:$BA,MATCH($Q29,'Placebo Lags - Data'!$A:$A,0),MATCH(AF$1,'Placebo Lags - Data'!$B$1:$BA$1,0)))*AF$5</f>
        <v>0</v>
      </c>
      <c r="AG29" s="2">
        <f>IF(AG$2=0,0,INDEX('Placebo Lags - Data'!$B:$BA,MATCH($Q29,'Placebo Lags - Data'!$A:$A,0),MATCH(AG$1,'Placebo Lags - Data'!$B$1:$BA$1,0)))*AG$5</f>
        <v>0</v>
      </c>
      <c r="AH29" s="2">
        <f>IF(AH$2=0,0,INDEX('Placebo Lags - Data'!$B:$BA,MATCH($Q29,'Placebo Lags - Data'!$A:$A,0),MATCH(AH$1,'Placebo Lags - Data'!$B$1:$BA$1,0)))*AH$5</f>
        <v>0</v>
      </c>
      <c r="AI29" s="2">
        <f>IF(AI$2=0,0,INDEX('Placebo Lags - Data'!$B:$BA,MATCH($Q29,'Placebo Lags - Data'!$A:$A,0),MATCH(AI$1,'Placebo Lags - Data'!$B$1:$BA$1,0)))*AI$5</f>
        <v>0</v>
      </c>
      <c r="AJ29" s="2">
        <f>IF(AJ$2=0,0,INDEX('Placebo Lags - Data'!$B:$BA,MATCH($Q29,'Placebo Lags - Data'!$A:$A,0),MATCH(AJ$1,'Placebo Lags - Data'!$B$1:$BA$1,0)))*AJ$5</f>
        <v>0</v>
      </c>
      <c r="AK29" s="2">
        <f>IF(AK$2=0,0,INDEX('Placebo Lags - Data'!$B:$BA,MATCH($Q29,'Placebo Lags - Data'!$A:$A,0),MATCH(AK$1,'Placebo Lags - Data'!$B$1:$BA$1,0)))*AK$5</f>
        <v>0</v>
      </c>
      <c r="AL29" s="2">
        <f>IF(AL$2=0,0,INDEX('Placebo Lags - Data'!$B:$BA,MATCH($Q29,'Placebo Lags - Data'!$A:$A,0),MATCH(AL$1,'Placebo Lags - Data'!$B$1:$BA$1,0)))*AL$5</f>
        <v>0</v>
      </c>
      <c r="AM29" s="2">
        <f>IF(AM$2=0,0,INDEX('Placebo Lags - Data'!$B:$BA,MATCH($Q29,'Placebo Lags - Data'!$A:$A,0),MATCH(AM$1,'Placebo Lags - Data'!$B$1:$BA$1,0)))*AM$5</f>
        <v>0</v>
      </c>
      <c r="AN29" s="2">
        <f>IF(AN$2=0,0,INDEX('Placebo Lags - Data'!$B:$BA,MATCH($Q29,'Placebo Lags - Data'!$A:$A,0),MATCH(AN$1,'Placebo Lags - Data'!$B$1:$BA$1,0)))*AN$5</f>
        <v>0</v>
      </c>
      <c r="AO29" s="2">
        <f>IF(AO$2=0,0,INDEX('Placebo Lags - Data'!$B:$BA,MATCH($Q29,'Placebo Lags - Data'!$A:$A,0),MATCH(AO$1,'Placebo Lags - Data'!$B$1:$BA$1,0)))*AO$5</f>
        <v>0</v>
      </c>
      <c r="AP29" s="2">
        <f>IF(AP$2=0,0,INDEX('Placebo Lags - Data'!$B:$BA,MATCH($Q29,'Placebo Lags - Data'!$A:$A,0),MATCH(AP$1,'Placebo Lags - Data'!$B$1:$BA$1,0)))*AP$5</f>
        <v>0</v>
      </c>
      <c r="AQ29" s="2">
        <f>IF(AQ$2=0,0,INDEX('Placebo Lags - Data'!$B:$BA,MATCH($Q29,'Placebo Lags - Data'!$A:$A,0),MATCH(AQ$1,'Placebo Lags - Data'!$B$1:$BA$1,0)))*AQ$5</f>
        <v>0</v>
      </c>
      <c r="AR29" s="2">
        <f>IF(AR$2=0,0,INDEX('Placebo Lags - Data'!$B:$BA,MATCH($Q29,'Placebo Lags - Data'!$A:$A,0),MATCH(AR$1,'Placebo Lags - Data'!$B$1:$BA$1,0)))*AR$5</f>
        <v>0</v>
      </c>
      <c r="AS29" s="2">
        <f>IF(AS$2=0,0,INDEX('Placebo Lags - Data'!$B:$BA,MATCH($Q29,'Placebo Lags - Data'!$A:$A,0),MATCH(AS$1,'Placebo Lags - Data'!$B$1:$BA$1,0)))*AS$5</f>
        <v>0</v>
      </c>
      <c r="AT29" s="2">
        <f>IF(AT$2=0,0,INDEX('Placebo Lags - Data'!$B:$BA,MATCH($Q29,'Placebo Lags - Data'!$A:$A,0),MATCH(AT$1,'Placebo Lags - Data'!$B$1:$BA$1,0)))*AT$5</f>
        <v>0</v>
      </c>
      <c r="AU29" s="2">
        <f>IF(AU$2=0,0,INDEX('Placebo Lags - Data'!$B:$BA,MATCH($Q29,'Placebo Lags - Data'!$A:$A,0),MATCH(AU$1,'Placebo Lags - Data'!$B$1:$BA$1,0)))*AU$5</f>
        <v>0</v>
      </c>
      <c r="AV29" s="2">
        <f>IF(AV$2=0,0,INDEX('Placebo Lags - Data'!$B:$BA,MATCH($Q29,'Placebo Lags - Data'!$A:$A,0),MATCH(AV$1,'Placebo Lags - Data'!$B$1:$BA$1,0)))*AV$5</f>
        <v>0</v>
      </c>
      <c r="AW29" s="2">
        <f>IF(AW$2=0,0,INDEX('Placebo Lags - Data'!$B:$BA,MATCH($Q29,'Placebo Lags - Data'!$A:$A,0),MATCH(AW$1,'Placebo Lags - Data'!$B$1:$BA$1,0)))*AW$5</f>
        <v>0</v>
      </c>
      <c r="AX29" s="2">
        <f>IF(AX$2=0,0,INDEX('Placebo Lags - Data'!$B:$BA,MATCH($Q29,'Placebo Lags - Data'!$A:$A,0),MATCH(AX$1,'Placebo Lags - Data'!$B$1:$BA$1,0)))*AX$5</f>
        <v>0</v>
      </c>
      <c r="AY29" s="2">
        <f>IF(AY$2=0,0,INDEX('Placebo Lags - Data'!$B:$BA,MATCH($Q29,'Placebo Lags - Data'!$A:$A,0),MATCH(AY$1,'Placebo Lags - Data'!$B$1:$BA$1,0)))*AY$5</f>
        <v>0</v>
      </c>
      <c r="AZ29" s="2">
        <f>IF(AZ$2=0,0,INDEX('Placebo Lags - Data'!$B:$BA,MATCH($Q29,'Placebo Lags - Data'!$A:$A,0),MATCH(AZ$1,'Placebo Lags - Data'!$B$1:$BA$1,0)))*AZ$5</f>
        <v>0</v>
      </c>
      <c r="BA29" s="2">
        <f>IF(BA$2=0,0,INDEX('Placebo Lags - Data'!$B:$BA,MATCH($Q29,'Placebo Lags - Data'!$A:$A,0),MATCH(BA$1,'Placebo Lags - Data'!$B$1:$BA$1,0)))*BA$5</f>
        <v>0</v>
      </c>
      <c r="BB29" s="2">
        <f>IF(BB$2=0,0,INDEX('Placebo Lags - Data'!$B:$BA,MATCH($Q29,'Placebo Lags - Data'!$A:$A,0),MATCH(BB$1,'Placebo Lags - Data'!$B$1:$BA$1,0)))*BB$5</f>
        <v>0</v>
      </c>
      <c r="BC29" s="2">
        <f>IF(BC$2=0,0,INDEX('Placebo Lags - Data'!$B:$BA,MATCH($Q29,'Placebo Lags - Data'!$A:$A,0),MATCH(BC$1,'Placebo Lags - Data'!$B$1:$BA$1,0)))*BC$5</f>
        <v>0</v>
      </c>
      <c r="BD29" s="2">
        <f>IF(BD$2=0,0,INDEX('Placebo Lags - Data'!$B:$BA,MATCH($Q29,'Placebo Lags - Data'!$A:$A,0),MATCH(BD$1,'Placebo Lags - Data'!$B$1:$BA$1,0)))*BD$5</f>
        <v>0</v>
      </c>
      <c r="BE29" s="2">
        <f>IF(BE$2=0,0,INDEX('Placebo Lags - Data'!$B:$BA,MATCH($Q29,'Placebo Lags - Data'!$A:$A,0),MATCH(BE$1,'Placebo Lags - Data'!$B$1:$BA$1,0)))*BE$5</f>
        <v>0</v>
      </c>
      <c r="BF29" s="2">
        <f>IF(BF$2=0,0,INDEX('Placebo Lags - Data'!$B:$BA,MATCH($Q29,'Placebo Lags - Data'!$A:$A,0),MATCH(BF$1,'Placebo Lags - Data'!$B$1:$BA$1,0)))*BF$5</f>
        <v>0</v>
      </c>
      <c r="BG29" s="2">
        <f>IF(BG$2=0,0,INDEX('Placebo Lags - Data'!$B:$BA,MATCH($Q29,'Placebo Lags - Data'!$A:$A,0),MATCH(BG$1,'Placebo Lags - Data'!$B$1:$BA$1,0)))*BG$5</f>
        <v>0</v>
      </c>
      <c r="BH29" s="2">
        <f>IF(BH$2=0,0,INDEX('Placebo Lags - Data'!$B:$BA,MATCH($Q29,'Placebo Lags - Data'!$A:$A,0),MATCH(BH$1,'Placebo Lags - Data'!$B$1:$BA$1,0)))*BH$5</f>
        <v>0</v>
      </c>
      <c r="BI29" s="2">
        <f>IF(BI$2=0,0,INDEX('Placebo Lags - Data'!$B:$BA,MATCH($Q29,'Placebo Lags - Data'!$A:$A,0),MATCH(BI$1,'Placebo Lags - Data'!$B$1:$BA$1,0)))*BI$5</f>
        <v>0</v>
      </c>
      <c r="BJ29" s="2">
        <f>IF(BJ$2=0,0,INDEX('Placebo Lags - Data'!$B:$BA,MATCH($Q29,'Placebo Lags - Data'!$A:$A,0),MATCH(BJ$1,'Placebo Lags - Data'!$B$1:$BA$1,0)))*BJ$5</f>
        <v>0</v>
      </c>
      <c r="BK29" s="2">
        <f>IF(BK$2=0,0,INDEX('Placebo Lags - Data'!$B:$BA,MATCH($Q29,'Placebo Lags - Data'!$A:$A,0),MATCH(BK$1,'Placebo Lags - Data'!$B$1:$BA$1,0)))*BK$5</f>
        <v>0</v>
      </c>
      <c r="BL29" s="2">
        <f>IF(BL$2=0,0,INDEX('Placebo Lags - Data'!$B:$BA,MATCH($Q29,'Placebo Lags - Data'!$A:$A,0),MATCH(BL$1,'Placebo Lags - Data'!$B$1:$BA$1,0)))*BL$5</f>
        <v>0</v>
      </c>
      <c r="BM29" s="2">
        <f>IF(BM$2=0,0,INDEX('Placebo Lags - Data'!$B:$BA,MATCH($Q29,'Placebo Lags - Data'!$A:$A,0),MATCH(BM$1,'Placebo Lags - Data'!$B$1:$BA$1,0)))*BM$5</f>
        <v>0</v>
      </c>
      <c r="BN29" s="2">
        <f>IF(BN$2=0,0,INDEX('Placebo Lags - Data'!$B:$BA,MATCH($Q29,'Placebo Lags - Data'!$A:$A,0),MATCH(BN$1,'Placebo Lags - Data'!$B$1:$BA$1,0)))*BN$5</f>
        <v>0</v>
      </c>
      <c r="BO29" s="2">
        <f>IF(BO$2=0,0,INDEX('Placebo Lags - Data'!$B:$BA,MATCH($Q29,'Placebo Lags - Data'!$A:$A,0),MATCH(BO$1,'Placebo Lags - Data'!$B$1:$BA$1,0)))*BO$5</f>
        <v>0</v>
      </c>
      <c r="BP29" s="2">
        <f>IF(BP$2=0,0,INDEX('Placebo Lags - Data'!$B:$BA,MATCH($Q29,'Placebo Lags - Data'!$A:$A,0),MATCH(BP$1,'Placebo Lags - Data'!$B$1:$BA$1,0)))*BP$5</f>
        <v>0</v>
      </c>
      <c r="BQ29" s="2"/>
      <c r="BR29" s="2"/>
    </row>
    <row r="30">
      <c r="A30" t="s">
        <v>105</v>
      </c>
      <c r="B30" s="2" t="e">
        <f t="shared" si="0"/>
        <v>#DIV/0!</v>
      </c>
      <c r="Q30">
        <f>'Placebo Lags - Data'!A25</f>
        <v>2005</v>
      </c>
      <c r="R30" s="2">
        <f>IF(R$2=0,0,INDEX('Placebo Lags - Data'!$B:$BA,MATCH($Q30,'Placebo Lags - Data'!$A:$A,0),MATCH(R$1,'Placebo Lags - Data'!$B$1:$BA$1,0)))*R$5</f>
        <v>0</v>
      </c>
      <c r="S30" s="2">
        <f>IF(S$2=0,0,INDEX('Placebo Lags - Data'!$B:$BA,MATCH($Q30,'Placebo Lags - Data'!$A:$A,0),MATCH(S$1,'Placebo Lags - Data'!$B$1:$BA$1,0)))*S$5</f>
        <v>0</v>
      </c>
      <c r="T30" s="2">
        <f>IF(T$2=0,0,INDEX('Placebo Lags - Data'!$B:$BA,MATCH($Q30,'Placebo Lags - Data'!$A:$A,0),MATCH(T$1,'Placebo Lags - Data'!$B$1:$BA$1,0)))*T$5</f>
        <v>0</v>
      </c>
      <c r="U30" s="2">
        <f>IF(U$2=0,0,INDEX('Placebo Lags - Data'!$B:$BA,MATCH($Q30,'Placebo Lags - Data'!$A:$A,0),MATCH(U$1,'Placebo Lags - Data'!$B$1:$BA$1,0)))*U$5</f>
        <v>0</v>
      </c>
      <c r="V30" s="2">
        <f>IF(V$2=0,0,INDEX('Placebo Lags - Data'!$B:$BA,MATCH($Q30,'Placebo Lags - Data'!$A:$A,0),MATCH(V$1,'Placebo Lags - Data'!$B$1:$BA$1,0)))*V$5</f>
        <v>0</v>
      </c>
      <c r="W30" s="2">
        <f>IF(W$2=0,0,INDEX('Placebo Lags - Data'!$B:$BA,MATCH($Q30,'Placebo Lags - Data'!$A:$A,0),MATCH(W$1,'Placebo Lags - Data'!$B$1:$BA$1,0)))*W$5</f>
        <v>0</v>
      </c>
      <c r="X30" s="2">
        <f>IF(X$2=0,0,INDEX('Placebo Lags - Data'!$B:$BA,MATCH($Q30,'Placebo Lags - Data'!$A:$A,0),MATCH(X$1,'Placebo Lags - Data'!$B$1:$BA$1,0)))*X$5</f>
        <v>0</v>
      </c>
      <c r="Y30" s="2">
        <f>IF(Y$2=0,0,INDEX('Placebo Lags - Data'!$B:$BA,MATCH($Q30,'Placebo Lags - Data'!$A:$A,0),MATCH(Y$1,'Placebo Lags - Data'!$B$1:$BA$1,0)))*Y$5</f>
        <v>0</v>
      </c>
      <c r="Z30" s="2">
        <f>IF(Z$2=0,0,INDEX('Placebo Lags - Data'!$B:$BA,MATCH($Q30,'Placebo Lags - Data'!$A:$A,0),MATCH(Z$1,'Placebo Lags - Data'!$B$1:$BA$1,0)))*Z$5</f>
        <v>0</v>
      </c>
      <c r="AA30" s="2">
        <f>IF(AA$2=0,0,INDEX('Placebo Lags - Data'!$B:$BA,MATCH($Q30,'Placebo Lags - Data'!$A:$A,0),MATCH(AA$1,'Placebo Lags - Data'!$B$1:$BA$1,0)))*AA$5</f>
        <v>0</v>
      </c>
      <c r="AB30" s="2">
        <f>IF(AB$2=0,0,INDEX('Placebo Lags - Data'!$B:$BA,MATCH($Q30,'Placebo Lags - Data'!$A:$A,0),MATCH(AB$1,'Placebo Lags - Data'!$B$1:$BA$1,0)))*AB$5</f>
        <v>0</v>
      </c>
      <c r="AC30" s="2">
        <f>IF(AC$2=0,0,INDEX('Placebo Lags - Data'!$B:$BA,MATCH($Q30,'Placebo Lags - Data'!$A:$A,0),MATCH(AC$1,'Placebo Lags - Data'!$B$1:$BA$1,0)))*AC$5</f>
        <v>0</v>
      </c>
      <c r="AD30" s="2">
        <f>IF(AD$2=0,0,INDEX('Placebo Lags - Data'!$B:$BA,MATCH($Q30,'Placebo Lags - Data'!$A:$A,0),MATCH(AD$1,'Placebo Lags - Data'!$B$1:$BA$1,0)))*AD$5</f>
        <v>0</v>
      </c>
      <c r="AE30" s="2">
        <f>IF(AE$2=0,0,INDEX('Placebo Lags - Data'!$B:$BA,MATCH($Q30,'Placebo Lags - Data'!$A:$A,0),MATCH(AE$1,'Placebo Lags - Data'!$B$1:$BA$1,0)))*AE$5</f>
        <v>0</v>
      </c>
      <c r="AF30" s="2">
        <f>IF(AF$2=0,0,INDEX('Placebo Lags - Data'!$B:$BA,MATCH($Q30,'Placebo Lags - Data'!$A:$A,0),MATCH(AF$1,'Placebo Lags - Data'!$B$1:$BA$1,0)))*AF$5</f>
        <v>0</v>
      </c>
      <c r="AG30" s="2">
        <f>IF(AG$2=0,0,INDEX('Placebo Lags - Data'!$B:$BA,MATCH($Q30,'Placebo Lags - Data'!$A:$A,0),MATCH(AG$1,'Placebo Lags - Data'!$B$1:$BA$1,0)))*AG$5</f>
        <v>0</v>
      </c>
      <c r="AH30" s="2">
        <f>IF(AH$2=0,0,INDEX('Placebo Lags - Data'!$B:$BA,MATCH($Q30,'Placebo Lags - Data'!$A:$A,0),MATCH(AH$1,'Placebo Lags - Data'!$B$1:$BA$1,0)))*AH$5</f>
        <v>0</v>
      </c>
      <c r="AI30" s="2">
        <f>IF(AI$2=0,0,INDEX('Placebo Lags - Data'!$B:$BA,MATCH($Q30,'Placebo Lags - Data'!$A:$A,0),MATCH(AI$1,'Placebo Lags - Data'!$B$1:$BA$1,0)))*AI$5</f>
        <v>0</v>
      </c>
      <c r="AJ30" s="2">
        <f>IF(AJ$2=0,0,INDEX('Placebo Lags - Data'!$B:$BA,MATCH($Q30,'Placebo Lags - Data'!$A:$A,0),MATCH(AJ$1,'Placebo Lags - Data'!$B$1:$BA$1,0)))*AJ$5</f>
        <v>0</v>
      </c>
      <c r="AK30" s="2">
        <f>IF(AK$2=0,0,INDEX('Placebo Lags - Data'!$B:$BA,MATCH($Q30,'Placebo Lags - Data'!$A:$A,0),MATCH(AK$1,'Placebo Lags - Data'!$B$1:$BA$1,0)))*AK$5</f>
        <v>0</v>
      </c>
      <c r="AL30" s="2">
        <f>IF(AL$2=0,0,INDEX('Placebo Lags - Data'!$B:$BA,MATCH($Q30,'Placebo Lags - Data'!$A:$A,0),MATCH(AL$1,'Placebo Lags - Data'!$B$1:$BA$1,0)))*AL$5</f>
        <v>0</v>
      </c>
      <c r="AM30" s="2">
        <f>IF(AM$2=0,0,INDEX('Placebo Lags - Data'!$B:$BA,MATCH($Q30,'Placebo Lags - Data'!$A:$A,0),MATCH(AM$1,'Placebo Lags - Data'!$B$1:$BA$1,0)))*AM$5</f>
        <v>0</v>
      </c>
      <c r="AN30" s="2">
        <f>IF(AN$2=0,0,INDEX('Placebo Lags - Data'!$B:$BA,MATCH($Q30,'Placebo Lags - Data'!$A:$A,0),MATCH(AN$1,'Placebo Lags - Data'!$B$1:$BA$1,0)))*AN$5</f>
        <v>0</v>
      </c>
      <c r="AO30" s="2">
        <f>IF(AO$2=0,0,INDEX('Placebo Lags - Data'!$B:$BA,MATCH($Q30,'Placebo Lags - Data'!$A:$A,0),MATCH(AO$1,'Placebo Lags - Data'!$B$1:$BA$1,0)))*AO$5</f>
        <v>0</v>
      </c>
      <c r="AP30" s="2">
        <f>IF(AP$2=0,0,INDEX('Placebo Lags - Data'!$B:$BA,MATCH($Q30,'Placebo Lags - Data'!$A:$A,0),MATCH(AP$1,'Placebo Lags - Data'!$B$1:$BA$1,0)))*AP$5</f>
        <v>0</v>
      </c>
      <c r="AQ30" s="2">
        <f>IF(AQ$2=0,0,INDEX('Placebo Lags - Data'!$B:$BA,MATCH($Q30,'Placebo Lags - Data'!$A:$A,0),MATCH(AQ$1,'Placebo Lags - Data'!$B$1:$BA$1,0)))*AQ$5</f>
        <v>0</v>
      </c>
      <c r="AR30" s="2">
        <f>IF(AR$2=0,0,INDEX('Placebo Lags - Data'!$B:$BA,MATCH($Q30,'Placebo Lags - Data'!$A:$A,0),MATCH(AR$1,'Placebo Lags - Data'!$B$1:$BA$1,0)))*AR$5</f>
        <v>0</v>
      </c>
      <c r="AS30" s="2">
        <f>IF(AS$2=0,0,INDEX('Placebo Lags - Data'!$B:$BA,MATCH($Q30,'Placebo Lags - Data'!$A:$A,0),MATCH(AS$1,'Placebo Lags - Data'!$B$1:$BA$1,0)))*AS$5</f>
        <v>0</v>
      </c>
      <c r="AT30" s="2">
        <f>IF(AT$2=0,0,INDEX('Placebo Lags - Data'!$B:$BA,MATCH($Q30,'Placebo Lags - Data'!$A:$A,0),MATCH(AT$1,'Placebo Lags - Data'!$B$1:$BA$1,0)))*AT$5</f>
        <v>0</v>
      </c>
      <c r="AU30" s="2">
        <f>IF(AU$2=0,0,INDEX('Placebo Lags - Data'!$B:$BA,MATCH($Q30,'Placebo Lags - Data'!$A:$A,0),MATCH(AU$1,'Placebo Lags - Data'!$B$1:$BA$1,0)))*AU$5</f>
        <v>0</v>
      </c>
      <c r="AV30" s="2">
        <f>IF(AV$2=0,0,INDEX('Placebo Lags - Data'!$B:$BA,MATCH($Q30,'Placebo Lags - Data'!$A:$A,0),MATCH(AV$1,'Placebo Lags - Data'!$B$1:$BA$1,0)))*AV$5</f>
        <v>0</v>
      </c>
      <c r="AW30" s="2">
        <f>IF(AW$2=0,0,INDEX('Placebo Lags - Data'!$B:$BA,MATCH($Q30,'Placebo Lags - Data'!$A:$A,0),MATCH(AW$1,'Placebo Lags - Data'!$B$1:$BA$1,0)))*AW$5</f>
        <v>0</v>
      </c>
      <c r="AX30" s="2">
        <f>IF(AX$2=0,0,INDEX('Placebo Lags - Data'!$B:$BA,MATCH($Q30,'Placebo Lags - Data'!$A:$A,0),MATCH(AX$1,'Placebo Lags - Data'!$B$1:$BA$1,0)))*AX$5</f>
        <v>0</v>
      </c>
      <c r="AY30" s="2">
        <f>IF(AY$2=0,0,INDEX('Placebo Lags - Data'!$B:$BA,MATCH($Q30,'Placebo Lags - Data'!$A:$A,0),MATCH(AY$1,'Placebo Lags - Data'!$B$1:$BA$1,0)))*AY$5</f>
        <v>0</v>
      </c>
      <c r="AZ30" s="2">
        <f>IF(AZ$2=0,0,INDEX('Placebo Lags - Data'!$B:$BA,MATCH($Q30,'Placebo Lags - Data'!$A:$A,0),MATCH(AZ$1,'Placebo Lags - Data'!$B$1:$BA$1,0)))*AZ$5</f>
        <v>0</v>
      </c>
      <c r="BA30" s="2">
        <f>IF(BA$2=0,0,INDEX('Placebo Lags - Data'!$B:$BA,MATCH($Q30,'Placebo Lags - Data'!$A:$A,0),MATCH(BA$1,'Placebo Lags - Data'!$B$1:$BA$1,0)))*BA$5</f>
        <v>0</v>
      </c>
      <c r="BB30" s="2">
        <f>IF(BB$2=0,0,INDEX('Placebo Lags - Data'!$B:$BA,MATCH($Q30,'Placebo Lags - Data'!$A:$A,0),MATCH(BB$1,'Placebo Lags - Data'!$B$1:$BA$1,0)))*BB$5</f>
        <v>0</v>
      </c>
      <c r="BC30" s="2">
        <f>IF(BC$2=0,0,INDEX('Placebo Lags - Data'!$B:$BA,MATCH($Q30,'Placebo Lags - Data'!$A:$A,0),MATCH(BC$1,'Placebo Lags - Data'!$B$1:$BA$1,0)))*BC$5</f>
        <v>0</v>
      </c>
      <c r="BD30" s="2">
        <f>IF(BD$2=0,0,INDEX('Placebo Lags - Data'!$B:$BA,MATCH($Q30,'Placebo Lags - Data'!$A:$A,0),MATCH(BD$1,'Placebo Lags - Data'!$B$1:$BA$1,0)))*BD$5</f>
        <v>0</v>
      </c>
      <c r="BE30" s="2">
        <f>IF(BE$2=0,0,INDEX('Placebo Lags - Data'!$B:$BA,MATCH($Q30,'Placebo Lags - Data'!$A:$A,0),MATCH(BE$1,'Placebo Lags - Data'!$B$1:$BA$1,0)))*BE$5</f>
        <v>0</v>
      </c>
      <c r="BF30" s="2">
        <f>IF(BF$2=0,0,INDEX('Placebo Lags - Data'!$B:$BA,MATCH($Q30,'Placebo Lags - Data'!$A:$A,0),MATCH(BF$1,'Placebo Lags - Data'!$B$1:$BA$1,0)))*BF$5</f>
        <v>0</v>
      </c>
      <c r="BG30" s="2">
        <f>IF(BG$2=0,0,INDEX('Placebo Lags - Data'!$B:$BA,MATCH($Q30,'Placebo Lags - Data'!$A:$A,0),MATCH(BG$1,'Placebo Lags - Data'!$B$1:$BA$1,0)))*BG$5</f>
        <v>0</v>
      </c>
      <c r="BH30" s="2">
        <f>IF(BH$2=0,0,INDEX('Placebo Lags - Data'!$B:$BA,MATCH($Q30,'Placebo Lags - Data'!$A:$A,0),MATCH(BH$1,'Placebo Lags - Data'!$B$1:$BA$1,0)))*BH$5</f>
        <v>0</v>
      </c>
      <c r="BI30" s="2">
        <f>IF(BI$2=0,0,INDEX('Placebo Lags - Data'!$B:$BA,MATCH($Q30,'Placebo Lags - Data'!$A:$A,0),MATCH(BI$1,'Placebo Lags - Data'!$B$1:$BA$1,0)))*BI$5</f>
        <v>0</v>
      </c>
      <c r="BJ30" s="2">
        <f>IF(BJ$2=0,0,INDEX('Placebo Lags - Data'!$B:$BA,MATCH($Q30,'Placebo Lags - Data'!$A:$A,0),MATCH(BJ$1,'Placebo Lags - Data'!$B$1:$BA$1,0)))*BJ$5</f>
        <v>0</v>
      </c>
      <c r="BK30" s="2">
        <f>IF(BK$2=0,0,INDEX('Placebo Lags - Data'!$B:$BA,MATCH($Q30,'Placebo Lags - Data'!$A:$A,0),MATCH(BK$1,'Placebo Lags - Data'!$B$1:$BA$1,0)))*BK$5</f>
        <v>0</v>
      </c>
      <c r="BL30" s="2">
        <f>IF(BL$2=0,0,INDEX('Placebo Lags - Data'!$B:$BA,MATCH($Q30,'Placebo Lags - Data'!$A:$A,0),MATCH(BL$1,'Placebo Lags - Data'!$B$1:$BA$1,0)))*BL$5</f>
        <v>0</v>
      </c>
      <c r="BM30" s="2">
        <f>IF(BM$2=0,0,INDEX('Placebo Lags - Data'!$B:$BA,MATCH($Q30,'Placebo Lags - Data'!$A:$A,0),MATCH(BM$1,'Placebo Lags - Data'!$B$1:$BA$1,0)))*BM$5</f>
        <v>0</v>
      </c>
      <c r="BN30" s="2">
        <f>IF(BN$2=0,0,INDEX('Placebo Lags - Data'!$B:$BA,MATCH($Q30,'Placebo Lags - Data'!$A:$A,0),MATCH(BN$1,'Placebo Lags - Data'!$B$1:$BA$1,0)))*BN$5</f>
        <v>0</v>
      </c>
      <c r="BO30" s="2">
        <f>IF(BO$2=0,0,INDEX('Placebo Lags - Data'!$B:$BA,MATCH($Q30,'Placebo Lags - Data'!$A:$A,0),MATCH(BO$1,'Placebo Lags - Data'!$B$1:$BA$1,0)))*BO$5</f>
        <v>0</v>
      </c>
      <c r="BP30" s="2">
        <f>IF(BP$2=0,0,INDEX('Placebo Lags - Data'!$B:$BA,MATCH($Q30,'Placebo Lags - Data'!$A:$A,0),MATCH(BP$1,'Placebo Lags - Data'!$B$1:$BA$1,0)))*BP$5</f>
        <v>0</v>
      </c>
      <c r="BQ30" s="2"/>
      <c r="BR30" s="2"/>
    </row>
    <row r="31">
      <c r="A31" t="s">
        <v>129</v>
      </c>
      <c r="B31" s="2" t="e">
        <f t="shared" si="0"/>
        <v>#DIV/0!</v>
      </c>
      <c r="Q31">
        <f>'Placebo Lags - Data'!A26</f>
        <v>2006</v>
      </c>
      <c r="R31" s="2">
        <f>IF(R$2=0,0,INDEX('Placebo Lags - Data'!$B:$BA,MATCH($Q31,'Placebo Lags - Data'!$A:$A,0),MATCH(R$1,'Placebo Lags - Data'!$B$1:$BA$1,0)))*R$5</f>
        <v>0</v>
      </c>
      <c r="S31" s="2">
        <f>IF(S$2=0,0,INDEX('Placebo Lags - Data'!$B:$BA,MATCH($Q31,'Placebo Lags - Data'!$A:$A,0),MATCH(S$1,'Placebo Lags - Data'!$B$1:$BA$1,0)))*S$5</f>
        <v>0</v>
      </c>
      <c r="T31" s="2">
        <f>IF(T$2=0,0,INDEX('Placebo Lags - Data'!$B:$BA,MATCH($Q31,'Placebo Lags - Data'!$A:$A,0),MATCH(T$1,'Placebo Lags - Data'!$B$1:$BA$1,0)))*T$5</f>
        <v>0</v>
      </c>
      <c r="U31" s="2">
        <f>IF(U$2=0,0,INDEX('Placebo Lags - Data'!$B:$BA,MATCH($Q31,'Placebo Lags - Data'!$A:$A,0),MATCH(U$1,'Placebo Lags - Data'!$B$1:$BA$1,0)))*U$5</f>
        <v>0</v>
      </c>
      <c r="V31" s="2">
        <f>IF(V$2=0,0,INDEX('Placebo Lags - Data'!$B:$BA,MATCH($Q31,'Placebo Lags - Data'!$A:$A,0),MATCH(V$1,'Placebo Lags - Data'!$B$1:$BA$1,0)))*V$5</f>
        <v>0</v>
      </c>
      <c r="W31" s="2">
        <f>IF(W$2=0,0,INDEX('Placebo Lags - Data'!$B:$BA,MATCH($Q31,'Placebo Lags - Data'!$A:$A,0),MATCH(W$1,'Placebo Lags - Data'!$B$1:$BA$1,0)))*W$5</f>
        <v>0</v>
      </c>
      <c r="X31" s="2">
        <f>IF(X$2=0,0,INDEX('Placebo Lags - Data'!$B:$BA,MATCH($Q31,'Placebo Lags - Data'!$A:$A,0),MATCH(X$1,'Placebo Lags - Data'!$B$1:$BA$1,0)))*X$5</f>
        <v>0</v>
      </c>
      <c r="Y31" s="2">
        <f>IF(Y$2=0,0,INDEX('Placebo Lags - Data'!$B:$BA,MATCH($Q31,'Placebo Lags - Data'!$A:$A,0),MATCH(Y$1,'Placebo Lags - Data'!$B$1:$BA$1,0)))*Y$5</f>
        <v>0</v>
      </c>
      <c r="Z31" s="2">
        <f>IF(Z$2=0,0,INDEX('Placebo Lags - Data'!$B:$BA,MATCH($Q31,'Placebo Lags - Data'!$A:$A,0),MATCH(Z$1,'Placebo Lags - Data'!$B$1:$BA$1,0)))*Z$5</f>
        <v>0</v>
      </c>
      <c r="AA31" s="2">
        <f>IF(AA$2=0,0,INDEX('Placebo Lags - Data'!$B:$BA,MATCH($Q31,'Placebo Lags - Data'!$A:$A,0),MATCH(AA$1,'Placebo Lags - Data'!$B$1:$BA$1,0)))*AA$5</f>
        <v>0</v>
      </c>
      <c r="AB31" s="2">
        <f>IF(AB$2=0,0,INDEX('Placebo Lags - Data'!$B:$BA,MATCH($Q31,'Placebo Lags - Data'!$A:$A,0),MATCH(AB$1,'Placebo Lags - Data'!$B$1:$BA$1,0)))*AB$5</f>
        <v>0</v>
      </c>
      <c r="AC31" s="2">
        <f>IF(AC$2=0,0,INDEX('Placebo Lags - Data'!$B:$BA,MATCH($Q31,'Placebo Lags - Data'!$A:$A,0),MATCH(AC$1,'Placebo Lags - Data'!$B$1:$BA$1,0)))*AC$5</f>
        <v>0</v>
      </c>
      <c r="AD31" s="2">
        <f>IF(AD$2=0,0,INDEX('Placebo Lags - Data'!$B:$BA,MATCH($Q31,'Placebo Lags - Data'!$A:$A,0),MATCH(AD$1,'Placebo Lags - Data'!$B$1:$BA$1,0)))*AD$5</f>
        <v>0</v>
      </c>
      <c r="AE31" s="2">
        <f>IF(AE$2=0,0,INDEX('Placebo Lags - Data'!$B:$BA,MATCH($Q31,'Placebo Lags - Data'!$A:$A,0),MATCH(AE$1,'Placebo Lags - Data'!$B$1:$BA$1,0)))*AE$5</f>
        <v>0</v>
      </c>
      <c r="AF31" s="2">
        <f>IF(AF$2=0,0,INDEX('Placebo Lags - Data'!$B:$BA,MATCH($Q31,'Placebo Lags - Data'!$A:$A,0),MATCH(AF$1,'Placebo Lags - Data'!$B$1:$BA$1,0)))*AF$5</f>
        <v>0</v>
      </c>
      <c r="AG31" s="2">
        <f>IF(AG$2=0,0,INDEX('Placebo Lags - Data'!$B:$BA,MATCH($Q31,'Placebo Lags - Data'!$A:$A,0),MATCH(AG$1,'Placebo Lags - Data'!$B$1:$BA$1,0)))*AG$5</f>
        <v>0</v>
      </c>
      <c r="AH31" s="2">
        <f>IF(AH$2=0,0,INDEX('Placebo Lags - Data'!$B:$BA,MATCH($Q31,'Placebo Lags - Data'!$A:$A,0),MATCH(AH$1,'Placebo Lags - Data'!$B$1:$BA$1,0)))*AH$5</f>
        <v>0</v>
      </c>
      <c r="AI31" s="2">
        <f>IF(AI$2=0,0,INDEX('Placebo Lags - Data'!$B:$BA,MATCH($Q31,'Placebo Lags - Data'!$A:$A,0),MATCH(AI$1,'Placebo Lags - Data'!$B$1:$BA$1,0)))*AI$5</f>
        <v>0</v>
      </c>
      <c r="AJ31" s="2">
        <f>IF(AJ$2=0,0,INDEX('Placebo Lags - Data'!$B:$BA,MATCH($Q31,'Placebo Lags - Data'!$A:$A,0),MATCH(AJ$1,'Placebo Lags - Data'!$B$1:$BA$1,0)))*AJ$5</f>
        <v>0</v>
      </c>
      <c r="AK31" s="2">
        <f>IF(AK$2=0,0,INDEX('Placebo Lags - Data'!$B:$BA,MATCH($Q31,'Placebo Lags - Data'!$A:$A,0),MATCH(AK$1,'Placebo Lags - Data'!$B$1:$BA$1,0)))*AK$5</f>
        <v>0</v>
      </c>
      <c r="AL31" s="2">
        <f>IF(AL$2=0,0,INDEX('Placebo Lags - Data'!$B:$BA,MATCH($Q31,'Placebo Lags - Data'!$A:$A,0),MATCH(AL$1,'Placebo Lags - Data'!$B$1:$BA$1,0)))*AL$5</f>
        <v>0</v>
      </c>
      <c r="AM31" s="2">
        <f>IF(AM$2=0,0,INDEX('Placebo Lags - Data'!$B:$BA,MATCH($Q31,'Placebo Lags - Data'!$A:$A,0),MATCH(AM$1,'Placebo Lags - Data'!$B$1:$BA$1,0)))*AM$5</f>
        <v>0</v>
      </c>
      <c r="AN31" s="2">
        <f>IF(AN$2=0,0,INDEX('Placebo Lags - Data'!$B:$BA,MATCH($Q31,'Placebo Lags - Data'!$A:$A,0),MATCH(AN$1,'Placebo Lags - Data'!$B$1:$BA$1,0)))*AN$5</f>
        <v>0</v>
      </c>
      <c r="AO31" s="2">
        <f>IF(AO$2=0,0,INDEX('Placebo Lags - Data'!$B:$BA,MATCH($Q31,'Placebo Lags - Data'!$A:$A,0),MATCH(AO$1,'Placebo Lags - Data'!$B$1:$BA$1,0)))*AO$5</f>
        <v>0</v>
      </c>
      <c r="AP31" s="2">
        <f>IF(AP$2=0,0,INDEX('Placebo Lags - Data'!$B:$BA,MATCH($Q31,'Placebo Lags - Data'!$A:$A,0),MATCH(AP$1,'Placebo Lags - Data'!$B$1:$BA$1,0)))*AP$5</f>
        <v>0</v>
      </c>
      <c r="AQ31" s="2">
        <f>IF(AQ$2=0,0,INDEX('Placebo Lags - Data'!$B:$BA,MATCH($Q31,'Placebo Lags - Data'!$A:$A,0),MATCH(AQ$1,'Placebo Lags - Data'!$B$1:$BA$1,0)))*AQ$5</f>
        <v>0</v>
      </c>
      <c r="AR31" s="2">
        <f>IF(AR$2=0,0,INDEX('Placebo Lags - Data'!$B:$BA,MATCH($Q31,'Placebo Lags - Data'!$A:$A,0),MATCH(AR$1,'Placebo Lags - Data'!$B$1:$BA$1,0)))*AR$5</f>
        <v>0</v>
      </c>
      <c r="AS31" s="2">
        <f>IF(AS$2=0,0,INDEX('Placebo Lags - Data'!$B:$BA,MATCH($Q31,'Placebo Lags - Data'!$A:$A,0),MATCH(AS$1,'Placebo Lags - Data'!$B$1:$BA$1,0)))*AS$5</f>
        <v>0</v>
      </c>
      <c r="AT31" s="2">
        <f>IF(AT$2=0,0,INDEX('Placebo Lags - Data'!$B:$BA,MATCH($Q31,'Placebo Lags - Data'!$A:$A,0),MATCH(AT$1,'Placebo Lags - Data'!$B$1:$BA$1,0)))*AT$5</f>
        <v>0</v>
      </c>
      <c r="AU31" s="2">
        <f>IF(AU$2=0,0,INDEX('Placebo Lags - Data'!$B:$BA,MATCH($Q31,'Placebo Lags - Data'!$A:$A,0),MATCH(AU$1,'Placebo Lags - Data'!$B$1:$BA$1,0)))*AU$5</f>
        <v>0</v>
      </c>
      <c r="AV31" s="2">
        <f>IF(AV$2=0,0,INDEX('Placebo Lags - Data'!$B:$BA,MATCH($Q31,'Placebo Lags - Data'!$A:$A,0),MATCH(AV$1,'Placebo Lags - Data'!$B$1:$BA$1,0)))*AV$5</f>
        <v>0</v>
      </c>
      <c r="AW31" s="2">
        <f>IF(AW$2=0,0,INDEX('Placebo Lags - Data'!$B:$BA,MATCH($Q31,'Placebo Lags - Data'!$A:$A,0),MATCH(AW$1,'Placebo Lags - Data'!$B$1:$BA$1,0)))*AW$5</f>
        <v>0</v>
      </c>
      <c r="AX31" s="2">
        <f>IF(AX$2=0,0,INDEX('Placebo Lags - Data'!$B:$BA,MATCH($Q31,'Placebo Lags - Data'!$A:$A,0),MATCH(AX$1,'Placebo Lags - Data'!$B$1:$BA$1,0)))*AX$5</f>
        <v>0</v>
      </c>
      <c r="AY31" s="2">
        <f>IF(AY$2=0,0,INDEX('Placebo Lags - Data'!$B:$BA,MATCH($Q31,'Placebo Lags - Data'!$A:$A,0),MATCH(AY$1,'Placebo Lags - Data'!$B$1:$BA$1,0)))*AY$5</f>
        <v>0</v>
      </c>
      <c r="AZ31" s="2">
        <f>IF(AZ$2=0,0,INDEX('Placebo Lags - Data'!$B:$BA,MATCH($Q31,'Placebo Lags - Data'!$A:$A,0),MATCH(AZ$1,'Placebo Lags - Data'!$B$1:$BA$1,0)))*AZ$5</f>
        <v>0</v>
      </c>
      <c r="BA31" s="2">
        <f>IF(BA$2=0,0,INDEX('Placebo Lags - Data'!$B:$BA,MATCH($Q31,'Placebo Lags - Data'!$A:$A,0),MATCH(BA$1,'Placebo Lags - Data'!$B$1:$BA$1,0)))*BA$5</f>
        <v>0</v>
      </c>
      <c r="BB31" s="2">
        <f>IF(BB$2=0,0,INDEX('Placebo Lags - Data'!$B:$BA,MATCH($Q31,'Placebo Lags - Data'!$A:$A,0),MATCH(BB$1,'Placebo Lags - Data'!$B$1:$BA$1,0)))*BB$5</f>
        <v>0</v>
      </c>
      <c r="BC31" s="2">
        <f>IF(BC$2=0,0,INDEX('Placebo Lags - Data'!$B:$BA,MATCH($Q31,'Placebo Lags - Data'!$A:$A,0),MATCH(BC$1,'Placebo Lags - Data'!$B$1:$BA$1,0)))*BC$5</f>
        <v>0</v>
      </c>
      <c r="BD31" s="2">
        <f>IF(BD$2=0,0,INDEX('Placebo Lags - Data'!$B:$BA,MATCH($Q31,'Placebo Lags - Data'!$A:$A,0),MATCH(BD$1,'Placebo Lags - Data'!$B$1:$BA$1,0)))*BD$5</f>
        <v>0</v>
      </c>
      <c r="BE31" s="2">
        <f>IF(BE$2=0,0,INDEX('Placebo Lags - Data'!$B:$BA,MATCH($Q31,'Placebo Lags - Data'!$A:$A,0),MATCH(BE$1,'Placebo Lags - Data'!$B$1:$BA$1,0)))*BE$5</f>
        <v>0</v>
      </c>
      <c r="BF31" s="2">
        <f>IF(BF$2=0,0,INDEX('Placebo Lags - Data'!$B:$BA,MATCH($Q31,'Placebo Lags - Data'!$A:$A,0),MATCH(BF$1,'Placebo Lags - Data'!$B$1:$BA$1,0)))*BF$5</f>
        <v>0</v>
      </c>
      <c r="BG31" s="2">
        <f>IF(BG$2=0,0,INDEX('Placebo Lags - Data'!$B:$BA,MATCH($Q31,'Placebo Lags - Data'!$A:$A,0),MATCH(BG$1,'Placebo Lags - Data'!$B$1:$BA$1,0)))*BG$5</f>
        <v>0</v>
      </c>
      <c r="BH31" s="2">
        <f>IF(BH$2=0,0,INDEX('Placebo Lags - Data'!$B:$BA,MATCH($Q31,'Placebo Lags - Data'!$A:$A,0),MATCH(BH$1,'Placebo Lags - Data'!$B$1:$BA$1,0)))*BH$5</f>
        <v>0</v>
      </c>
      <c r="BI31" s="2">
        <f>IF(BI$2=0,0,INDEX('Placebo Lags - Data'!$B:$BA,MATCH($Q31,'Placebo Lags - Data'!$A:$A,0),MATCH(BI$1,'Placebo Lags - Data'!$B$1:$BA$1,0)))*BI$5</f>
        <v>0</v>
      </c>
      <c r="BJ31" s="2">
        <f>IF(BJ$2=0,0,INDEX('Placebo Lags - Data'!$B:$BA,MATCH($Q31,'Placebo Lags - Data'!$A:$A,0),MATCH(BJ$1,'Placebo Lags - Data'!$B$1:$BA$1,0)))*BJ$5</f>
        <v>0</v>
      </c>
      <c r="BK31" s="2">
        <f>IF(BK$2=0,0,INDEX('Placebo Lags - Data'!$B:$BA,MATCH($Q31,'Placebo Lags - Data'!$A:$A,0),MATCH(BK$1,'Placebo Lags - Data'!$B$1:$BA$1,0)))*BK$5</f>
        <v>0</v>
      </c>
      <c r="BL31" s="2">
        <f>IF(BL$2=0,0,INDEX('Placebo Lags - Data'!$B:$BA,MATCH($Q31,'Placebo Lags - Data'!$A:$A,0),MATCH(BL$1,'Placebo Lags - Data'!$B$1:$BA$1,0)))*BL$5</f>
        <v>0</v>
      </c>
      <c r="BM31" s="2">
        <f>IF(BM$2=0,0,INDEX('Placebo Lags - Data'!$B:$BA,MATCH($Q31,'Placebo Lags - Data'!$A:$A,0),MATCH(BM$1,'Placebo Lags - Data'!$B$1:$BA$1,0)))*BM$5</f>
        <v>0</v>
      </c>
      <c r="BN31" s="2">
        <f>IF(BN$2=0,0,INDEX('Placebo Lags - Data'!$B:$BA,MATCH($Q31,'Placebo Lags - Data'!$A:$A,0),MATCH(BN$1,'Placebo Lags - Data'!$B$1:$BA$1,0)))*BN$5</f>
        <v>0</v>
      </c>
      <c r="BO31" s="2">
        <f>IF(BO$2=0,0,INDEX('Placebo Lags - Data'!$B:$BA,MATCH($Q31,'Placebo Lags - Data'!$A:$A,0),MATCH(BO$1,'Placebo Lags - Data'!$B$1:$BA$1,0)))*BO$5</f>
        <v>0</v>
      </c>
      <c r="BP31" s="2">
        <f>IF(BP$2=0,0,INDEX('Placebo Lags - Data'!$B:$BA,MATCH($Q31,'Placebo Lags - Data'!$A:$A,0),MATCH(BP$1,'Placebo Lags - Data'!$B$1:$BA$1,0)))*BP$5</f>
        <v>0</v>
      </c>
      <c r="BQ31" s="2"/>
      <c r="BR31" s="2"/>
    </row>
    <row r="32">
      <c r="A32" t="s">
        <v>55</v>
      </c>
      <c r="B32" s="2" t="e">
        <f t="shared" si="0"/>
        <v>#DIV/0!</v>
      </c>
      <c r="Q32">
        <f>'Placebo Lags - Data'!A27</f>
        <v>2007</v>
      </c>
      <c r="R32" s="2">
        <f>IF(R$2=0,0,INDEX('Placebo Lags - Data'!$B:$BA,MATCH($Q32,'Placebo Lags - Data'!$A:$A,0),MATCH(R$1,'Placebo Lags - Data'!$B$1:$BA$1,0)))*R$5</f>
        <v>0</v>
      </c>
      <c r="S32" s="2">
        <f>IF(S$2=0,0,INDEX('Placebo Lags - Data'!$B:$BA,MATCH($Q32,'Placebo Lags - Data'!$A:$A,0),MATCH(S$1,'Placebo Lags - Data'!$B$1:$BA$1,0)))*S$5</f>
        <v>0</v>
      </c>
      <c r="T32" s="2">
        <f>IF(T$2=0,0,INDEX('Placebo Lags - Data'!$B:$BA,MATCH($Q32,'Placebo Lags - Data'!$A:$A,0),MATCH(T$1,'Placebo Lags - Data'!$B$1:$BA$1,0)))*T$5</f>
        <v>0</v>
      </c>
      <c r="U32" s="2">
        <f>IF(U$2=0,0,INDEX('Placebo Lags - Data'!$B:$BA,MATCH($Q32,'Placebo Lags - Data'!$A:$A,0),MATCH(U$1,'Placebo Lags - Data'!$B$1:$BA$1,0)))*U$5</f>
        <v>0</v>
      </c>
      <c r="V32" s="2">
        <f>IF(V$2=0,0,INDEX('Placebo Lags - Data'!$B:$BA,MATCH($Q32,'Placebo Lags - Data'!$A:$A,0),MATCH(V$1,'Placebo Lags - Data'!$B$1:$BA$1,0)))*V$5</f>
        <v>0</v>
      </c>
      <c r="W32" s="2">
        <f>IF(W$2=0,0,INDEX('Placebo Lags - Data'!$B:$BA,MATCH($Q32,'Placebo Lags - Data'!$A:$A,0),MATCH(W$1,'Placebo Lags - Data'!$B$1:$BA$1,0)))*W$5</f>
        <v>0</v>
      </c>
      <c r="X32" s="2">
        <f>IF(X$2=0,0,INDEX('Placebo Lags - Data'!$B:$BA,MATCH($Q32,'Placebo Lags - Data'!$A:$A,0),MATCH(X$1,'Placebo Lags - Data'!$B$1:$BA$1,0)))*X$5</f>
        <v>0</v>
      </c>
      <c r="Y32" s="2">
        <f>IF(Y$2=0,0,INDEX('Placebo Lags - Data'!$B:$BA,MATCH($Q32,'Placebo Lags - Data'!$A:$A,0),MATCH(Y$1,'Placebo Lags - Data'!$B$1:$BA$1,0)))*Y$5</f>
        <v>0</v>
      </c>
      <c r="Z32" s="2">
        <f>IF(Z$2=0,0,INDEX('Placebo Lags - Data'!$B:$BA,MATCH($Q32,'Placebo Lags - Data'!$A:$A,0),MATCH(Z$1,'Placebo Lags - Data'!$B$1:$BA$1,0)))*Z$5</f>
        <v>0</v>
      </c>
      <c r="AA32" s="2">
        <f>IF(AA$2=0,0,INDEX('Placebo Lags - Data'!$B:$BA,MATCH($Q32,'Placebo Lags - Data'!$A:$A,0),MATCH(AA$1,'Placebo Lags - Data'!$B$1:$BA$1,0)))*AA$5</f>
        <v>0</v>
      </c>
      <c r="AB32" s="2">
        <f>IF(AB$2=0,0,INDEX('Placebo Lags - Data'!$B:$BA,MATCH($Q32,'Placebo Lags - Data'!$A:$A,0),MATCH(AB$1,'Placebo Lags - Data'!$B$1:$BA$1,0)))*AB$5</f>
        <v>0</v>
      </c>
      <c r="AC32" s="2">
        <f>IF(AC$2=0,0,INDEX('Placebo Lags - Data'!$B:$BA,MATCH($Q32,'Placebo Lags - Data'!$A:$A,0),MATCH(AC$1,'Placebo Lags - Data'!$B$1:$BA$1,0)))*AC$5</f>
        <v>0</v>
      </c>
      <c r="AD32" s="2">
        <f>IF(AD$2=0,0,INDEX('Placebo Lags - Data'!$B:$BA,MATCH($Q32,'Placebo Lags - Data'!$A:$A,0),MATCH(AD$1,'Placebo Lags - Data'!$B$1:$BA$1,0)))*AD$5</f>
        <v>0</v>
      </c>
      <c r="AE32" s="2">
        <f>IF(AE$2=0,0,INDEX('Placebo Lags - Data'!$B:$BA,MATCH($Q32,'Placebo Lags - Data'!$A:$A,0),MATCH(AE$1,'Placebo Lags - Data'!$B$1:$BA$1,0)))*AE$5</f>
        <v>0</v>
      </c>
      <c r="AF32" s="2">
        <f>IF(AF$2=0,0,INDEX('Placebo Lags - Data'!$B:$BA,MATCH($Q32,'Placebo Lags - Data'!$A:$A,0),MATCH(AF$1,'Placebo Lags - Data'!$B$1:$BA$1,0)))*AF$5</f>
        <v>0</v>
      </c>
      <c r="AG32" s="2">
        <f>IF(AG$2=0,0,INDEX('Placebo Lags - Data'!$B:$BA,MATCH($Q32,'Placebo Lags - Data'!$A:$A,0),MATCH(AG$1,'Placebo Lags - Data'!$B$1:$BA$1,0)))*AG$5</f>
        <v>0</v>
      </c>
      <c r="AH32" s="2">
        <f>IF(AH$2=0,0,INDEX('Placebo Lags - Data'!$B:$BA,MATCH($Q32,'Placebo Lags - Data'!$A:$A,0),MATCH(AH$1,'Placebo Lags - Data'!$B$1:$BA$1,0)))*AH$5</f>
        <v>0</v>
      </c>
      <c r="AI32" s="2">
        <f>IF(AI$2=0,0,INDEX('Placebo Lags - Data'!$B:$BA,MATCH($Q32,'Placebo Lags - Data'!$A:$A,0),MATCH(AI$1,'Placebo Lags - Data'!$B$1:$BA$1,0)))*AI$5</f>
        <v>0</v>
      </c>
      <c r="AJ32" s="2">
        <f>IF(AJ$2=0,0,INDEX('Placebo Lags - Data'!$B:$BA,MATCH($Q32,'Placebo Lags - Data'!$A:$A,0),MATCH(AJ$1,'Placebo Lags - Data'!$B$1:$BA$1,0)))*AJ$5</f>
        <v>0</v>
      </c>
      <c r="AK32" s="2">
        <f>IF(AK$2=0,0,INDEX('Placebo Lags - Data'!$B:$BA,MATCH($Q32,'Placebo Lags - Data'!$A:$A,0),MATCH(AK$1,'Placebo Lags - Data'!$B$1:$BA$1,0)))*AK$5</f>
        <v>0</v>
      </c>
      <c r="AL32" s="2">
        <f>IF(AL$2=0,0,INDEX('Placebo Lags - Data'!$B:$BA,MATCH($Q32,'Placebo Lags - Data'!$A:$A,0),MATCH(AL$1,'Placebo Lags - Data'!$B$1:$BA$1,0)))*AL$5</f>
        <v>0</v>
      </c>
      <c r="AM32" s="2">
        <f>IF(AM$2=0,0,INDEX('Placebo Lags - Data'!$B:$BA,MATCH($Q32,'Placebo Lags - Data'!$A:$A,0),MATCH(AM$1,'Placebo Lags - Data'!$B$1:$BA$1,0)))*AM$5</f>
        <v>0</v>
      </c>
      <c r="AN32" s="2">
        <f>IF(AN$2=0,0,INDEX('Placebo Lags - Data'!$B:$BA,MATCH($Q32,'Placebo Lags - Data'!$A:$A,0),MATCH(AN$1,'Placebo Lags - Data'!$B$1:$BA$1,0)))*AN$5</f>
        <v>0</v>
      </c>
      <c r="AO32" s="2">
        <f>IF(AO$2=0,0,INDEX('Placebo Lags - Data'!$B:$BA,MATCH($Q32,'Placebo Lags - Data'!$A:$A,0),MATCH(AO$1,'Placebo Lags - Data'!$B$1:$BA$1,0)))*AO$5</f>
        <v>0</v>
      </c>
      <c r="AP32" s="2">
        <f>IF(AP$2=0,0,INDEX('Placebo Lags - Data'!$B:$BA,MATCH($Q32,'Placebo Lags - Data'!$A:$A,0),MATCH(AP$1,'Placebo Lags - Data'!$B$1:$BA$1,0)))*AP$5</f>
        <v>0</v>
      </c>
      <c r="AQ32" s="2">
        <f>IF(AQ$2=0,0,INDEX('Placebo Lags - Data'!$B:$BA,MATCH($Q32,'Placebo Lags - Data'!$A:$A,0),MATCH(AQ$1,'Placebo Lags - Data'!$B$1:$BA$1,0)))*AQ$5</f>
        <v>0</v>
      </c>
      <c r="AR32" s="2">
        <f>IF(AR$2=0,0,INDEX('Placebo Lags - Data'!$B:$BA,MATCH($Q32,'Placebo Lags - Data'!$A:$A,0),MATCH(AR$1,'Placebo Lags - Data'!$B$1:$BA$1,0)))*AR$5</f>
        <v>0</v>
      </c>
      <c r="AS32" s="2">
        <f>IF(AS$2=0,0,INDEX('Placebo Lags - Data'!$B:$BA,MATCH($Q32,'Placebo Lags - Data'!$A:$A,0),MATCH(AS$1,'Placebo Lags - Data'!$B$1:$BA$1,0)))*AS$5</f>
        <v>0</v>
      </c>
      <c r="AT32" s="2">
        <f>IF(AT$2=0,0,INDEX('Placebo Lags - Data'!$B:$BA,MATCH($Q32,'Placebo Lags - Data'!$A:$A,0),MATCH(AT$1,'Placebo Lags - Data'!$B$1:$BA$1,0)))*AT$5</f>
        <v>0</v>
      </c>
      <c r="AU32" s="2">
        <f>IF(AU$2=0,0,INDEX('Placebo Lags - Data'!$B:$BA,MATCH($Q32,'Placebo Lags - Data'!$A:$A,0),MATCH(AU$1,'Placebo Lags - Data'!$B$1:$BA$1,0)))*AU$5</f>
        <v>0</v>
      </c>
      <c r="AV32" s="2">
        <f>IF(AV$2=0,0,INDEX('Placebo Lags - Data'!$B:$BA,MATCH($Q32,'Placebo Lags - Data'!$A:$A,0),MATCH(AV$1,'Placebo Lags - Data'!$B$1:$BA$1,0)))*AV$5</f>
        <v>0</v>
      </c>
      <c r="AW32" s="2">
        <f>IF(AW$2=0,0,INDEX('Placebo Lags - Data'!$B:$BA,MATCH($Q32,'Placebo Lags - Data'!$A:$A,0),MATCH(AW$1,'Placebo Lags - Data'!$B$1:$BA$1,0)))*AW$5</f>
        <v>0</v>
      </c>
      <c r="AX32" s="2">
        <f>IF(AX$2=0,0,INDEX('Placebo Lags - Data'!$B:$BA,MATCH($Q32,'Placebo Lags - Data'!$A:$A,0),MATCH(AX$1,'Placebo Lags - Data'!$B$1:$BA$1,0)))*AX$5</f>
        <v>0</v>
      </c>
      <c r="AY32" s="2">
        <f>IF(AY$2=0,0,INDEX('Placebo Lags - Data'!$B:$BA,MATCH($Q32,'Placebo Lags - Data'!$A:$A,0),MATCH(AY$1,'Placebo Lags - Data'!$B$1:$BA$1,0)))*AY$5</f>
        <v>0</v>
      </c>
      <c r="AZ32" s="2">
        <f>IF(AZ$2=0,0,INDEX('Placebo Lags - Data'!$B:$BA,MATCH($Q32,'Placebo Lags - Data'!$A:$A,0),MATCH(AZ$1,'Placebo Lags - Data'!$B$1:$BA$1,0)))*AZ$5</f>
        <v>0</v>
      </c>
      <c r="BA32" s="2">
        <f>IF(BA$2=0,0,INDEX('Placebo Lags - Data'!$B:$BA,MATCH($Q32,'Placebo Lags - Data'!$A:$A,0),MATCH(BA$1,'Placebo Lags - Data'!$B$1:$BA$1,0)))*BA$5</f>
        <v>0</v>
      </c>
      <c r="BB32" s="2">
        <f>IF(BB$2=0,0,INDEX('Placebo Lags - Data'!$B:$BA,MATCH($Q32,'Placebo Lags - Data'!$A:$A,0),MATCH(BB$1,'Placebo Lags - Data'!$B$1:$BA$1,0)))*BB$5</f>
        <v>0</v>
      </c>
      <c r="BC32" s="2">
        <f>IF(BC$2=0,0,INDEX('Placebo Lags - Data'!$B:$BA,MATCH($Q32,'Placebo Lags - Data'!$A:$A,0),MATCH(BC$1,'Placebo Lags - Data'!$B$1:$BA$1,0)))*BC$5</f>
        <v>0</v>
      </c>
      <c r="BD32" s="2">
        <f>IF(BD$2=0,0,INDEX('Placebo Lags - Data'!$B:$BA,MATCH($Q32,'Placebo Lags - Data'!$A:$A,0),MATCH(BD$1,'Placebo Lags - Data'!$B$1:$BA$1,0)))*BD$5</f>
        <v>0</v>
      </c>
      <c r="BE32" s="2">
        <f>IF(BE$2=0,0,INDEX('Placebo Lags - Data'!$B:$BA,MATCH($Q32,'Placebo Lags - Data'!$A:$A,0),MATCH(BE$1,'Placebo Lags - Data'!$B$1:$BA$1,0)))*BE$5</f>
        <v>0</v>
      </c>
      <c r="BF32" s="2">
        <f>IF(BF$2=0,0,INDEX('Placebo Lags - Data'!$B:$BA,MATCH($Q32,'Placebo Lags - Data'!$A:$A,0),MATCH(BF$1,'Placebo Lags - Data'!$B$1:$BA$1,0)))*BF$5</f>
        <v>0</v>
      </c>
      <c r="BG32" s="2">
        <f>IF(BG$2=0,0,INDEX('Placebo Lags - Data'!$B:$BA,MATCH($Q32,'Placebo Lags - Data'!$A:$A,0),MATCH(BG$1,'Placebo Lags - Data'!$B$1:$BA$1,0)))*BG$5</f>
        <v>0</v>
      </c>
      <c r="BH32" s="2">
        <f>IF(BH$2=0,0,INDEX('Placebo Lags - Data'!$B:$BA,MATCH($Q32,'Placebo Lags - Data'!$A:$A,0),MATCH(BH$1,'Placebo Lags - Data'!$B$1:$BA$1,0)))*BH$5</f>
        <v>0</v>
      </c>
      <c r="BI32" s="2">
        <f>IF(BI$2=0,0,INDEX('Placebo Lags - Data'!$B:$BA,MATCH($Q32,'Placebo Lags - Data'!$A:$A,0),MATCH(BI$1,'Placebo Lags - Data'!$B$1:$BA$1,0)))*BI$5</f>
        <v>0</v>
      </c>
      <c r="BJ32" s="2">
        <f>IF(BJ$2=0,0,INDEX('Placebo Lags - Data'!$B:$BA,MATCH($Q32,'Placebo Lags - Data'!$A:$A,0),MATCH(BJ$1,'Placebo Lags - Data'!$B$1:$BA$1,0)))*BJ$5</f>
        <v>0</v>
      </c>
      <c r="BK32" s="2">
        <f>IF(BK$2=0,0,INDEX('Placebo Lags - Data'!$B:$BA,MATCH($Q32,'Placebo Lags - Data'!$A:$A,0),MATCH(BK$1,'Placebo Lags - Data'!$B$1:$BA$1,0)))*BK$5</f>
        <v>0</v>
      </c>
      <c r="BL32" s="2">
        <f>IF(BL$2=0,0,INDEX('Placebo Lags - Data'!$B:$BA,MATCH($Q32,'Placebo Lags - Data'!$A:$A,0),MATCH(BL$1,'Placebo Lags - Data'!$B$1:$BA$1,0)))*BL$5</f>
        <v>0</v>
      </c>
      <c r="BM32" s="2">
        <f>IF(BM$2=0,0,INDEX('Placebo Lags - Data'!$B:$BA,MATCH($Q32,'Placebo Lags - Data'!$A:$A,0),MATCH(BM$1,'Placebo Lags - Data'!$B$1:$BA$1,0)))*BM$5</f>
        <v>0</v>
      </c>
      <c r="BN32" s="2">
        <f>IF(BN$2=0,0,INDEX('Placebo Lags - Data'!$B:$BA,MATCH($Q32,'Placebo Lags - Data'!$A:$A,0),MATCH(BN$1,'Placebo Lags - Data'!$B$1:$BA$1,0)))*BN$5</f>
        <v>0</v>
      </c>
      <c r="BO32" s="2">
        <f>IF(BO$2=0,0,INDEX('Placebo Lags - Data'!$B:$BA,MATCH($Q32,'Placebo Lags - Data'!$A:$A,0),MATCH(BO$1,'Placebo Lags - Data'!$B$1:$BA$1,0)))*BO$5</f>
        <v>0</v>
      </c>
      <c r="BP32" s="2">
        <f>IF(BP$2=0,0,INDEX('Placebo Lags - Data'!$B:$BA,MATCH($Q32,'Placebo Lags - Data'!$A:$A,0),MATCH(BP$1,'Placebo Lags - Data'!$B$1:$BA$1,0)))*BP$5</f>
        <v>0</v>
      </c>
      <c r="BQ32" s="2"/>
      <c r="BR32" s="2"/>
    </row>
    <row r="33">
      <c r="A33" t="s">
        <v>42</v>
      </c>
      <c r="B33" s="2" t="e">
        <f t="shared" si="0"/>
        <v>#DIV/0!</v>
      </c>
      <c r="Q33">
        <f>'Placebo Lags - Data'!A28</f>
        <v>2008</v>
      </c>
      <c r="R33" s="2">
        <f>IF(R$2=0,0,INDEX('Placebo Lags - Data'!$B:$BA,MATCH($Q33,'Placebo Lags - Data'!$A:$A,0),MATCH(R$1,'Placebo Lags - Data'!$B$1:$BA$1,0)))*R$5</f>
        <v>0</v>
      </c>
      <c r="S33" s="2">
        <f>IF(S$2=0,0,INDEX('Placebo Lags - Data'!$B:$BA,MATCH($Q33,'Placebo Lags - Data'!$A:$A,0),MATCH(S$1,'Placebo Lags - Data'!$B$1:$BA$1,0)))*S$5</f>
        <v>0</v>
      </c>
      <c r="T33" s="2">
        <f>IF(T$2=0,0,INDEX('Placebo Lags - Data'!$B:$BA,MATCH($Q33,'Placebo Lags - Data'!$A:$A,0),MATCH(T$1,'Placebo Lags - Data'!$B$1:$BA$1,0)))*T$5</f>
        <v>0</v>
      </c>
      <c r="U33" s="2">
        <f>IF(U$2=0,0,INDEX('Placebo Lags - Data'!$B:$BA,MATCH($Q33,'Placebo Lags - Data'!$A:$A,0),MATCH(U$1,'Placebo Lags - Data'!$B$1:$BA$1,0)))*U$5</f>
        <v>0</v>
      </c>
      <c r="V33" s="2">
        <f>IF(V$2=0,0,INDEX('Placebo Lags - Data'!$B:$BA,MATCH($Q33,'Placebo Lags - Data'!$A:$A,0),MATCH(V$1,'Placebo Lags - Data'!$B$1:$BA$1,0)))*V$5</f>
        <v>0</v>
      </c>
      <c r="W33" s="2">
        <f>IF(W$2=0,0,INDEX('Placebo Lags - Data'!$B:$BA,MATCH($Q33,'Placebo Lags - Data'!$A:$A,0),MATCH(W$1,'Placebo Lags - Data'!$B$1:$BA$1,0)))*W$5</f>
        <v>0</v>
      </c>
      <c r="X33" s="2">
        <f>IF(X$2=0,0,INDEX('Placebo Lags - Data'!$B:$BA,MATCH($Q33,'Placebo Lags - Data'!$A:$A,0),MATCH(X$1,'Placebo Lags - Data'!$B$1:$BA$1,0)))*X$5</f>
        <v>0</v>
      </c>
      <c r="Y33" s="2">
        <f>IF(Y$2=0,0,INDEX('Placebo Lags - Data'!$B:$BA,MATCH($Q33,'Placebo Lags - Data'!$A:$A,0),MATCH(Y$1,'Placebo Lags - Data'!$B$1:$BA$1,0)))*Y$5</f>
        <v>0</v>
      </c>
      <c r="Z33" s="2">
        <f>IF(Z$2=0,0,INDEX('Placebo Lags - Data'!$B:$BA,MATCH($Q33,'Placebo Lags - Data'!$A:$A,0),MATCH(Z$1,'Placebo Lags - Data'!$B$1:$BA$1,0)))*Z$5</f>
        <v>0</v>
      </c>
      <c r="AA33" s="2">
        <f>IF(AA$2=0,0,INDEX('Placebo Lags - Data'!$B:$BA,MATCH($Q33,'Placebo Lags - Data'!$A:$A,0),MATCH(AA$1,'Placebo Lags - Data'!$B$1:$BA$1,0)))*AA$5</f>
        <v>0</v>
      </c>
      <c r="AB33" s="2">
        <f>IF(AB$2=0,0,INDEX('Placebo Lags - Data'!$B:$BA,MATCH($Q33,'Placebo Lags - Data'!$A:$A,0),MATCH(AB$1,'Placebo Lags - Data'!$B$1:$BA$1,0)))*AB$5</f>
        <v>0</v>
      </c>
      <c r="AC33" s="2">
        <f>IF(AC$2=0,0,INDEX('Placebo Lags - Data'!$B:$BA,MATCH($Q33,'Placebo Lags - Data'!$A:$A,0),MATCH(AC$1,'Placebo Lags - Data'!$B$1:$BA$1,0)))*AC$5</f>
        <v>0</v>
      </c>
      <c r="AD33" s="2">
        <f>IF(AD$2=0,0,INDEX('Placebo Lags - Data'!$B:$BA,MATCH($Q33,'Placebo Lags - Data'!$A:$A,0),MATCH(AD$1,'Placebo Lags - Data'!$B$1:$BA$1,0)))*AD$5</f>
        <v>0</v>
      </c>
      <c r="AE33" s="2">
        <f>IF(AE$2=0,0,INDEX('Placebo Lags - Data'!$B:$BA,MATCH($Q33,'Placebo Lags - Data'!$A:$A,0),MATCH(AE$1,'Placebo Lags - Data'!$B$1:$BA$1,0)))*AE$5</f>
        <v>0</v>
      </c>
      <c r="AF33" s="2">
        <f>IF(AF$2=0,0,INDEX('Placebo Lags - Data'!$B:$BA,MATCH($Q33,'Placebo Lags - Data'!$A:$A,0),MATCH(AF$1,'Placebo Lags - Data'!$B$1:$BA$1,0)))*AF$5</f>
        <v>0</v>
      </c>
      <c r="AG33" s="2">
        <f>IF(AG$2=0,0,INDEX('Placebo Lags - Data'!$B:$BA,MATCH($Q33,'Placebo Lags - Data'!$A:$A,0),MATCH(AG$1,'Placebo Lags - Data'!$B$1:$BA$1,0)))*AG$5</f>
        <v>0</v>
      </c>
      <c r="AH33" s="2">
        <f>IF(AH$2=0,0,INDEX('Placebo Lags - Data'!$B:$BA,MATCH($Q33,'Placebo Lags - Data'!$A:$A,0),MATCH(AH$1,'Placebo Lags - Data'!$B$1:$BA$1,0)))*AH$5</f>
        <v>0</v>
      </c>
      <c r="AI33" s="2">
        <f>IF(AI$2=0,0,INDEX('Placebo Lags - Data'!$B:$BA,MATCH($Q33,'Placebo Lags - Data'!$A:$A,0),MATCH(AI$1,'Placebo Lags - Data'!$B$1:$BA$1,0)))*AI$5</f>
        <v>0</v>
      </c>
      <c r="AJ33" s="2">
        <f>IF(AJ$2=0,0,INDEX('Placebo Lags - Data'!$B:$BA,MATCH($Q33,'Placebo Lags - Data'!$A:$A,0),MATCH(AJ$1,'Placebo Lags - Data'!$B$1:$BA$1,0)))*AJ$5</f>
        <v>0</v>
      </c>
      <c r="AK33" s="2">
        <f>IF(AK$2=0,0,INDEX('Placebo Lags - Data'!$B:$BA,MATCH($Q33,'Placebo Lags - Data'!$A:$A,0),MATCH(AK$1,'Placebo Lags - Data'!$B$1:$BA$1,0)))*AK$5</f>
        <v>0</v>
      </c>
      <c r="AL33" s="2">
        <f>IF(AL$2=0,0,INDEX('Placebo Lags - Data'!$B:$BA,MATCH($Q33,'Placebo Lags - Data'!$A:$A,0),MATCH(AL$1,'Placebo Lags - Data'!$B$1:$BA$1,0)))*AL$5</f>
        <v>0</v>
      </c>
      <c r="AM33" s="2">
        <f>IF(AM$2=0,0,INDEX('Placebo Lags - Data'!$B:$BA,MATCH($Q33,'Placebo Lags - Data'!$A:$A,0),MATCH(AM$1,'Placebo Lags - Data'!$B$1:$BA$1,0)))*AM$5</f>
        <v>0</v>
      </c>
      <c r="AN33" s="2">
        <f>IF(AN$2=0,0,INDEX('Placebo Lags - Data'!$B:$BA,MATCH($Q33,'Placebo Lags - Data'!$A:$A,0),MATCH(AN$1,'Placebo Lags - Data'!$B$1:$BA$1,0)))*AN$5</f>
        <v>0</v>
      </c>
      <c r="AO33" s="2">
        <f>IF(AO$2=0,0,INDEX('Placebo Lags - Data'!$B:$BA,MATCH($Q33,'Placebo Lags - Data'!$A:$A,0),MATCH(AO$1,'Placebo Lags - Data'!$B$1:$BA$1,0)))*AO$5</f>
        <v>0</v>
      </c>
      <c r="AP33" s="2">
        <f>IF(AP$2=0,0,INDEX('Placebo Lags - Data'!$B:$BA,MATCH($Q33,'Placebo Lags - Data'!$A:$A,0),MATCH(AP$1,'Placebo Lags - Data'!$B$1:$BA$1,0)))*AP$5</f>
        <v>0</v>
      </c>
      <c r="AQ33" s="2">
        <f>IF(AQ$2=0,0,INDEX('Placebo Lags - Data'!$B:$BA,MATCH($Q33,'Placebo Lags - Data'!$A:$A,0),MATCH(AQ$1,'Placebo Lags - Data'!$B$1:$BA$1,0)))*AQ$5</f>
        <v>0</v>
      </c>
      <c r="AR33" s="2">
        <f>IF(AR$2=0,0,INDEX('Placebo Lags - Data'!$B:$BA,MATCH($Q33,'Placebo Lags - Data'!$A:$A,0),MATCH(AR$1,'Placebo Lags - Data'!$B$1:$BA$1,0)))*AR$5</f>
        <v>0</v>
      </c>
      <c r="AS33" s="2">
        <f>IF(AS$2=0,0,INDEX('Placebo Lags - Data'!$B:$BA,MATCH($Q33,'Placebo Lags - Data'!$A:$A,0),MATCH(AS$1,'Placebo Lags - Data'!$B$1:$BA$1,0)))*AS$5</f>
        <v>0</v>
      </c>
      <c r="AT33" s="2">
        <f>IF(AT$2=0,0,INDEX('Placebo Lags - Data'!$B:$BA,MATCH($Q33,'Placebo Lags - Data'!$A:$A,0),MATCH(AT$1,'Placebo Lags - Data'!$B$1:$BA$1,0)))*AT$5</f>
        <v>0</v>
      </c>
      <c r="AU33" s="2">
        <f>IF(AU$2=0,0,INDEX('Placebo Lags - Data'!$B:$BA,MATCH($Q33,'Placebo Lags - Data'!$A:$A,0),MATCH(AU$1,'Placebo Lags - Data'!$B$1:$BA$1,0)))*AU$5</f>
        <v>0</v>
      </c>
      <c r="AV33" s="2">
        <f>IF(AV$2=0,0,INDEX('Placebo Lags - Data'!$B:$BA,MATCH($Q33,'Placebo Lags - Data'!$A:$A,0),MATCH(AV$1,'Placebo Lags - Data'!$B$1:$BA$1,0)))*AV$5</f>
        <v>0</v>
      </c>
      <c r="AW33" s="2">
        <f>IF(AW$2=0,0,INDEX('Placebo Lags - Data'!$B:$BA,MATCH($Q33,'Placebo Lags - Data'!$A:$A,0),MATCH(AW$1,'Placebo Lags - Data'!$B$1:$BA$1,0)))*AW$5</f>
        <v>0</v>
      </c>
      <c r="AX33" s="2">
        <f>IF(AX$2=0,0,INDEX('Placebo Lags - Data'!$B:$BA,MATCH($Q33,'Placebo Lags - Data'!$A:$A,0),MATCH(AX$1,'Placebo Lags - Data'!$B$1:$BA$1,0)))*AX$5</f>
        <v>0</v>
      </c>
      <c r="AY33" s="2">
        <f>IF(AY$2=0,0,INDEX('Placebo Lags - Data'!$B:$BA,MATCH($Q33,'Placebo Lags - Data'!$A:$A,0),MATCH(AY$1,'Placebo Lags - Data'!$B$1:$BA$1,0)))*AY$5</f>
        <v>0</v>
      </c>
      <c r="AZ33" s="2">
        <f>IF(AZ$2=0,0,INDEX('Placebo Lags - Data'!$B:$BA,MATCH($Q33,'Placebo Lags - Data'!$A:$A,0),MATCH(AZ$1,'Placebo Lags - Data'!$B$1:$BA$1,0)))*AZ$5</f>
        <v>0</v>
      </c>
      <c r="BA33" s="2">
        <f>IF(BA$2=0,0,INDEX('Placebo Lags - Data'!$B:$BA,MATCH($Q33,'Placebo Lags - Data'!$A:$A,0),MATCH(BA$1,'Placebo Lags - Data'!$B$1:$BA$1,0)))*BA$5</f>
        <v>0</v>
      </c>
      <c r="BB33" s="2">
        <f>IF(BB$2=0,0,INDEX('Placebo Lags - Data'!$B:$BA,MATCH($Q33,'Placebo Lags - Data'!$A:$A,0),MATCH(BB$1,'Placebo Lags - Data'!$B$1:$BA$1,0)))*BB$5</f>
        <v>0</v>
      </c>
      <c r="BC33" s="2">
        <f>IF(BC$2=0,0,INDEX('Placebo Lags - Data'!$B:$BA,MATCH($Q33,'Placebo Lags - Data'!$A:$A,0),MATCH(BC$1,'Placebo Lags - Data'!$B$1:$BA$1,0)))*BC$5</f>
        <v>0</v>
      </c>
      <c r="BD33" s="2">
        <f>IF(BD$2=0,0,INDEX('Placebo Lags - Data'!$B:$BA,MATCH($Q33,'Placebo Lags - Data'!$A:$A,0),MATCH(BD$1,'Placebo Lags - Data'!$B$1:$BA$1,0)))*BD$5</f>
        <v>0</v>
      </c>
      <c r="BE33" s="2">
        <f>IF(BE$2=0,0,INDEX('Placebo Lags - Data'!$B:$BA,MATCH($Q33,'Placebo Lags - Data'!$A:$A,0),MATCH(BE$1,'Placebo Lags - Data'!$B$1:$BA$1,0)))*BE$5</f>
        <v>0</v>
      </c>
      <c r="BF33" s="2">
        <f>IF(BF$2=0,0,INDEX('Placebo Lags - Data'!$B:$BA,MATCH($Q33,'Placebo Lags - Data'!$A:$A,0),MATCH(BF$1,'Placebo Lags - Data'!$B$1:$BA$1,0)))*BF$5</f>
        <v>0</v>
      </c>
      <c r="BG33" s="2">
        <f>IF(BG$2=0,0,INDEX('Placebo Lags - Data'!$B:$BA,MATCH($Q33,'Placebo Lags - Data'!$A:$A,0),MATCH(BG$1,'Placebo Lags - Data'!$B$1:$BA$1,0)))*BG$5</f>
        <v>0</v>
      </c>
      <c r="BH33" s="2">
        <f>IF(BH$2=0,0,INDEX('Placebo Lags - Data'!$B:$BA,MATCH($Q33,'Placebo Lags - Data'!$A:$A,0),MATCH(BH$1,'Placebo Lags - Data'!$B$1:$BA$1,0)))*BH$5</f>
        <v>0</v>
      </c>
      <c r="BI33" s="2">
        <f>IF(BI$2=0,0,INDEX('Placebo Lags - Data'!$B:$BA,MATCH($Q33,'Placebo Lags - Data'!$A:$A,0),MATCH(BI$1,'Placebo Lags - Data'!$B$1:$BA$1,0)))*BI$5</f>
        <v>0</v>
      </c>
      <c r="BJ33" s="2">
        <f>IF(BJ$2=0,0,INDEX('Placebo Lags - Data'!$B:$BA,MATCH($Q33,'Placebo Lags - Data'!$A:$A,0),MATCH(BJ$1,'Placebo Lags - Data'!$B$1:$BA$1,0)))*BJ$5</f>
        <v>0</v>
      </c>
      <c r="BK33" s="2">
        <f>IF(BK$2=0,0,INDEX('Placebo Lags - Data'!$B:$BA,MATCH($Q33,'Placebo Lags - Data'!$A:$A,0),MATCH(BK$1,'Placebo Lags - Data'!$B$1:$BA$1,0)))*BK$5</f>
        <v>0</v>
      </c>
      <c r="BL33" s="2">
        <f>IF(BL$2=0,0,INDEX('Placebo Lags - Data'!$B:$BA,MATCH($Q33,'Placebo Lags - Data'!$A:$A,0),MATCH(BL$1,'Placebo Lags - Data'!$B$1:$BA$1,0)))*BL$5</f>
        <v>0</v>
      </c>
      <c r="BM33" s="2">
        <f>IF(BM$2=0,0,INDEX('Placebo Lags - Data'!$B:$BA,MATCH($Q33,'Placebo Lags - Data'!$A:$A,0),MATCH(BM$1,'Placebo Lags - Data'!$B$1:$BA$1,0)))*BM$5</f>
        <v>0</v>
      </c>
      <c r="BN33" s="2">
        <f>IF(BN$2=0,0,INDEX('Placebo Lags - Data'!$B:$BA,MATCH($Q33,'Placebo Lags - Data'!$A:$A,0),MATCH(BN$1,'Placebo Lags - Data'!$B$1:$BA$1,0)))*BN$5</f>
        <v>0</v>
      </c>
      <c r="BO33" s="2">
        <f>IF(BO$2=0,0,INDEX('Placebo Lags - Data'!$B:$BA,MATCH($Q33,'Placebo Lags - Data'!$A:$A,0),MATCH(BO$1,'Placebo Lags - Data'!$B$1:$BA$1,0)))*BO$5</f>
        <v>0</v>
      </c>
      <c r="BP33" s="2">
        <f>IF(BP$2=0,0,INDEX('Placebo Lags - Data'!$B:$BA,MATCH($Q33,'Placebo Lags - Data'!$A:$A,0),MATCH(BP$1,'Placebo Lags - Data'!$B$1:$BA$1,0)))*BP$5</f>
        <v>0</v>
      </c>
      <c r="BQ33" s="2"/>
      <c r="BR33" s="2"/>
    </row>
    <row r="34">
      <c r="A34" t="s">
        <v>37</v>
      </c>
      <c r="B34" s="2" t="e">
        <f t="shared" ref="B34:B52" si="4">INDEX($R$2:$BP$2,1,MATCH($A34,$R$6:$BP$6,0))/INDEX($R$2:$BP$2,1,MATCH("IL",$R$6:$BP$6,0))</f>
        <v>#DIV/0!</v>
      </c>
      <c r="Q34">
        <f>'Placebo Lags - Data'!A29</f>
        <v>2009</v>
      </c>
      <c r="R34" s="2">
        <f>IF(R$2=0,0,INDEX('Placebo Lags - Data'!$B:$BA,MATCH($Q34,'Placebo Lags - Data'!$A:$A,0),MATCH(R$1,'Placebo Lags - Data'!$B$1:$BA$1,0)))*R$5</f>
        <v>0</v>
      </c>
      <c r="S34" s="2">
        <f>IF(S$2=0,0,INDEX('Placebo Lags - Data'!$B:$BA,MATCH($Q34,'Placebo Lags - Data'!$A:$A,0),MATCH(S$1,'Placebo Lags - Data'!$B$1:$BA$1,0)))*S$5</f>
        <v>0</v>
      </c>
      <c r="T34" s="2">
        <f>IF(T$2=0,0,INDEX('Placebo Lags - Data'!$B:$BA,MATCH($Q34,'Placebo Lags - Data'!$A:$A,0),MATCH(T$1,'Placebo Lags - Data'!$B$1:$BA$1,0)))*T$5</f>
        <v>0</v>
      </c>
      <c r="U34" s="2">
        <f>IF(U$2=0,0,INDEX('Placebo Lags - Data'!$B:$BA,MATCH($Q34,'Placebo Lags - Data'!$A:$A,0),MATCH(U$1,'Placebo Lags - Data'!$B$1:$BA$1,0)))*U$5</f>
        <v>0</v>
      </c>
      <c r="V34" s="2">
        <f>IF(V$2=0,0,INDEX('Placebo Lags - Data'!$B:$BA,MATCH($Q34,'Placebo Lags - Data'!$A:$A,0),MATCH(V$1,'Placebo Lags - Data'!$B$1:$BA$1,0)))*V$5</f>
        <v>0</v>
      </c>
      <c r="W34" s="2">
        <f>IF(W$2=0,0,INDEX('Placebo Lags - Data'!$B:$BA,MATCH($Q34,'Placebo Lags - Data'!$A:$A,0),MATCH(W$1,'Placebo Lags - Data'!$B$1:$BA$1,0)))*W$5</f>
        <v>0</v>
      </c>
      <c r="X34" s="2">
        <f>IF(X$2=0,0,INDEX('Placebo Lags - Data'!$B:$BA,MATCH($Q34,'Placebo Lags - Data'!$A:$A,0),MATCH(X$1,'Placebo Lags - Data'!$B$1:$BA$1,0)))*X$5</f>
        <v>0</v>
      </c>
      <c r="Y34" s="2">
        <f>IF(Y$2=0,0,INDEX('Placebo Lags - Data'!$B:$BA,MATCH($Q34,'Placebo Lags - Data'!$A:$A,0),MATCH(Y$1,'Placebo Lags - Data'!$B$1:$BA$1,0)))*Y$5</f>
        <v>0</v>
      </c>
      <c r="Z34" s="2">
        <f>IF(Z$2=0,0,INDEX('Placebo Lags - Data'!$B:$BA,MATCH($Q34,'Placebo Lags - Data'!$A:$A,0),MATCH(Z$1,'Placebo Lags - Data'!$B$1:$BA$1,0)))*Z$5</f>
        <v>0</v>
      </c>
      <c r="AA34" s="2">
        <f>IF(AA$2=0,0,INDEX('Placebo Lags - Data'!$B:$BA,MATCH($Q34,'Placebo Lags - Data'!$A:$A,0),MATCH(AA$1,'Placebo Lags - Data'!$B$1:$BA$1,0)))*AA$5</f>
        <v>0</v>
      </c>
      <c r="AB34" s="2">
        <f>IF(AB$2=0,0,INDEX('Placebo Lags - Data'!$B:$BA,MATCH($Q34,'Placebo Lags - Data'!$A:$A,0),MATCH(AB$1,'Placebo Lags - Data'!$B$1:$BA$1,0)))*AB$5</f>
        <v>0</v>
      </c>
      <c r="AC34" s="2">
        <f>IF(AC$2=0,0,INDEX('Placebo Lags - Data'!$B:$BA,MATCH($Q34,'Placebo Lags - Data'!$A:$A,0),MATCH(AC$1,'Placebo Lags - Data'!$B$1:$BA$1,0)))*AC$5</f>
        <v>0</v>
      </c>
      <c r="AD34" s="2">
        <f>IF(AD$2=0,0,INDEX('Placebo Lags - Data'!$B:$BA,MATCH($Q34,'Placebo Lags - Data'!$A:$A,0),MATCH(AD$1,'Placebo Lags - Data'!$B$1:$BA$1,0)))*AD$5</f>
        <v>0</v>
      </c>
      <c r="AE34" s="2">
        <f>IF(AE$2=0,0,INDEX('Placebo Lags - Data'!$B:$BA,MATCH($Q34,'Placebo Lags - Data'!$A:$A,0),MATCH(AE$1,'Placebo Lags - Data'!$B$1:$BA$1,0)))*AE$5</f>
        <v>0</v>
      </c>
      <c r="AF34" s="2">
        <f>IF(AF$2=0,0,INDEX('Placebo Lags - Data'!$B:$BA,MATCH($Q34,'Placebo Lags - Data'!$A:$A,0),MATCH(AF$1,'Placebo Lags - Data'!$B$1:$BA$1,0)))*AF$5</f>
        <v>0</v>
      </c>
      <c r="AG34" s="2">
        <f>IF(AG$2=0,0,INDEX('Placebo Lags - Data'!$B:$BA,MATCH($Q34,'Placebo Lags - Data'!$A:$A,0),MATCH(AG$1,'Placebo Lags - Data'!$B$1:$BA$1,0)))*AG$5</f>
        <v>0</v>
      </c>
      <c r="AH34" s="2">
        <f>IF(AH$2=0,0,INDEX('Placebo Lags - Data'!$B:$BA,MATCH($Q34,'Placebo Lags - Data'!$A:$A,0),MATCH(AH$1,'Placebo Lags - Data'!$B$1:$BA$1,0)))*AH$5</f>
        <v>0</v>
      </c>
      <c r="AI34" s="2">
        <f>IF(AI$2=0,0,INDEX('Placebo Lags - Data'!$B:$BA,MATCH($Q34,'Placebo Lags - Data'!$A:$A,0),MATCH(AI$1,'Placebo Lags - Data'!$B$1:$BA$1,0)))*AI$5</f>
        <v>0</v>
      </c>
      <c r="AJ34" s="2">
        <f>IF(AJ$2=0,0,INDEX('Placebo Lags - Data'!$B:$BA,MATCH($Q34,'Placebo Lags - Data'!$A:$A,0),MATCH(AJ$1,'Placebo Lags - Data'!$B$1:$BA$1,0)))*AJ$5</f>
        <v>0</v>
      </c>
      <c r="AK34" s="2">
        <f>IF(AK$2=0,0,INDEX('Placebo Lags - Data'!$B:$BA,MATCH($Q34,'Placebo Lags - Data'!$A:$A,0),MATCH(AK$1,'Placebo Lags - Data'!$B$1:$BA$1,0)))*AK$5</f>
        <v>0</v>
      </c>
      <c r="AL34" s="2">
        <f>IF(AL$2=0,0,INDEX('Placebo Lags - Data'!$B:$BA,MATCH($Q34,'Placebo Lags - Data'!$A:$A,0),MATCH(AL$1,'Placebo Lags - Data'!$B$1:$BA$1,0)))*AL$5</f>
        <v>0</v>
      </c>
      <c r="AM34" s="2">
        <f>IF(AM$2=0,0,INDEX('Placebo Lags - Data'!$B:$BA,MATCH($Q34,'Placebo Lags - Data'!$A:$A,0),MATCH(AM$1,'Placebo Lags - Data'!$B$1:$BA$1,0)))*AM$5</f>
        <v>0</v>
      </c>
      <c r="AN34" s="2">
        <f>IF(AN$2=0,0,INDEX('Placebo Lags - Data'!$B:$BA,MATCH($Q34,'Placebo Lags - Data'!$A:$A,0),MATCH(AN$1,'Placebo Lags - Data'!$B$1:$BA$1,0)))*AN$5</f>
        <v>0</v>
      </c>
      <c r="AO34" s="2">
        <f>IF(AO$2=0,0,INDEX('Placebo Lags - Data'!$B:$BA,MATCH($Q34,'Placebo Lags - Data'!$A:$A,0),MATCH(AO$1,'Placebo Lags - Data'!$B$1:$BA$1,0)))*AO$5</f>
        <v>0</v>
      </c>
      <c r="AP34" s="2">
        <f>IF(AP$2=0,0,INDEX('Placebo Lags - Data'!$B:$BA,MATCH($Q34,'Placebo Lags - Data'!$A:$A,0),MATCH(AP$1,'Placebo Lags - Data'!$B$1:$BA$1,0)))*AP$5</f>
        <v>0</v>
      </c>
      <c r="AQ34" s="2">
        <f>IF(AQ$2=0,0,INDEX('Placebo Lags - Data'!$B:$BA,MATCH($Q34,'Placebo Lags - Data'!$A:$A,0),MATCH(AQ$1,'Placebo Lags - Data'!$B$1:$BA$1,0)))*AQ$5</f>
        <v>0</v>
      </c>
      <c r="AR34" s="2">
        <f>IF(AR$2=0,0,INDEX('Placebo Lags - Data'!$B:$BA,MATCH($Q34,'Placebo Lags - Data'!$A:$A,0),MATCH(AR$1,'Placebo Lags - Data'!$B$1:$BA$1,0)))*AR$5</f>
        <v>0</v>
      </c>
      <c r="AS34" s="2">
        <f>IF(AS$2=0,0,INDEX('Placebo Lags - Data'!$B:$BA,MATCH($Q34,'Placebo Lags - Data'!$A:$A,0),MATCH(AS$1,'Placebo Lags - Data'!$B$1:$BA$1,0)))*AS$5</f>
        <v>0</v>
      </c>
      <c r="AT34" s="2">
        <f>IF(AT$2=0,0,INDEX('Placebo Lags - Data'!$B:$BA,MATCH($Q34,'Placebo Lags - Data'!$A:$A,0),MATCH(AT$1,'Placebo Lags - Data'!$B$1:$BA$1,0)))*AT$5</f>
        <v>0</v>
      </c>
      <c r="AU34" s="2">
        <f>IF(AU$2=0,0,INDEX('Placebo Lags - Data'!$B:$BA,MATCH($Q34,'Placebo Lags - Data'!$A:$A,0),MATCH(AU$1,'Placebo Lags - Data'!$B$1:$BA$1,0)))*AU$5</f>
        <v>0</v>
      </c>
      <c r="AV34" s="2">
        <f>IF(AV$2=0,0,INDEX('Placebo Lags - Data'!$B:$BA,MATCH($Q34,'Placebo Lags - Data'!$A:$A,0),MATCH(AV$1,'Placebo Lags - Data'!$B$1:$BA$1,0)))*AV$5</f>
        <v>0</v>
      </c>
      <c r="AW34" s="2">
        <f>IF(AW$2=0,0,INDEX('Placebo Lags - Data'!$B:$BA,MATCH($Q34,'Placebo Lags - Data'!$A:$A,0),MATCH(AW$1,'Placebo Lags - Data'!$B$1:$BA$1,0)))*AW$5</f>
        <v>0</v>
      </c>
      <c r="AX34" s="2">
        <f>IF(AX$2=0,0,INDEX('Placebo Lags - Data'!$B:$BA,MATCH($Q34,'Placebo Lags - Data'!$A:$A,0),MATCH(AX$1,'Placebo Lags - Data'!$B$1:$BA$1,0)))*AX$5</f>
        <v>0</v>
      </c>
      <c r="AY34" s="2">
        <f>IF(AY$2=0,0,INDEX('Placebo Lags - Data'!$B:$BA,MATCH($Q34,'Placebo Lags - Data'!$A:$A,0),MATCH(AY$1,'Placebo Lags - Data'!$B$1:$BA$1,0)))*AY$5</f>
        <v>0</v>
      </c>
      <c r="AZ34" s="2">
        <f>IF(AZ$2=0,0,INDEX('Placebo Lags - Data'!$B:$BA,MATCH($Q34,'Placebo Lags - Data'!$A:$A,0),MATCH(AZ$1,'Placebo Lags - Data'!$B$1:$BA$1,0)))*AZ$5</f>
        <v>0</v>
      </c>
      <c r="BA34" s="2">
        <f>IF(BA$2=0,0,INDEX('Placebo Lags - Data'!$B:$BA,MATCH($Q34,'Placebo Lags - Data'!$A:$A,0),MATCH(BA$1,'Placebo Lags - Data'!$B$1:$BA$1,0)))*BA$5</f>
        <v>0</v>
      </c>
      <c r="BB34" s="2">
        <f>IF(BB$2=0,0,INDEX('Placebo Lags - Data'!$B:$BA,MATCH($Q34,'Placebo Lags - Data'!$A:$A,0),MATCH(BB$1,'Placebo Lags - Data'!$B$1:$BA$1,0)))*BB$5</f>
        <v>0</v>
      </c>
      <c r="BC34" s="2">
        <f>IF(BC$2=0,0,INDEX('Placebo Lags - Data'!$B:$BA,MATCH($Q34,'Placebo Lags - Data'!$A:$A,0),MATCH(BC$1,'Placebo Lags - Data'!$B$1:$BA$1,0)))*BC$5</f>
        <v>0</v>
      </c>
      <c r="BD34" s="2">
        <f>IF(BD$2=0,0,INDEX('Placebo Lags - Data'!$B:$BA,MATCH($Q34,'Placebo Lags - Data'!$A:$A,0),MATCH(BD$1,'Placebo Lags - Data'!$B$1:$BA$1,0)))*BD$5</f>
        <v>0</v>
      </c>
      <c r="BE34" s="2">
        <f>IF(BE$2=0,0,INDEX('Placebo Lags - Data'!$B:$BA,MATCH($Q34,'Placebo Lags - Data'!$A:$A,0),MATCH(BE$1,'Placebo Lags - Data'!$B$1:$BA$1,0)))*BE$5</f>
        <v>0</v>
      </c>
      <c r="BF34" s="2">
        <f>IF(BF$2=0,0,INDEX('Placebo Lags - Data'!$B:$BA,MATCH($Q34,'Placebo Lags - Data'!$A:$A,0),MATCH(BF$1,'Placebo Lags - Data'!$B$1:$BA$1,0)))*BF$5</f>
        <v>0</v>
      </c>
      <c r="BG34" s="2">
        <f>IF(BG$2=0,0,INDEX('Placebo Lags - Data'!$B:$BA,MATCH($Q34,'Placebo Lags - Data'!$A:$A,0),MATCH(BG$1,'Placebo Lags - Data'!$B$1:$BA$1,0)))*BG$5</f>
        <v>0</v>
      </c>
      <c r="BH34" s="2">
        <f>IF(BH$2=0,0,INDEX('Placebo Lags - Data'!$B:$BA,MATCH($Q34,'Placebo Lags - Data'!$A:$A,0),MATCH(BH$1,'Placebo Lags - Data'!$B$1:$BA$1,0)))*BH$5</f>
        <v>0</v>
      </c>
      <c r="BI34" s="2">
        <f>IF(BI$2=0,0,INDEX('Placebo Lags - Data'!$B:$BA,MATCH($Q34,'Placebo Lags - Data'!$A:$A,0),MATCH(BI$1,'Placebo Lags - Data'!$B$1:$BA$1,0)))*BI$5</f>
        <v>0</v>
      </c>
      <c r="BJ34" s="2">
        <f>IF(BJ$2=0,0,INDEX('Placebo Lags - Data'!$B:$BA,MATCH($Q34,'Placebo Lags - Data'!$A:$A,0),MATCH(BJ$1,'Placebo Lags - Data'!$B$1:$BA$1,0)))*BJ$5</f>
        <v>0</v>
      </c>
      <c r="BK34" s="2">
        <f>IF(BK$2=0,0,INDEX('Placebo Lags - Data'!$B:$BA,MATCH($Q34,'Placebo Lags - Data'!$A:$A,0),MATCH(BK$1,'Placebo Lags - Data'!$B$1:$BA$1,0)))*BK$5</f>
        <v>0</v>
      </c>
      <c r="BL34" s="2">
        <f>IF(BL$2=0,0,INDEX('Placebo Lags - Data'!$B:$BA,MATCH($Q34,'Placebo Lags - Data'!$A:$A,0),MATCH(BL$1,'Placebo Lags - Data'!$B$1:$BA$1,0)))*BL$5</f>
        <v>0</v>
      </c>
      <c r="BM34" s="2">
        <f>IF(BM$2=0,0,INDEX('Placebo Lags - Data'!$B:$BA,MATCH($Q34,'Placebo Lags - Data'!$A:$A,0),MATCH(BM$1,'Placebo Lags - Data'!$B$1:$BA$1,0)))*BM$5</f>
        <v>0</v>
      </c>
      <c r="BN34" s="2">
        <f>IF(BN$2=0,0,INDEX('Placebo Lags - Data'!$B:$BA,MATCH($Q34,'Placebo Lags - Data'!$A:$A,0),MATCH(BN$1,'Placebo Lags - Data'!$B$1:$BA$1,0)))*BN$5</f>
        <v>0</v>
      </c>
      <c r="BO34" s="2">
        <f>IF(BO$2=0,0,INDEX('Placebo Lags - Data'!$B:$BA,MATCH($Q34,'Placebo Lags - Data'!$A:$A,0),MATCH(BO$1,'Placebo Lags - Data'!$B$1:$BA$1,0)))*BO$5</f>
        <v>0</v>
      </c>
      <c r="BP34" s="2">
        <f>IF(BP$2=0,0,INDEX('Placebo Lags - Data'!$B:$BA,MATCH($Q34,'Placebo Lags - Data'!$A:$A,0),MATCH(BP$1,'Placebo Lags - Data'!$B$1:$BA$1,0)))*BP$5</f>
        <v>0</v>
      </c>
      <c r="BQ34" s="2"/>
      <c r="BR34" s="2"/>
    </row>
    <row r="35">
      <c r="A35" t="s">
        <v>125</v>
      </c>
      <c r="B35" s="2" t="e">
        <f t="shared" si="4"/>
        <v>#DIV/0!</v>
      </c>
      <c r="Q35">
        <f>'Placebo Lags - Data'!A30</f>
        <v>2010</v>
      </c>
      <c r="R35" s="2">
        <f>IF(R$2=0,0,INDEX('Placebo Lags - Data'!$B:$BA,MATCH($Q35,'Placebo Lags - Data'!$A:$A,0),MATCH(R$1,'Placebo Lags - Data'!$B$1:$BA$1,0)))*R$5</f>
        <v>0</v>
      </c>
      <c r="S35" s="2">
        <f>IF(S$2=0,0,INDEX('Placebo Lags - Data'!$B:$BA,MATCH($Q35,'Placebo Lags - Data'!$A:$A,0),MATCH(S$1,'Placebo Lags - Data'!$B$1:$BA$1,0)))*S$5</f>
        <v>0</v>
      </c>
      <c r="T35" s="2">
        <f>IF(T$2=0,0,INDEX('Placebo Lags - Data'!$B:$BA,MATCH($Q35,'Placebo Lags - Data'!$A:$A,0),MATCH(T$1,'Placebo Lags - Data'!$B$1:$BA$1,0)))*T$5</f>
        <v>0</v>
      </c>
      <c r="U35" s="2">
        <f>IF(U$2=0,0,INDEX('Placebo Lags - Data'!$B:$BA,MATCH($Q35,'Placebo Lags - Data'!$A:$A,0),MATCH(U$1,'Placebo Lags - Data'!$B$1:$BA$1,0)))*U$5</f>
        <v>0</v>
      </c>
      <c r="V35" s="2">
        <f>IF(V$2=0,0,INDEX('Placebo Lags - Data'!$B:$BA,MATCH($Q35,'Placebo Lags - Data'!$A:$A,0),MATCH(V$1,'Placebo Lags - Data'!$B$1:$BA$1,0)))*V$5</f>
        <v>0</v>
      </c>
      <c r="W35" s="2">
        <f>IF(W$2=0,0,INDEX('Placebo Lags - Data'!$B:$BA,MATCH($Q35,'Placebo Lags - Data'!$A:$A,0),MATCH(W$1,'Placebo Lags - Data'!$B$1:$BA$1,0)))*W$5</f>
        <v>0</v>
      </c>
      <c r="X35" s="2">
        <f>IF(X$2=0,0,INDEX('Placebo Lags - Data'!$B:$BA,MATCH($Q35,'Placebo Lags - Data'!$A:$A,0),MATCH(X$1,'Placebo Lags - Data'!$B$1:$BA$1,0)))*X$5</f>
        <v>0</v>
      </c>
      <c r="Y35" s="2">
        <f>IF(Y$2=0,0,INDEX('Placebo Lags - Data'!$B:$BA,MATCH($Q35,'Placebo Lags - Data'!$A:$A,0),MATCH(Y$1,'Placebo Lags - Data'!$B$1:$BA$1,0)))*Y$5</f>
        <v>0</v>
      </c>
      <c r="Z35" s="2">
        <f>IF(Z$2=0,0,INDEX('Placebo Lags - Data'!$B:$BA,MATCH($Q35,'Placebo Lags - Data'!$A:$A,0),MATCH(Z$1,'Placebo Lags - Data'!$B$1:$BA$1,0)))*Z$5</f>
        <v>0</v>
      </c>
      <c r="AA35" s="2">
        <f>IF(AA$2=0,0,INDEX('Placebo Lags - Data'!$B:$BA,MATCH($Q35,'Placebo Lags - Data'!$A:$A,0),MATCH(AA$1,'Placebo Lags - Data'!$B$1:$BA$1,0)))*AA$5</f>
        <v>0</v>
      </c>
      <c r="AB35" s="2">
        <f>IF(AB$2=0,0,INDEX('Placebo Lags - Data'!$B:$BA,MATCH($Q35,'Placebo Lags - Data'!$A:$A,0),MATCH(AB$1,'Placebo Lags - Data'!$B$1:$BA$1,0)))*AB$5</f>
        <v>0</v>
      </c>
      <c r="AC35" s="2">
        <f>IF(AC$2=0,0,INDEX('Placebo Lags - Data'!$B:$BA,MATCH($Q35,'Placebo Lags - Data'!$A:$A,0),MATCH(AC$1,'Placebo Lags - Data'!$B$1:$BA$1,0)))*AC$5</f>
        <v>0</v>
      </c>
      <c r="AD35" s="2">
        <f>IF(AD$2=0,0,INDEX('Placebo Lags - Data'!$B:$BA,MATCH($Q35,'Placebo Lags - Data'!$A:$A,0),MATCH(AD$1,'Placebo Lags - Data'!$B$1:$BA$1,0)))*AD$5</f>
        <v>0</v>
      </c>
      <c r="AE35" s="2">
        <f>IF(AE$2=0,0,INDEX('Placebo Lags - Data'!$B:$BA,MATCH($Q35,'Placebo Lags - Data'!$A:$A,0),MATCH(AE$1,'Placebo Lags - Data'!$B$1:$BA$1,0)))*AE$5</f>
        <v>0</v>
      </c>
      <c r="AF35" s="2">
        <f>IF(AF$2=0,0,INDEX('Placebo Lags - Data'!$B:$BA,MATCH($Q35,'Placebo Lags - Data'!$A:$A,0),MATCH(AF$1,'Placebo Lags - Data'!$B$1:$BA$1,0)))*AF$5</f>
        <v>0</v>
      </c>
      <c r="AG35" s="2">
        <f>IF(AG$2=0,0,INDEX('Placebo Lags - Data'!$B:$BA,MATCH($Q35,'Placebo Lags - Data'!$A:$A,0),MATCH(AG$1,'Placebo Lags - Data'!$B$1:$BA$1,0)))*AG$5</f>
        <v>0</v>
      </c>
      <c r="AH35" s="2">
        <f>IF(AH$2=0,0,INDEX('Placebo Lags - Data'!$B:$BA,MATCH($Q35,'Placebo Lags - Data'!$A:$A,0),MATCH(AH$1,'Placebo Lags - Data'!$B$1:$BA$1,0)))*AH$5</f>
        <v>0</v>
      </c>
      <c r="AI35" s="2">
        <f>IF(AI$2=0,0,INDEX('Placebo Lags - Data'!$B:$BA,MATCH($Q35,'Placebo Lags - Data'!$A:$A,0),MATCH(AI$1,'Placebo Lags - Data'!$B$1:$BA$1,0)))*AI$5</f>
        <v>0</v>
      </c>
      <c r="AJ35" s="2">
        <f>IF(AJ$2=0,0,INDEX('Placebo Lags - Data'!$B:$BA,MATCH($Q35,'Placebo Lags - Data'!$A:$A,0),MATCH(AJ$1,'Placebo Lags - Data'!$B$1:$BA$1,0)))*AJ$5</f>
        <v>0</v>
      </c>
      <c r="AK35" s="2">
        <f>IF(AK$2=0,0,INDEX('Placebo Lags - Data'!$B:$BA,MATCH($Q35,'Placebo Lags - Data'!$A:$A,0),MATCH(AK$1,'Placebo Lags - Data'!$B$1:$BA$1,0)))*AK$5</f>
        <v>0</v>
      </c>
      <c r="AL35" s="2">
        <f>IF(AL$2=0,0,INDEX('Placebo Lags - Data'!$B:$BA,MATCH($Q35,'Placebo Lags - Data'!$A:$A,0),MATCH(AL$1,'Placebo Lags - Data'!$B$1:$BA$1,0)))*AL$5</f>
        <v>0</v>
      </c>
      <c r="AM35" s="2">
        <f>IF(AM$2=0,0,INDEX('Placebo Lags - Data'!$B:$BA,MATCH($Q35,'Placebo Lags - Data'!$A:$A,0),MATCH(AM$1,'Placebo Lags - Data'!$B$1:$BA$1,0)))*AM$5</f>
        <v>0</v>
      </c>
      <c r="AN35" s="2">
        <f>IF(AN$2=0,0,INDEX('Placebo Lags - Data'!$B:$BA,MATCH($Q35,'Placebo Lags - Data'!$A:$A,0),MATCH(AN$1,'Placebo Lags - Data'!$B$1:$BA$1,0)))*AN$5</f>
        <v>0</v>
      </c>
      <c r="AO35" s="2">
        <f>IF(AO$2=0,0,INDEX('Placebo Lags - Data'!$B:$BA,MATCH($Q35,'Placebo Lags - Data'!$A:$A,0),MATCH(AO$1,'Placebo Lags - Data'!$B$1:$BA$1,0)))*AO$5</f>
        <v>0</v>
      </c>
      <c r="AP35" s="2">
        <f>IF(AP$2=0,0,INDEX('Placebo Lags - Data'!$B:$BA,MATCH($Q35,'Placebo Lags - Data'!$A:$A,0),MATCH(AP$1,'Placebo Lags - Data'!$B$1:$BA$1,0)))*AP$5</f>
        <v>0</v>
      </c>
      <c r="AQ35" s="2">
        <f>IF(AQ$2=0,0,INDEX('Placebo Lags - Data'!$B:$BA,MATCH($Q35,'Placebo Lags - Data'!$A:$A,0),MATCH(AQ$1,'Placebo Lags - Data'!$B$1:$BA$1,0)))*AQ$5</f>
        <v>0</v>
      </c>
      <c r="AR35" s="2">
        <f>IF(AR$2=0,0,INDEX('Placebo Lags - Data'!$B:$BA,MATCH($Q35,'Placebo Lags - Data'!$A:$A,0),MATCH(AR$1,'Placebo Lags - Data'!$B$1:$BA$1,0)))*AR$5</f>
        <v>0</v>
      </c>
      <c r="AS35" s="2">
        <f>IF(AS$2=0,0,INDEX('Placebo Lags - Data'!$B:$BA,MATCH($Q35,'Placebo Lags - Data'!$A:$A,0),MATCH(AS$1,'Placebo Lags - Data'!$B$1:$BA$1,0)))*AS$5</f>
        <v>0</v>
      </c>
      <c r="AT35" s="2">
        <f>IF(AT$2=0,0,INDEX('Placebo Lags - Data'!$B:$BA,MATCH($Q35,'Placebo Lags - Data'!$A:$A,0),MATCH(AT$1,'Placebo Lags - Data'!$B$1:$BA$1,0)))*AT$5</f>
        <v>0</v>
      </c>
      <c r="AU35" s="2">
        <f>IF(AU$2=0,0,INDEX('Placebo Lags - Data'!$B:$BA,MATCH($Q35,'Placebo Lags - Data'!$A:$A,0),MATCH(AU$1,'Placebo Lags - Data'!$B$1:$BA$1,0)))*AU$5</f>
        <v>0</v>
      </c>
      <c r="AV35" s="2">
        <f>IF(AV$2=0,0,INDEX('Placebo Lags - Data'!$B:$BA,MATCH($Q35,'Placebo Lags - Data'!$A:$A,0),MATCH(AV$1,'Placebo Lags - Data'!$B$1:$BA$1,0)))*AV$5</f>
        <v>0</v>
      </c>
      <c r="AW35" s="2">
        <f>IF(AW$2=0,0,INDEX('Placebo Lags - Data'!$B:$BA,MATCH($Q35,'Placebo Lags - Data'!$A:$A,0),MATCH(AW$1,'Placebo Lags - Data'!$B$1:$BA$1,0)))*AW$5</f>
        <v>0</v>
      </c>
      <c r="AX35" s="2">
        <f>IF(AX$2=0,0,INDEX('Placebo Lags - Data'!$B:$BA,MATCH($Q35,'Placebo Lags - Data'!$A:$A,0),MATCH(AX$1,'Placebo Lags - Data'!$B$1:$BA$1,0)))*AX$5</f>
        <v>0</v>
      </c>
      <c r="AY35" s="2">
        <f>IF(AY$2=0,0,INDEX('Placebo Lags - Data'!$B:$BA,MATCH($Q35,'Placebo Lags - Data'!$A:$A,0),MATCH(AY$1,'Placebo Lags - Data'!$B$1:$BA$1,0)))*AY$5</f>
        <v>0</v>
      </c>
      <c r="AZ35" s="2">
        <f>IF(AZ$2=0,0,INDEX('Placebo Lags - Data'!$B:$BA,MATCH($Q35,'Placebo Lags - Data'!$A:$A,0),MATCH(AZ$1,'Placebo Lags - Data'!$B$1:$BA$1,0)))*AZ$5</f>
        <v>0</v>
      </c>
      <c r="BA35" s="2">
        <f>IF(BA$2=0,0,INDEX('Placebo Lags - Data'!$B:$BA,MATCH($Q35,'Placebo Lags - Data'!$A:$A,0),MATCH(BA$1,'Placebo Lags - Data'!$B$1:$BA$1,0)))*BA$5</f>
        <v>0</v>
      </c>
      <c r="BB35" s="2">
        <f>IF(BB$2=0,0,INDEX('Placebo Lags - Data'!$B:$BA,MATCH($Q35,'Placebo Lags - Data'!$A:$A,0),MATCH(BB$1,'Placebo Lags - Data'!$B$1:$BA$1,0)))*BB$5</f>
        <v>0</v>
      </c>
      <c r="BC35" s="2">
        <f>IF(BC$2=0,0,INDEX('Placebo Lags - Data'!$B:$BA,MATCH($Q35,'Placebo Lags - Data'!$A:$A,0),MATCH(BC$1,'Placebo Lags - Data'!$B$1:$BA$1,0)))*BC$5</f>
        <v>0</v>
      </c>
      <c r="BD35" s="2">
        <f>IF(BD$2=0,0,INDEX('Placebo Lags - Data'!$B:$BA,MATCH($Q35,'Placebo Lags - Data'!$A:$A,0),MATCH(BD$1,'Placebo Lags - Data'!$B$1:$BA$1,0)))*BD$5</f>
        <v>0</v>
      </c>
      <c r="BE35" s="2">
        <f>IF(BE$2=0,0,INDEX('Placebo Lags - Data'!$B:$BA,MATCH($Q35,'Placebo Lags - Data'!$A:$A,0),MATCH(BE$1,'Placebo Lags - Data'!$B$1:$BA$1,0)))*BE$5</f>
        <v>0</v>
      </c>
      <c r="BF35" s="2">
        <f>IF(BF$2=0,0,INDEX('Placebo Lags - Data'!$B:$BA,MATCH($Q35,'Placebo Lags - Data'!$A:$A,0),MATCH(BF$1,'Placebo Lags - Data'!$B$1:$BA$1,0)))*BF$5</f>
        <v>0</v>
      </c>
      <c r="BG35" s="2">
        <f>IF(BG$2=0,0,INDEX('Placebo Lags - Data'!$B:$BA,MATCH($Q35,'Placebo Lags - Data'!$A:$A,0),MATCH(BG$1,'Placebo Lags - Data'!$B$1:$BA$1,0)))*BG$5</f>
        <v>0</v>
      </c>
      <c r="BH35" s="2">
        <f>IF(BH$2=0,0,INDEX('Placebo Lags - Data'!$B:$BA,MATCH($Q35,'Placebo Lags - Data'!$A:$A,0),MATCH(BH$1,'Placebo Lags - Data'!$B$1:$BA$1,0)))*BH$5</f>
        <v>0</v>
      </c>
      <c r="BI35" s="2">
        <f>IF(BI$2=0,0,INDEX('Placebo Lags - Data'!$B:$BA,MATCH($Q35,'Placebo Lags - Data'!$A:$A,0),MATCH(BI$1,'Placebo Lags - Data'!$B$1:$BA$1,0)))*BI$5</f>
        <v>0</v>
      </c>
      <c r="BJ35" s="2">
        <f>IF(BJ$2=0,0,INDEX('Placebo Lags - Data'!$B:$BA,MATCH($Q35,'Placebo Lags - Data'!$A:$A,0),MATCH(BJ$1,'Placebo Lags - Data'!$B$1:$BA$1,0)))*BJ$5</f>
        <v>0</v>
      </c>
      <c r="BK35" s="2">
        <f>IF(BK$2=0,0,INDEX('Placebo Lags - Data'!$B:$BA,MATCH($Q35,'Placebo Lags - Data'!$A:$A,0),MATCH(BK$1,'Placebo Lags - Data'!$B$1:$BA$1,0)))*BK$5</f>
        <v>0</v>
      </c>
      <c r="BL35" s="2">
        <f>IF(BL$2=0,0,INDEX('Placebo Lags - Data'!$B:$BA,MATCH($Q35,'Placebo Lags - Data'!$A:$A,0),MATCH(BL$1,'Placebo Lags - Data'!$B$1:$BA$1,0)))*BL$5</f>
        <v>0</v>
      </c>
      <c r="BM35" s="2">
        <f>IF(BM$2=0,0,INDEX('Placebo Lags - Data'!$B:$BA,MATCH($Q35,'Placebo Lags - Data'!$A:$A,0),MATCH(BM$1,'Placebo Lags - Data'!$B$1:$BA$1,0)))*BM$5</f>
        <v>0</v>
      </c>
      <c r="BN35" s="2">
        <f>IF(BN$2=0,0,INDEX('Placebo Lags - Data'!$B:$BA,MATCH($Q35,'Placebo Lags - Data'!$A:$A,0),MATCH(BN$1,'Placebo Lags - Data'!$B$1:$BA$1,0)))*BN$5</f>
        <v>0</v>
      </c>
      <c r="BO35" s="2">
        <f>IF(BO$2=0,0,INDEX('Placebo Lags - Data'!$B:$BA,MATCH($Q35,'Placebo Lags - Data'!$A:$A,0),MATCH(BO$1,'Placebo Lags - Data'!$B$1:$BA$1,0)))*BO$5</f>
        <v>0</v>
      </c>
      <c r="BP35" s="2">
        <f>IF(BP$2=0,0,INDEX('Placebo Lags - Data'!$B:$BA,MATCH($Q35,'Placebo Lags - Data'!$A:$A,0),MATCH(BP$1,'Placebo Lags - Data'!$B$1:$BA$1,0)))*BP$5</f>
        <v>0</v>
      </c>
      <c r="BQ35" s="2"/>
      <c r="BR35" s="2"/>
    </row>
    <row r="36">
      <c r="A36" t="s">
        <v>88</v>
      </c>
      <c r="B36" s="2" t="e">
        <f t="shared" si="4"/>
        <v>#DIV/0!</v>
      </c>
      <c r="Q36">
        <f>'Placebo Lags - Data'!A31</f>
        <v>2011</v>
      </c>
      <c r="R36" s="2">
        <f>IF(R$2=0,0,INDEX('Placebo Lags - Data'!$B:$BA,MATCH($Q36,'Placebo Lags - Data'!$A:$A,0),MATCH(R$1,'Placebo Lags - Data'!$B$1:$BA$1,0)))*R$5</f>
        <v>0</v>
      </c>
      <c r="S36" s="2">
        <f>IF(S$2=0,0,INDEX('Placebo Lags - Data'!$B:$BA,MATCH($Q36,'Placebo Lags - Data'!$A:$A,0),MATCH(S$1,'Placebo Lags - Data'!$B$1:$BA$1,0)))*S$5</f>
        <v>0</v>
      </c>
      <c r="T36" s="2">
        <f>IF(T$2=0,0,INDEX('Placebo Lags - Data'!$B:$BA,MATCH($Q36,'Placebo Lags - Data'!$A:$A,0),MATCH(T$1,'Placebo Lags - Data'!$B$1:$BA$1,0)))*T$5</f>
        <v>0</v>
      </c>
      <c r="U36" s="2">
        <f>IF(U$2=0,0,INDEX('Placebo Lags - Data'!$B:$BA,MATCH($Q36,'Placebo Lags - Data'!$A:$A,0),MATCH(U$1,'Placebo Lags - Data'!$B$1:$BA$1,0)))*U$5</f>
        <v>0</v>
      </c>
      <c r="V36" s="2">
        <f>IF(V$2=0,0,INDEX('Placebo Lags - Data'!$B:$BA,MATCH($Q36,'Placebo Lags - Data'!$A:$A,0),MATCH(V$1,'Placebo Lags - Data'!$B$1:$BA$1,0)))*V$5</f>
        <v>0</v>
      </c>
      <c r="W36" s="2">
        <f>IF(W$2=0,0,INDEX('Placebo Lags - Data'!$B:$BA,MATCH($Q36,'Placebo Lags - Data'!$A:$A,0),MATCH(W$1,'Placebo Lags - Data'!$B$1:$BA$1,0)))*W$5</f>
        <v>0</v>
      </c>
      <c r="X36" s="2">
        <f>IF(X$2=0,0,INDEX('Placebo Lags - Data'!$B:$BA,MATCH($Q36,'Placebo Lags - Data'!$A:$A,0),MATCH(X$1,'Placebo Lags - Data'!$B$1:$BA$1,0)))*X$5</f>
        <v>0</v>
      </c>
      <c r="Y36" s="2">
        <f>IF(Y$2=0,0,INDEX('Placebo Lags - Data'!$B:$BA,MATCH($Q36,'Placebo Lags - Data'!$A:$A,0),MATCH(Y$1,'Placebo Lags - Data'!$B$1:$BA$1,0)))*Y$5</f>
        <v>0</v>
      </c>
      <c r="Z36" s="2">
        <f>IF(Z$2=0,0,INDEX('Placebo Lags - Data'!$B:$BA,MATCH($Q36,'Placebo Lags - Data'!$A:$A,0),MATCH(Z$1,'Placebo Lags - Data'!$B$1:$BA$1,0)))*Z$5</f>
        <v>0</v>
      </c>
      <c r="AA36" s="2">
        <f>IF(AA$2=0,0,INDEX('Placebo Lags - Data'!$B:$BA,MATCH($Q36,'Placebo Lags - Data'!$A:$A,0),MATCH(AA$1,'Placebo Lags - Data'!$B$1:$BA$1,0)))*AA$5</f>
        <v>0</v>
      </c>
      <c r="AB36" s="2">
        <f>IF(AB$2=0,0,INDEX('Placebo Lags - Data'!$B:$BA,MATCH($Q36,'Placebo Lags - Data'!$A:$A,0),MATCH(AB$1,'Placebo Lags - Data'!$B$1:$BA$1,0)))*AB$5</f>
        <v>0</v>
      </c>
      <c r="AC36" s="2">
        <f>IF(AC$2=0,0,INDEX('Placebo Lags - Data'!$B:$BA,MATCH($Q36,'Placebo Lags - Data'!$A:$A,0),MATCH(AC$1,'Placebo Lags - Data'!$B$1:$BA$1,0)))*AC$5</f>
        <v>0</v>
      </c>
      <c r="AD36" s="2">
        <f>IF(AD$2=0,0,INDEX('Placebo Lags - Data'!$B:$BA,MATCH($Q36,'Placebo Lags - Data'!$A:$A,0),MATCH(AD$1,'Placebo Lags - Data'!$B$1:$BA$1,0)))*AD$5</f>
        <v>0</v>
      </c>
      <c r="AE36" s="2">
        <f>IF(AE$2=0,0,INDEX('Placebo Lags - Data'!$B:$BA,MATCH($Q36,'Placebo Lags - Data'!$A:$A,0),MATCH(AE$1,'Placebo Lags - Data'!$B$1:$BA$1,0)))*AE$5</f>
        <v>0</v>
      </c>
      <c r="AF36" s="2">
        <f>IF(AF$2=0,0,INDEX('Placebo Lags - Data'!$B:$BA,MATCH($Q36,'Placebo Lags - Data'!$A:$A,0),MATCH(AF$1,'Placebo Lags - Data'!$B$1:$BA$1,0)))*AF$5</f>
        <v>0</v>
      </c>
      <c r="AG36" s="2">
        <f>IF(AG$2=0,0,INDEX('Placebo Lags - Data'!$B:$BA,MATCH($Q36,'Placebo Lags - Data'!$A:$A,0),MATCH(AG$1,'Placebo Lags - Data'!$B$1:$BA$1,0)))*AG$5</f>
        <v>0</v>
      </c>
      <c r="AH36" s="2">
        <f>IF(AH$2=0,0,INDEX('Placebo Lags - Data'!$B:$BA,MATCH($Q36,'Placebo Lags - Data'!$A:$A,0),MATCH(AH$1,'Placebo Lags - Data'!$B$1:$BA$1,0)))*AH$5</f>
        <v>0</v>
      </c>
      <c r="AI36" s="2">
        <f>IF(AI$2=0,0,INDEX('Placebo Lags - Data'!$B:$BA,MATCH($Q36,'Placebo Lags - Data'!$A:$A,0),MATCH(AI$1,'Placebo Lags - Data'!$B$1:$BA$1,0)))*AI$5</f>
        <v>0</v>
      </c>
      <c r="AJ36" s="2">
        <f>IF(AJ$2=0,0,INDEX('Placebo Lags - Data'!$B:$BA,MATCH($Q36,'Placebo Lags - Data'!$A:$A,0),MATCH(AJ$1,'Placebo Lags - Data'!$B$1:$BA$1,0)))*AJ$5</f>
        <v>0</v>
      </c>
      <c r="AK36" s="2">
        <f>IF(AK$2=0,0,INDEX('Placebo Lags - Data'!$B:$BA,MATCH($Q36,'Placebo Lags - Data'!$A:$A,0),MATCH(AK$1,'Placebo Lags - Data'!$B$1:$BA$1,0)))*AK$5</f>
        <v>0</v>
      </c>
      <c r="AL36" s="2">
        <f>IF(AL$2=0,0,INDEX('Placebo Lags - Data'!$B:$BA,MATCH($Q36,'Placebo Lags - Data'!$A:$A,0),MATCH(AL$1,'Placebo Lags - Data'!$B$1:$BA$1,0)))*AL$5</f>
        <v>0</v>
      </c>
      <c r="AM36" s="2">
        <f>IF(AM$2=0,0,INDEX('Placebo Lags - Data'!$B:$BA,MATCH($Q36,'Placebo Lags - Data'!$A:$A,0),MATCH(AM$1,'Placebo Lags - Data'!$B$1:$BA$1,0)))*AM$5</f>
        <v>0</v>
      </c>
      <c r="AN36" s="2">
        <f>IF(AN$2=0,0,INDEX('Placebo Lags - Data'!$B:$BA,MATCH($Q36,'Placebo Lags - Data'!$A:$A,0),MATCH(AN$1,'Placebo Lags - Data'!$B$1:$BA$1,0)))*AN$5</f>
        <v>0</v>
      </c>
      <c r="AO36" s="2">
        <f>IF(AO$2=0,0,INDEX('Placebo Lags - Data'!$B:$BA,MATCH($Q36,'Placebo Lags - Data'!$A:$A,0),MATCH(AO$1,'Placebo Lags - Data'!$B$1:$BA$1,0)))*AO$5</f>
        <v>0</v>
      </c>
      <c r="AP36" s="2">
        <f>IF(AP$2=0,0,INDEX('Placebo Lags - Data'!$B:$BA,MATCH($Q36,'Placebo Lags - Data'!$A:$A,0),MATCH(AP$1,'Placebo Lags - Data'!$B$1:$BA$1,0)))*AP$5</f>
        <v>0</v>
      </c>
      <c r="AQ36" s="2">
        <f>IF(AQ$2=0,0,INDEX('Placebo Lags - Data'!$B:$BA,MATCH($Q36,'Placebo Lags - Data'!$A:$A,0),MATCH(AQ$1,'Placebo Lags - Data'!$B$1:$BA$1,0)))*AQ$5</f>
        <v>0</v>
      </c>
      <c r="AR36" s="2">
        <f>IF(AR$2=0,0,INDEX('Placebo Lags - Data'!$B:$BA,MATCH($Q36,'Placebo Lags - Data'!$A:$A,0),MATCH(AR$1,'Placebo Lags - Data'!$B$1:$BA$1,0)))*AR$5</f>
        <v>0</v>
      </c>
      <c r="AS36" s="2">
        <f>IF(AS$2=0,0,INDEX('Placebo Lags - Data'!$B:$BA,MATCH($Q36,'Placebo Lags - Data'!$A:$A,0),MATCH(AS$1,'Placebo Lags - Data'!$B$1:$BA$1,0)))*AS$5</f>
        <v>0</v>
      </c>
      <c r="AT36" s="2">
        <f>IF(AT$2=0,0,INDEX('Placebo Lags - Data'!$B:$BA,MATCH($Q36,'Placebo Lags - Data'!$A:$A,0),MATCH(AT$1,'Placebo Lags - Data'!$B$1:$BA$1,0)))*AT$5</f>
        <v>0</v>
      </c>
      <c r="AU36" s="2">
        <f>IF(AU$2=0,0,INDEX('Placebo Lags - Data'!$B:$BA,MATCH($Q36,'Placebo Lags - Data'!$A:$A,0),MATCH(AU$1,'Placebo Lags - Data'!$B$1:$BA$1,0)))*AU$5</f>
        <v>0</v>
      </c>
      <c r="AV36" s="2">
        <f>IF(AV$2=0,0,INDEX('Placebo Lags - Data'!$B:$BA,MATCH($Q36,'Placebo Lags - Data'!$A:$A,0),MATCH(AV$1,'Placebo Lags - Data'!$B$1:$BA$1,0)))*AV$5</f>
        <v>0</v>
      </c>
      <c r="AW36" s="2">
        <f>IF(AW$2=0,0,INDEX('Placebo Lags - Data'!$B:$BA,MATCH($Q36,'Placebo Lags - Data'!$A:$A,0),MATCH(AW$1,'Placebo Lags - Data'!$B$1:$BA$1,0)))*AW$5</f>
        <v>0</v>
      </c>
      <c r="AX36" s="2">
        <f>IF(AX$2=0,0,INDEX('Placebo Lags - Data'!$B:$BA,MATCH($Q36,'Placebo Lags - Data'!$A:$A,0),MATCH(AX$1,'Placebo Lags - Data'!$B$1:$BA$1,0)))*AX$5</f>
        <v>0</v>
      </c>
      <c r="AY36" s="2">
        <f>IF(AY$2=0,0,INDEX('Placebo Lags - Data'!$B:$BA,MATCH($Q36,'Placebo Lags - Data'!$A:$A,0),MATCH(AY$1,'Placebo Lags - Data'!$B$1:$BA$1,0)))*AY$5</f>
        <v>0</v>
      </c>
      <c r="AZ36" s="2">
        <f>IF(AZ$2=0,0,INDEX('Placebo Lags - Data'!$B:$BA,MATCH($Q36,'Placebo Lags - Data'!$A:$A,0),MATCH(AZ$1,'Placebo Lags - Data'!$B$1:$BA$1,0)))*AZ$5</f>
        <v>0</v>
      </c>
      <c r="BA36" s="2">
        <f>IF(BA$2=0,0,INDEX('Placebo Lags - Data'!$B:$BA,MATCH($Q36,'Placebo Lags - Data'!$A:$A,0),MATCH(BA$1,'Placebo Lags - Data'!$B$1:$BA$1,0)))*BA$5</f>
        <v>0</v>
      </c>
      <c r="BB36" s="2">
        <f>IF(BB$2=0,0,INDEX('Placebo Lags - Data'!$B:$BA,MATCH($Q36,'Placebo Lags - Data'!$A:$A,0),MATCH(BB$1,'Placebo Lags - Data'!$B$1:$BA$1,0)))*BB$5</f>
        <v>0</v>
      </c>
      <c r="BC36" s="2">
        <f>IF(BC$2=0,0,INDEX('Placebo Lags - Data'!$B:$BA,MATCH($Q36,'Placebo Lags - Data'!$A:$A,0),MATCH(BC$1,'Placebo Lags - Data'!$B$1:$BA$1,0)))*BC$5</f>
        <v>0</v>
      </c>
      <c r="BD36" s="2">
        <f>IF(BD$2=0,0,INDEX('Placebo Lags - Data'!$B:$BA,MATCH($Q36,'Placebo Lags - Data'!$A:$A,0),MATCH(BD$1,'Placebo Lags - Data'!$B$1:$BA$1,0)))*BD$5</f>
        <v>0</v>
      </c>
      <c r="BE36" s="2">
        <f>IF(BE$2=0,0,INDEX('Placebo Lags - Data'!$B:$BA,MATCH($Q36,'Placebo Lags - Data'!$A:$A,0),MATCH(BE$1,'Placebo Lags - Data'!$B$1:$BA$1,0)))*BE$5</f>
        <v>0</v>
      </c>
      <c r="BF36" s="2">
        <f>IF(BF$2=0,0,INDEX('Placebo Lags - Data'!$B:$BA,MATCH($Q36,'Placebo Lags - Data'!$A:$A,0),MATCH(BF$1,'Placebo Lags - Data'!$B$1:$BA$1,0)))*BF$5</f>
        <v>0</v>
      </c>
      <c r="BG36" s="2">
        <f>IF(BG$2=0,0,INDEX('Placebo Lags - Data'!$B:$BA,MATCH($Q36,'Placebo Lags - Data'!$A:$A,0),MATCH(BG$1,'Placebo Lags - Data'!$B$1:$BA$1,0)))*BG$5</f>
        <v>0</v>
      </c>
      <c r="BH36" s="2">
        <f>IF(BH$2=0,0,INDEX('Placebo Lags - Data'!$B:$BA,MATCH($Q36,'Placebo Lags - Data'!$A:$A,0),MATCH(BH$1,'Placebo Lags - Data'!$B$1:$BA$1,0)))*BH$5</f>
        <v>0</v>
      </c>
      <c r="BI36" s="2">
        <f>IF(BI$2=0,0,INDEX('Placebo Lags - Data'!$B:$BA,MATCH($Q36,'Placebo Lags - Data'!$A:$A,0),MATCH(BI$1,'Placebo Lags - Data'!$B$1:$BA$1,0)))*BI$5</f>
        <v>0</v>
      </c>
      <c r="BJ36" s="2">
        <f>IF(BJ$2=0,0,INDEX('Placebo Lags - Data'!$B:$BA,MATCH($Q36,'Placebo Lags - Data'!$A:$A,0),MATCH(BJ$1,'Placebo Lags - Data'!$B$1:$BA$1,0)))*BJ$5</f>
        <v>0</v>
      </c>
      <c r="BK36" s="2">
        <f>IF(BK$2=0,0,INDEX('Placebo Lags - Data'!$B:$BA,MATCH($Q36,'Placebo Lags - Data'!$A:$A,0),MATCH(BK$1,'Placebo Lags - Data'!$B$1:$BA$1,0)))*BK$5</f>
        <v>0</v>
      </c>
      <c r="BL36" s="2">
        <f>IF(BL$2=0,0,INDEX('Placebo Lags - Data'!$B:$BA,MATCH($Q36,'Placebo Lags - Data'!$A:$A,0),MATCH(BL$1,'Placebo Lags - Data'!$B$1:$BA$1,0)))*BL$5</f>
        <v>0</v>
      </c>
      <c r="BM36" s="2">
        <f>IF(BM$2=0,0,INDEX('Placebo Lags - Data'!$B:$BA,MATCH($Q36,'Placebo Lags - Data'!$A:$A,0),MATCH(BM$1,'Placebo Lags - Data'!$B$1:$BA$1,0)))*BM$5</f>
        <v>0</v>
      </c>
      <c r="BN36" s="2">
        <f>IF(BN$2=0,0,INDEX('Placebo Lags - Data'!$B:$BA,MATCH($Q36,'Placebo Lags - Data'!$A:$A,0),MATCH(BN$1,'Placebo Lags - Data'!$B$1:$BA$1,0)))*BN$5</f>
        <v>0</v>
      </c>
      <c r="BO36" s="2">
        <f>IF(BO$2=0,0,INDEX('Placebo Lags - Data'!$B:$BA,MATCH($Q36,'Placebo Lags - Data'!$A:$A,0),MATCH(BO$1,'Placebo Lags - Data'!$B$1:$BA$1,0)))*BO$5</f>
        <v>0</v>
      </c>
      <c r="BP36" s="2">
        <f>IF(BP$2=0,0,INDEX('Placebo Lags - Data'!$B:$BA,MATCH($Q36,'Placebo Lags - Data'!$A:$A,0),MATCH(BP$1,'Placebo Lags - Data'!$B$1:$BA$1,0)))*BP$5</f>
        <v>0</v>
      </c>
      <c r="BQ36" s="2"/>
      <c r="BR36" s="2"/>
    </row>
    <row r="37">
      <c r="A37" t="s">
        <v>39</v>
      </c>
      <c r="B37" s="2" t="e">
        <f t="shared" si="4"/>
        <v>#DIV/0!</v>
      </c>
      <c r="Q37">
        <f>'Placebo Lags - Data'!A32</f>
        <v>2012</v>
      </c>
      <c r="R37" s="2">
        <f>IF(R$2=0,0,INDEX('Placebo Lags - Data'!$B:$BA,MATCH($Q37,'Placebo Lags - Data'!$A:$A,0),MATCH(R$1,'Placebo Lags - Data'!$B$1:$BA$1,0)))*R$5</f>
        <v>0</v>
      </c>
      <c r="S37" s="2">
        <f>IF(S$2=0,0,INDEX('Placebo Lags - Data'!$B:$BA,MATCH($Q37,'Placebo Lags - Data'!$A:$A,0),MATCH(S$1,'Placebo Lags - Data'!$B$1:$BA$1,0)))*S$5</f>
        <v>0</v>
      </c>
      <c r="T37" s="2">
        <f>IF(T$2=0,0,INDEX('Placebo Lags - Data'!$B:$BA,MATCH($Q37,'Placebo Lags - Data'!$A:$A,0),MATCH(T$1,'Placebo Lags - Data'!$B$1:$BA$1,0)))*T$5</f>
        <v>0</v>
      </c>
      <c r="U37" s="2">
        <f>IF(U$2=0,0,INDEX('Placebo Lags - Data'!$B:$BA,MATCH($Q37,'Placebo Lags - Data'!$A:$A,0),MATCH(U$1,'Placebo Lags - Data'!$B$1:$BA$1,0)))*U$5</f>
        <v>0</v>
      </c>
      <c r="V37" s="2">
        <f>IF(V$2=0,0,INDEX('Placebo Lags - Data'!$B:$BA,MATCH($Q37,'Placebo Lags - Data'!$A:$A,0),MATCH(V$1,'Placebo Lags - Data'!$B$1:$BA$1,0)))*V$5</f>
        <v>0</v>
      </c>
      <c r="W37" s="2">
        <f>IF(W$2=0,0,INDEX('Placebo Lags - Data'!$B:$BA,MATCH($Q37,'Placebo Lags - Data'!$A:$A,0),MATCH(W$1,'Placebo Lags - Data'!$B$1:$BA$1,0)))*W$5</f>
        <v>0</v>
      </c>
      <c r="X37" s="2">
        <f>IF(X$2=0,0,INDEX('Placebo Lags - Data'!$B:$BA,MATCH($Q37,'Placebo Lags - Data'!$A:$A,0),MATCH(X$1,'Placebo Lags - Data'!$B$1:$BA$1,0)))*X$5</f>
        <v>0</v>
      </c>
      <c r="Y37" s="2">
        <f>IF(Y$2=0,0,INDEX('Placebo Lags - Data'!$B:$BA,MATCH($Q37,'Placebo Lags - Data'!$A:$A,0),MATCH(Y$1,'Placebo Lags - Data'!$B$1:$BA$1,0)))*Y$5</f>
        <v>0</v>
      </c>
      <c r="Z37" s="2">
        <f>IF(Z$2=0,0,INDEX('Placebo Lags - Data'!$B:$BA,MATCH($Q37,'Placebo Lags - Data'!$A:$A,0),MATCH(Z$1,'Placebo Lags - Data'!$B$1:$BA$1,0)))*Z$5</f>
        <v>0</v>
      </c>
      <c r="AA37" s="2">
        <f>IF(AA$2=0,0,INDEX('Placebo Lags - Data'!$B:$BA,MATCH($Q37,'Placebo Lags - Data'!$A:$A,0),MATCH(AA$1,'Placebo Lags - Data'!$B$1:$BA$1,0)))*AA$5</f>
        <v>0</v>
      </c>
      <c r="AB37" s="2">
        <f>IF(AB$2=0,0,INDEX('Placebo Lags - Data'!$B:$BA,MATCH($Q37,'Placebo Lags - Data'!$A:$A,0),MATCH(AB$1,'Placebo Lags - Data'!$B$1:$BA$1,0)))*AB$5</f>
        <v>0</v>
      </c>
      <c r="AC37" s="2">
        <f>IF(AC$2=0,0,INDEX('Placebo Lags - Data'!$B:$BA,MATCH($Q37,'Placebo Lags - Data'!$A:$A,0),MATCH(AC$1,'Placebo Lags - Data'!$B$1:$BA$1,0)))*AC$5</f>
        <v>0</v>
      </c>
      <c r="AD37" s="2">
        <f>IF(AD$2=0,0,INDEX('Placebo Lags - Data'!$B:$BA,MATCH($Q37,'Placebo Lags - Data'!$A:$A,0),MATCH(AD$1,'Placebo Lags - Data'!$B$1:$BA$1,0)))*AD$5</f>
        <v>0</v>
      </c>
      <c r="AE37" s="2">
        <f>IF(AE$2=0,0,INDEX('Placebo Lags - Data'!$B:$BA,MATCH($Q37,'Placebo Lags - Data'!$A:$A,0),MATCH(AE$1,'Placebo Lags - Data'!$B$1:$BA$1,0)))*AE$5</f>
        <v>0</v>
      </c>
      <c r="AF37" s="2">
        <f>IF(AF$2=0,0,INDEX('Placebo Lags - Data'!$B:$BA,MATCH($Q37,'Placebo Lags - Data'!$A:$A,0),MATCH(AF$1,'Placebo Lags - Data'!$B$1:$BA$1,0)))*AF$5</f>
        <v>0</v>
      </c>
      <c r="AG37" s="2">
        <f>IF(AG$2=0,0,INDEX('Placebo Lags - Data'!$B:$BA,MATCH($Q37,'Placebo Lags - Data'!$A:$A,0),MATCH(AG$1,'Placebo Lags - Data'!$B$1:$BA$1,0)))*AG$5</f>
        <v>0</v>
      </c>
      <c r="AH37" s="2">
        <f>IF(AH$2=0,0,INDEX('Placebo Lags - Data'!$B:$BA,MATCH($Q37,'Placebo Lags - Data'!$A:$A,0),MATCH(AH$1,'Placebo Lags - Data'!$B$1:$BA$1,0)))*AH$5</f>
        <v>0</v>
      </c>
      <c r="AI37" s="2">
        <f>IF(AI$2=0,0,INDEX('Placebo Lags - Data'!$B:$BA,MATCH($Q37,'Placebo Lags - Data'!$A:$A,0),MATCH(AI$1,'Placebo Lags - Data'!$B$1:$BA$1,0)))*AI$5</f>
        <v>0</v>
      </c>
      <c r="AJ37" s="2">
        <f>IF(AJ$2=0,0,INDEX('Placebo Lags - Data'!$B:$BA,MATCH($Q37,'Placebo Lags - Data'!$A:$A,0),MATCH(AJ$1,'Placebo Lags - Data'!$B$1:$BA$1,0)))*AJ$5</f>
        <v>0</v>
      </c>
      <c r="AK37" s="2">
        <f>IF(AK$2=0,0,INDEX('Placebo Lags - Data'!$B:$BA,MATCH($Q37,'Placebo Lags - Data'!$A:$A,0),MATCH(AK$1,'Placebo Lags - Data'!$B$1:$BA$1,0)))*AK$5</f>
        <v>0</v>
      </c>
      <c r="AL37" s="2">
        <f>IF(AL$2=0,0,INDEX('Placebo Lags - Data'!$B:$BA,MATCH($Q37,'Placebo Lags - Data'!$A:$A,0),MATCH(AL$1,'Placebo Lags - Data'!$B$1:$BA$1,0)))*AL$5</f>
        <v>0</v>
      </c>
      <c r="AM37" s="2">
        <f>IF(AM$2=0,0,INDEX('Placebo Lags - Data'!$B:$BA,MATCH($Q37,'Placebo Lags - Data'!$A:$A,0),MATCH(AM$1,'Placebo Lags - Data'!$B$1:$BA$1,0)))*AM$5</f>
        <v>0</v>
      </c>
      <c r="AN37" s="2">
        <f>IF(AN$2=0,0,INDEX('Placebo Lags - Data'!$B:$BA,MATCH($Q37,'Placebo Lags - Data'!$A:$A,0),MATCH(AN$1,'Placebo Lags - Data'!$B$1:$BA$1,0)))*AN$5</f>
        <v>0</v>
      </c>
      <c r="AO37" s="2">
        <f>IF(AO$2=0,0,INDEX('Placebo Lags - Data'!$B:$BA,MATCH($Q37,'Placebo Lags - Data'!$A:$A,0),MATCH(AO$1,'Placebo Lags - Data'!$B$1:$BA$1,0)))*AO$5</f>
        <v>0</v>
      </c>
      <c r="AP37" s="2">
        <f>IF(AP$2=0,0,INDEX('Placebo Lags - Data'!$B:$BA,MATCH($Q37,'Placebo Lags - Data'!$A:$A,0),MATCH(AP$1,'Placebo Lags - Data'!$B$1:$BA$1,0)))*AP$5</f>
        <v>0</v>
      </c>
      <c r="AQ37" s="2">
        <f>IF(AQ$2=0,0,INDEX('Placebo Lags - Data'!$B:$BA,MATCH($Q37,'Placebo Lags - Data'!$A:$A,0),MATCH(AQ$1,'Placebo Lags - Data'!$B$1:$BA$1,0)))*AQ$5</f>
        <v>0</v>
      </c>
      <c r="AR37" s="2">
        <f>IF(AR$2=0,0,INDEX('Placebo Lags - Data'!$B:$BA,MATCH($Q37,'Placebo Lags - Data'!$A:$A,0),MATCH(AR$1,'Placebo Lags - Data'!$B$1:$BA$1,0)))*AR$5</f>
        <v>0</v>
      </c>
      <c r="AS37" s="2">
        <f>IF(AS$2=0,0,INDEX('Placebo Lags - Data'!$B:$BA,MATCH($Q37,'Placebo Lags - Data'!$A:$A,0),MATCH(AS$1,'Placebo Lags - Data'!$B$1:$BA$1,0)))*AS$5</f>
        <v>0</v>
      </c>
      <c r="AT37" s="2">
        <f>IF(AT$2=0,0,INDEX('Placebo Lags - Data'!$B:$BA,MATCH($Q37,'Placebo Lags - Data'!$A:$A,0),MATCH(AT$1,'Placebo Lags - Data'!$B$1:$BA$1,0)))*AT$5</f>
        <v>0</v>
      </c>
      <c r="AU37" s="2">
        <f>IF(AU$2=0,0,INDEX('Placebo Lags - Data'!$B:$BA,MATCH($Q37,'Placebo Lags - Data'!$A:$A,0),MATCH(AU$1,'Placebo Lags - Data'!$B$1:$BA$1,0)))*AU$5</f>
        <v>0</v>
      </c>
      <c r="AV37" s="2">
        <f>IF(AV$2=0,0,INDEX('Placebo Lags - Data'!$B:$BA,MATCH($Q37,'Placebo Lags - Data'!$A:$A,0),MATCH(AV$1,'Placebo Lags - Data'!$B$1:$BA$1,0)))*AV$5</f>
        <v>0</v>
      </c>
      <c r="AW37" s="2">
        <f>IF(AW$2=0,0,INDEX('Placebo Lags - Data'!$B:$BA,MATCH($Q37,'Placebo Lags - Data'!$A:$A,0),MATCH(AW$1,'Placebo Lags - Data'!$B$1:$BA$1,0)))*AW$5</f>
        <v>0</v>
      </c>
      <c r="AX37" s="2">
        <f>IF(AX$2=0,0,INDEX('Placebo Lags - Data'!$B:$BA,MATCH($Q37,'Placebo Lags - Data'!$A:$A,0),MATCH(AX$1,'Placebo Lags - Data'!$B$1:$BA$1,0)))*AX$5</f>
        <v>0</v>
      </c>
      <c r="AY37" s="2">
        <f>IF(AY$2=0,0,INDEX('Placebo Lags - Data'!$B:$BA,MATCH($Q37,'Placebo Lags - Data'!$A:$A,0),MATCH(AY$1,'Placebo Lags - Data'!$B$1:$BA$1,0)))*AY$5</f>
        <v>0</v>
      </c>
      <c r="AZ37" s="2">
        <f>IF(AZ$2=0,0,INDEX('Placebo Lags - Data'!$B:$BA,MATCH($Q37,'Placebo Lags - Data'!$A:$A,0),MATCH(AZ$1,'Placebo Lags - Data'!$B$1:$BA$1,0)))*AZ$5</f>
        <v>0</v>
      </c>
      <c r="BA37" s="2">
        <f>IF(BA$2=0,0,INDEX('Placebo Lags - Data'!$B:$BA,MATCH($Q37,'Placebo Lags - Data'!$A:$A,0),MATCH(BA$1,'Placebo Lags - Data'!$B$1:$BA$1,0)))*BA$5</f>
        <v>0</v>
      </c>
      <c r="BB37" s="2">
        <f>IF(BB$2=0,0,INDEX('Placebo Lags - Data'!$B:$BA,MATCH($Q37,'Placebo Lags - Data'!$A:$A,0),MATCH(BB$1,'Placebo Lags - Data'!$B$1:$BA$1,0)))*BB$5</f>
        <v>0</v>
      </c>
      <c r="BC37" s="2">
        <f>IF(BC$2=0,0,INDEX('Placebo Lags - Data'!$B:$BA,MATCH($Q37,'Placebo Lags - Data'!$A:$A,0),MATCH(BC$1,'Placebo Lags - Data'!$B$1:$BA$1,0)))*BC$5</f>
        <v>0</v>
      </c>
      <c r="BD37" s="2">
        <f>IF(BD$2=0,0,INDEX('Placebo Lags - Data'!$B:$BA,MATCH($Q37,'Placebo Lags - Data'!$A:$A,0),MATCH(BD$1,'Placebo Lags - Data'!$B$1:$BA$1,0)))*BD$5</f>
        <v>0</v>
      </c>
      <c r="BE37" s="2">
        <f>IF(BE$2=0,0,INDEX('Placebo Lags - Data'!$B:$BA,MATCH($Q37,'Placebo Lags - Data'!$A:$A,0),MATCH(BE$1,'Placebo Lags - Data'!$B$1:$BA$1,0)))*BE$5</f>
        <v>0</v>
      </c>
      <c r="BF37" s="2">
        <f>IF(BF$2=0,0,INDEX('Placebo Lags - Data'!$B:$BA,MATCH($Q37,'Placebo Lags - Data'!$A:$A,0),MATCH(BF$1,'Placebo Lags - Data'!$B$1:$BA$1,0)))*BF$5</f>
        <v>0</v>
      </c>
      <c r="BG37" s="2">
        <f>IF(BG$2=0,0,INDEX('Placebo Lags - Data'!$B:$BA,MATCH($Q37,'Placebo Lags - Data'!$A:$A,0),MATCH(BG$1,'Placebo Lags - Data'!$B$1:$BA$1,0)))*BG$5</f>
        <v>0</v>
      </c>
      <c r="BH37" s="2">
        <f>IF(BH$2=0,0,INDEX('Placebo Lags - Data'!$B:$BA,MATCH($Q37,'Placebo Lags - Data'!$A:$A,0),MATCH(BH$1,'Placebo Lags - Data'!$B$1:$BA$1,0)))*BH$5</f>
        <v>0</v>
      </c>
      <c r="BI37" s="2">
        <f>IF(BI$2=0,0,INDEX('Placebo Lags - Data'!$B:$BA,MATCH($Q37,'Placebo Lags - Data'!$A:$A,0),MATCH(BI$1,'Placebo Lags - Data'!$B$1:$BA$1,0)))*BI$5</f>
        <v>0</v>
      </c>
      <c r="BJ37" s="2">
        <f>IF(BJ$2=0,0,INDEX('Placebo Lags - Data'!$B:$BA,MATCH($Q37,'Placebo Lags - Data'!$A:$A,0),MATCH(BJ$1,'Placebo Lags - Data'!$B$1:$BA$1,0)))*BJ$5</f>
        <v>0</v>
      </c>
      <c r="BK37" s="2">
        <f>IF(BK$2=0,0,INDEX('Placebo Lags - Data'!$B:$BA,MATCH($Q37,'Placebo Lags - Data'!$A:$A,0),MATCH(BK$1,'Placebo Lags - Data'!$B$1:$BA$1,0)))*BK$5</f>
        <v>0</v>
      </c>
      <c r="BL37" s="2">
        <f>IF(BL$2=0,0,INDEX('Placebo Lags - Data'!$B:$BA,MATCH($Q37,'Placebo Lags - Data'!$A:$A,0),MATCH(BL$1,'Placebo Lags - Data'!$B$1:$BA$1,0)))*BL$5</f>
        <v>0</v>
      </c>
      <c r="BM37" s="2">
        <f>IF(BM$2=0,0,INDEX('Placebo Lags - Data'!$B:$BA,MATCH($Q37,'Placebo Lags - Data'!$A:$A,0),MATCH(BM$1,'Placebo Lags - Data'!$B$1:$BA$1,0)))*BM$5</f>
        <v>0</v>
      </c>
      <c r="BN37" s="2">
        <f>IF(BN$2=0,0,INDEX('Placebo Lags - Data'!$B:$BA,MATCH($Q37,'Placebo Lags - Data'!$A:$A,0),MATCH(BN$1,'Placebo Lags - Data'!$B$1:$BA$1,0)))*BN$5</f>
        <v>0</v>
      </c>
      <c r="BO37" s="2">
        <f>IF(BO$2=0,0,INDEX('Placebo Lags - Data'!$B:$BA,MATCH($Q37,'Placebo Lags - Data'!$A:$A,0),MATCH(BO$1,'Placebo Lags - Data'!$B$1:$BA$1,0)))*BO$5</f>
        <v>0</v>
      </c>
      <c r="BP37" s="2">
        <f>IF(BP$2=0,0,INDEX('Placebo Lags - Data'!$B:$BA,MATCH($Q37,'Placebo Lags - Data'!$A:$A,0),MATCH(BP$1,'Placebo Lags - Data'!$B$1:$BA$1,0)))*BP$5</f>
        <v>0</v>
      </c>
      <c r="BQ37" s="2"/>
      <c r="BR37" s="2"/>
    </row>
    <row r="38">
      <c r="A38" t="s">
        <v>50</v>
      </c>
      <c r="B38" s="2" t="e">
        <f t="shared" si="4"/>
        <v>#DIV/0!</v>
      </c>
      <c r="Q38">
        <f>'Placebo Lags - Data'!A33</f>
        <v>2013</v>
      </c>
      <c r="R38" s="2">
        <f>IF(R$2=0,0,INDEX('Placebo Lags - Data'!$B:$BA,MATCH($Q38,'Placebo Lags - Data'!$A:$A,0),MATCH(R$1,'Placebo Lags - Data'!$B$1:$BA$1,0)))*R$5</f>
        <v>0</v>
      </c>
      <c r="S38" s="2">
        <f>IF(S$2=0,0,INDEX('Placebo Lags - Data'!$B:$BA,MATCH($Q38,'Placebo Lags - Data'!$A:$A,0),MATCH(S$1,'Placebo Lags - Data'!$B$1:$BA$1,0)))*S$5</f>
        <v>0</v>
      </c>
      <c r="T38" s="2">
        <f>IF(T$2=0,0,INDEX('Placebo Lags - Data'!$B:$BA,MATCH($Q38,'Placebo Lags - Data'!$A:$A,0),MATCH(T$1,'Placebo Lags - Data'!$B$1:$BA$1,0)))*T$5</f>
        <v>0</v>
      </c>
      <c r="U38" s="2">
        <f>IF(U$2=0,0,INDEX('Placebo Lags - Data'!$B:$BA,MATCH($Q38,'Placebo Lags - Data'!$A:$A,0),MATCH(U$1,'Placebo Lags - Data'!$B$1:$BA$1,0)))*U$5</f>
        <v>0</v>
      </c>
      <c r="V38" s="2">
        <f>IF(V$2=0,0,INDEX('Placebo Lags - Data'!$B:$BA,MATCH($Q38,'Placebo Lags - Data'!$A:$A,0),MATCH(V$1,'Placebo Lags - Data'!$B$1:$BA$1,0)))*V$5</f>
        <v>0</v>
      </c>
      <c r="W38" s="2">
        <f>IF(W$2=0,0,INDEX('Placebo Lags - Data'!$B:$BA,MATCH($Q38,'Placebo Lags - Data'!$A:$A,0),MATCH(W$1,'Placebo Lags - Data'!$B$1:$BA$1,0)))*W$5</f>
        <v>0</v>
      </c>
      <c r="X38" s="2">
        <f>IF(X$2=0,0,INDEX('Placebo Lags - Data'!$B:$BA,MATCH($Q38,'Placebo Lags - Data'!$A:$A,0),MATCH(X$1,'Placebo Lags - Data'!$B$1:$BA$1,0)))*X$5</f>
        <v>0</v>
      </c>
      <c r="Y38" s="2">
        <f>IF(Y$2=0,0,INDEX('Placebo Lags - Data'!$B:$BA,MATCH($Q38,'Placebo Lags - Data'!$A:$A,0),MATCH(Y$1,'Placebo Lags - Data'!$B$1:$BA$1,0)))*Y$5</f>
        <v>0</v>
      </c>
      <c r="Z38" s="2">
        <f>IF(Z$2=0,0,INDEX('Placebo Lags - Data'!$B:$BA,MATCH($Q38,'Placebo Lags - Data'!$A:$A,0),MATCH(Z$1,'Placebo Lags - Data'!$B$1:$BA$1,0)))*Z$5</f>
        <v>0</v>
      </c>
      <c r="AA38" s="2">
        <f>IF(AA$2=0,0,INDEX('Placebo Lags - Data'!$B:$BA,MATCH($Q38,'Placebo Lags - Data'!$A:$A,0),MATCH(AA$1,'Placebo Lags - Data'!$B$1:$BA$1,0)))*AA$5</f>
        <v>0</v>
      </c>
      <c r="AB38" s="2">
        <f>IF(AB$2=0,0,INDEX('Placebo Lags - Data'!$B:$BA,MATCH($Q38,'Placebo Lags - Data'!$A:$A,0),MATCH(AB$1,'Placebo Lags - Data'!$B$1:$BA$1,0)))*AB$5</f>
        <v>0</v>
      </c>
      <c r="AC38" s="2">
        <f>IF(AC$2=0,0,INDEX('Placebo Lags - Data'!$B:$BA,MATCH($Q38,'Placebo Lags - Data'!$A:$A,0),MATCH(AC$1,'Placebo Lags - Data'!$B$1:$BA$1,0)))*AC$5</f>
        <v>0</v>
      </c>
      <c r="AD38" s="2">
        <f>IF(AD$2=0,0,INDEX('Placebo Lags - Data'!$B:$BA,MATCH($Q38,'Placebo Lags - Data'!$A:$A,0),MATCH(AD$1,'Placebo Lags - Data'!$B$1:$BA$1,0)))*AD$5</f>
        <v>0</v>
      </c>
      <c r="AE38" s="2">
        <f>IF(AE$2=0,0,INDEX('Placebo Lags - Data'!$B:$BA,MATCH($Q38,'Placebo Lags - Data'!$A:$A,0),MATCH(AE$1,'Placebo Lags - Data'!$B$1:$BA$1,0)))*AE$5</f>
        <v>0</v>
      </c>
      <c r="AF38" s="2">
        <f>IF(AF$2=0,0,INDEX('Placebo Lags - Data'!$B:$BA,MATCH($Q38,'Placebo Lags - Data'!$A:$A,0),MATCH(AF$1,'Placebo Lags - Data'!$B$1:$BA$1,0)))*AF$5</f>
        <v>0</v>
      </c>
      <c r="AG38" s="2">
        <f>IF(AG$2=0,0,INDEX('Placebo Lags - Data'!$B:$BA,MATCH($Q38,'Placebo Lags - Data'!$A:$A,0),MATCH(AG$1,'Placebo Lags - Data'!$B$1:$BA$1,0)))*AG$5</f>
        <v>0</v>
      </c>
      <c r="AH38" s="2">
        <f>IF(AH$2=0,0,INDEX('Placebo Lags - Data'!$B:$BA,MATCH($Q38,'Placebo Lags - Data'!$A:$A,0),MATCH(AH$1,'Placebo Lags - Data'!$B$1:$BA$1,0)))*AH$5</f>
        <v>0</v>
      </c>
      <c r="AI38" s="2">
        <f>IF(AI$2=0,0,INDEX('Placebo Lags - Data'!$B:$BA,MATCH($Q38,'Placebo Lags - Data'!$A:$A,0),MATCH(AI$1,'Placebo Lags - Data'!$B$1:$BA$1,0)))*AI$5</f>
        <v>0</v>
      </c>
      <c r="AJ38" s="2">
        <f>IF(AJ$2=0,0,INDEX('Placebo Lags - Data'!$B:$BA,MATCH($Q38,'Placebo Lags - Data'!$A:$A,0),MATCH(AJ$1,'Placebo Lags - Data'!$B$1:$BA$1,0)))*AJ$5</f>
        <v>0</v>
      </c>
      <c r="AK38" s="2">
        <f>IF(AK$2=0,0,INDEX('Placebo Lags - Data'!$B:$BA,MATCH($Q38,'Placebo Lags - Data'!$A:$A,0),MATCH(AK$1,'Placebo Lags - Data'!$B$1:$BA$1,0)))*AK$5</f>
        <v>0</v>
      </c>
      <c r="AL38" s="2">
        <f>IF(AL$2=0,0,INDEX('Placebo Lags - Data'!$B:$BA,MATCH($Q38,'Placebo Lags - Data'!$A:$A,0),MATCH(AL$1,'Placebo Lags - Data'!$B$1:$BA$1,0)))*AL$5</f>
        <v>0</v>
      </c>
      <c r="AM38" s="2">
        <f>IF(AM$2=0,0,INDEX('Placebo Lags - Data'!$B:$BA,MATCH($Q38,'Placebo Lags - Data'!$A:$A,0),MATCH(AM$1,'Placebo Lags - Data'!$B$1:$BA$1,0)))*AM$5</f>
        <v>0</v>
      </c>
      <c r="AN38" s="2">
        <f>IF(AN$2=0,0,INDEX('Placebo Lags - Data'!$B:$BA,MATCH($Q38,'Placebo Lags - Data'!$A:$A,0),MATCH(AN$1,'Placebo Lags - Data'!$B$1:$BA$1,0)))*AN$5</f>
        <v>0</v>
      </c>
      <c r="AO38" s="2">
        <f>IF(AO$2=0,0,INDEX('Placebo Lags - Data'!$B:$BA,MATCH($Q38,'Placebo Lags - Data'!$A:$A,0),MATCH(AO$1,'Placebo Lags - Data'!$B$1:$BA$1,0)))*AO$5</f>
        <v>0</v>
      </c>
      <c r="AP38" s="2">
        <f>IF(AP$2=0,0,INDEX('Placebo Lags - Data'!$B:$BA,MATCH($Q38,'Placebo Lags - Data'!$A:$A,0),MATCH(AP$1,'Placebo Lags - Data'!$B$1:$BA$1,0)))*AP$5</f>
        <v>0</v>
      </c>
      <c r="AQ38" s="2">
        <f>IF(AQ$2=0,0,INDEX('Placebo Lags - Data'!$B:$BA,MATCH($Q38,'Placebo Lags - Data'!$A:$A,0),MATCH(AQ$1,'Placebo Lags - Data'!$B$1:$BA$1,0)))*AQ$5</f>
        <v>0</v>
      </c>
      <c r="AR38" s="2">
        <f>IF(AR$2=0,0,INDEX('Placebo Lags - Data'!$B:$BA,MATCH($Q38,'Placebo Lags - Data'!$A:$A,0),MATCH(AR$1,'Placebo Lags - Data'!$B$1:$BA$1,0)))*AR$5</f>
        <v>0</v>
      </c>
      <c r="AS38" s="2">
        <f>IF(AS$2=0,0,INDEX('Placebo Lags - Data'!$B:$BA,MATCH($Q38,'Placebo Lags - Data'!$A:$A,0),MATCH(AS$1,'Placebo Lags - Data'!$B$1:$BA$1,0)))*AS$5</f>
        <v>0</v>
      </c>
      <c r="AT38" s="2">
        <f>IF(AT$2=0,0,INDEX('Placebo Lags - Data'!$B:$BA,MATCH($Q38,'Placebo Lags - Data'!$A:$A,0),MATCH(AT$1,'Placebo Lags - Data'!$B$1:$BA$1,0)))*AT$5</f>
        <v>0</v>
      </c>
      <c r="AU38" s="2">
        <f>IF(AU$2=0,0,INDEX('Placebo Lags - Data'!$B:$BA,MATCH($Q38,'Placebo Lags - Data'!$A:$A,0),MATCH(AU$1,'Placebo Lags - Data'!$B$1:$BA$1,0)))*AU$5</f>
        <v>0</v>
      </c>
      <c r="AV38" s="2">
        <f>IF(AV$2=0,0,INDEX('Placebo Lags - Data'!$B:$BA,MATCH($Q38,'Placebo Lags - Data'!$A:$A,0),MATCH(AV$1,'Placebo Lags - Data'!$B$1:$BA$1,0)))*AV$5</f>
        <v>0</v>
      </c>
      <c r="AW38" s="2">
        <f>IF(AW$2=0,0,INDEX('Placebo Lags - Data'!$B:$BA,MATCH($Q38,'Placebo Lags - Data'!$A:$A,0),MATCH(AW$1,'Placebo Lags - Data'!$B$1:$BA$1,0)))*AW$5</f>
        <v>0</v>
      </c>
      <c r="AX38" s="2">
        <f>IF(AX$2=0,0,INDEX('Placebo Lags - Data'!$B:$BA,MATCH($Q38,'Placebo Lags - Data'!$A:$A,0),MATCH(AX$1,'Placebo Lags - Data'!$B$1:$BA$1,0)))*AX$5</f>
        <v>0</v>
      </c>
      <c r="AY38" s="2">
        <f>IF(AY$2=0,0,INDEX('Placebo Lags - Data'!$B:$BA,MATCH($Q38,'Placebo Lags - Data'!$A:$A,0),MATCH(AY$1,'Placebo Lags - Data'!$B$1:$BA$1,0)))*AY$5</f>
        <v>0</v>
      </c>
      <c r="AZ38" s="2">
        <f>IF(AZ$2=0,0,INDEX('Placebo Lags - Data'!$B:$BA,MATCH($Q38,'Placebo Lags - Data'!$A:$A,0),MATCH(AZ$1,'Placebo Lags - Data'!$B$1:$BA$1,0)))*AZ$5</f>
        <v>0</v>
      </c>
      <c r="BA38" s="2">
        <f>IF(BA$2=0,0,INDEX('Placebo Lags - Data'!$B:$BA,MATCH($Q38,'Placebo Lags - Data'!$A:$A,0),MATCH(BA$1,'Placebo Lags - Data'!$B$1:$BA$1,0)))*BA$5</f>
        <v>0</v>
      </c>
      <c r="BB38" s="2">
        <f>IF(BB$2=0,0,INDEX('Placebo Lags - Data'!$B:$BA,MATCH($Q38,'Placebo Lags - Data'!$A:$A,0),MATCH(BB$1,'Placebo Lags - Data'!$B$1:$BA$1,0)))*BB$5</f>
        <v>0</v>
      </c>
      <c r="BC38" s="2">
        <f>IF(BC$2=0,0,INDEX('Placebo Lags - Data'!$B:$BA,MATCH($Q38,'Placebo Lags - Data'!$A:$A,0),MATCH(BC$1,'Placebo Lags - Data'!$B$1:$BA$1,0)))*BC$5</f>
        <v>0</v>
      </c>
      <c r="BD38" s="2">
        <f>IF(BD$2=0,0,INDEX('Placebo Lags - Data'!$B:$BA,MATCH($Q38,'Placebo Lags - Data'!$A:$A,0),MATCH(BD$1,'Placebo Lags - Data'!$B$1:$BA$1,0)))*BD$5</f>
        <v>0</v>
      </c>
      <c r="BE38" s="2">
        <f>IF(BE$2=0,0,INDEX('Placebo Lags - Data'!$B:$BA,MATCH($Q38,'Placebo Lags - Data'!$A:$A,0),MATCH(BE$1,'Placebo Lags - Data'!$B$1:$BA$1,0)))*BE$5</f>
        <v>0</v>
      </c>
      <c r="BF38" s="2">
        <f>IF(BF$2=0,0,INDEX('Placebo Lags - Data'!$B:$BA,MATCH($Q38,'Placebo Lags - Data'!$A:$A,0),MATCH(BF$1,'Placebo Lags - Data'!$B$1:$BA$1,0)))*BF$5</f>
        <v>0</v>
      </c>
      <c r="BG38" s="2">
        <f>IF(BG$2=0,0,INDEX('Placebo Lags - Data'!$B:$BA,MATCH($Q38,'Placebo Lags - Data'!$A:$A,0),MATCH(BG$1,'Placebo Lags - Data'!$B$1:$BA$1,0)))*BG$5</f>
        <v>0</v>
      </c>
      <c r="BH38" s="2">
        <f>IF(BH$2=0,0,INDEX('Placebo Lags - Data'!$B:$BA,MATCH($Q38,'Placebo Lags - Data'!$A:$A,0),MATCH(BH$1,'Placebo Lags - Data'!$B$1:$BA$1,0)))*BH$5</f>
        <v>0</v>
      </c>
      <c r="BI38" s="2">
        <f>IF(BI$2=0,0,INDEX('Placebo Lags - Data'!$B:$BA,MATCH($Q38,'Placebo Lags - Data'!$A:$A,0),MATCH(BI$1,'Placebo Lags - Data'!$B$1:$BA$1,0)))*BI$5</f>
        <v>0</v>
      </c>
      <c r="BJ38" s="2">
        <f>IF(BJ$2=0,0,INDEX('Placebo Lags - Data'!$B:$BA,MATCH($Q38,'Placebo Lags - Data'!$A:$A,0),MATCH(BJ$1,'Placebo Lags - Data'!$B$1:$BA$1,0)))*BJ$5</f>
        <v>0</v>
      </c>
      <c r="BK38" s="2">
        <f>IF(BK$2=0,0,INDEX('Placebo Lags - Data'!$B:$BA,MATCH($Q38,'Placebo Lags - Data'!$A:$A,0),MATCH(BK$1,'Placebo Lags - Data'!$B$1:$BA$1,0)))*BK$5</f>
        <v>0</v>
      </c>
      <c r="BL38" s="2">
        <f>IF(BL$2=0,0,INDEX('Placebo Lags - Data'!$B:$BA,MATCH($Q38,'Placebo Lags - Data'!$A:$A,0),MATCH(BL$1,'Placebo Lags - Data'!$B$1:$BA$1,0)))*BL$5</f>
        <v>0</v>
      </c>
      <c r="BM38" s="2">
        <f>IF(BM$2=0,0,INDEX('Placebo Lags - Data'!$B:$BA,MATCH($Q38,'Placebo Lags - Data'!$A:$A,0),MATCH(BM$1,'Placebo Lags - Data'!$B$1:$BA$1,0)))*BM$5</f>
        <v>0</v>
      </c>
      <c r="BN38" s="2">
        <f>IF(BN$2=0,0,INDEX('Placebo Lags - Data'!$B:$BA,MATCH($Q38,'Placebo Lags - Data'!$A:$A,0),MATCH(BN$1,'Placebo Lags - Data'!$B$1:$BA$1,0)))*BN$5</f>
        <v>0</v>
      </c>
      <c r="BO38" s="2">
        <f>IF(BO$2=0,0,INDEX('Placebo Lags - Data'!$B:$BA,MATCH($Q38,'Placebo Lags - Data'!$A:$A,0),MATCH(BO$1,'Placebo Lags - Data'!$B$1:$BA$1,0)))*BO$5</f>
        <v>0</v>
      </c>
      <c r="BP38" s="2">
        <f>IF(BP$2=0,0,INDEX('Placebo Lags - Data'!$B:$BA,MATCH($Q38,'Placebo Lags - Data'!$A:$A,0),MATCH(BP$1,'Placebo Lags - Data'!$B$1:$BA$1,0)))*BP$5</f>
        <v>0</v>
      </c>
      <c r="BQ38" s="2"/>
      <c r="BR38" s="2"/>
    </row>
    <row r="39">
      <c r="A39" t="s">
        <v>36</v>
      </c>
      <c r="B39" s="2" t="e">
        <f t="shared" si="4"/>
        <v>#DIV/0!</v>
      </c>
      <c r="Q39">
        <f>'Placebo Lags - Data'!A34</f>
        <v>2014</v>
      </c>
      <c r="R39" s="2">
        <f>IF(R$2=0,0,INDEX('Placebo Lags - Data'!$B:$BA,MATCH($Q39,'Placebo Lags - Data'!$A:$A,0),MATCH(R$1,'Placebo Lags - Data'!$B$1:$BA$1,0)))*R$5</f>
        <v>0</v>
      </c>
      <c r="S39" s="2">
        <f>IF(S$2=0,0,INDEX('Placebo Lags - Data'!$B:$BA,MATCH($Q39,'Placebo Lags - Data'!$A:$A,0),MATCH(S$1,'Placebo Lags - Data'!$B$1:$BA$1,0)))*S$5</f>
        <v>0</v>
      </c>
      <c r="T39" s="2">
        <f>IF(T$2=0,0,INDEX('Placebo Lags - Data'!$B:$BA,MATCH($Q39,'Placebo Lags - Data'!$A:$A,0),MATCH(T$1,'Placebo Lags - Data'!$B$1:$BA$1,0)))*T$5</f>
        <v>0</v>
      </c>
      <c r="U39" s="2">
        <f>IF(U$2=0,0,INDEX('Placebo Lags - Data'!$B:$BA,MATCH($Q39,'Placebo Lags - Data'!$A:$A,0),MATCH(U$1,'Placebo Lags - Data'!$B$1:$BA$1,0)))*U$5</f>
        <v>0</v>
      </c>
      <c r="V39" s="2">
        <f>IF(V$2=0,0,INDEX('Placebo Lags - Data'!$B:$BA,MATCH($Q39,'Placebo Lags - Data'!$A:$A,0),MATCH(V$1,'Placebo Lags - Data'!$B$1:$BA$1,0)))*V$5</f>
        <v>0</v>
      </c>
      <c r="W39" s="2">
        <f>IF(W$2=0,0,INDEX('Placebo Lags - Data'!$B:$BA,MATCH($Q39,'Placebo Lags - Data'!$A:$A,0),MATCH(W$1,'Placebo Lags - Data'!$B$1:$BA$1,0)))*W$5</f>
        <v>0</v>
      </c>
      <c r="X39" s="2">
        <f>IF(X$2=0,0,INDEX('Placebo Lags - Data'!$B:$BA,MATCH($Q39,'Placebo Lags - Data'!$A:$A,0),MATCH(X$1,'Placebo Lags - Data'!$B$1:$BA$1,0)))*X$5</f>
        <v>0</v>
      </c>
      <c r="Y39" s="2">
        <f>IF(Y$2=0,0,INDEX('Placebo Lags - Data'!$B:$BA,MATCH($Q39,'Placebo Lags - Data'!$A:$A,0),MATCH(Y$1,'Placebo Lags - Data'!$B$1:$BA$1,0)))*Y$5</f>
        <v>0</v>
      </c>
      <c r="Z39" s="2">
        <f>IF(Z$2=0,0,INDEX('Placebo Lags - Data'!$B:$BA,MATCH($Q39,'Placebo Lags - Data'!$A:$A,0),MATCH(Z$1,'Placebo Lags - Data'!$B$1:$BA$1,0)))*Z$5</f>
        <v>0</v>
      </c>
      <c r="AA39" s="2">
        <f>IF(AA$2=0,0,INDEX('Placebo Lags - Data'!$B:$BA,MATCH($Q39,'Placebo Lags - Data'!$A:$A,0),MATCH(AA$1,'Placebo Lags - Data'!$B$1:$BA$1,0)))*AA$5</f>
        <v>0</v>
      </c>
      <c r="AB39" s="2">
        <f>IF(AB$2=0,0,INDEX('Placebo Lags - Data'!$B:$BA,MATCH($Q39,'Placebo Lags - Data'!$A:$A,0),MATCH(AB$1,'Placebo Lags - Data'!$B$1:$BA$1,0)))*AB$5</f>
        <v>0</v>
      </c>
      <c r="AC39" s="2">
        <f>IF(AC$2=0,0,INDEX('Placebo Lags - Data'!$B:$BA,MATCH($Q39,'Placebo Lags - Data'!$A:$A,0),MATCH(AC$1,'Placebo Lags - Data'!$B$1:$BA$1,0)))*AC$5</f>
        <v>0</v>
      </c>
      <c r="AD39" s="2">
        <f>IF(AD$2=0,0,INDEX('Placebo Lags - Data'!$B:$BA,MATCH($Q39,'Placebo Lags - Data'!$A:$A,0),MATCH(AD$1,'Placebo Lags - Data'!$B$1:$BA$1,0)))*AD$5</f>
        <v>0</v>
      </c>
      <c r="AE39" s="2">
        <f>IF(AE$2=0,0,INDEX('Placebo Lags - Data'!$B:$BA,MATCH($Q39,'Placebo Lags - Data'!$A:$A,0),MATCH(AE$1,'Placebo Lags - Data'!$B$1:$BA$1,0)))*AE$5</f>
        <v>0</v>
      </c>
      <c r="AF39" s="2">
        <f>IF(AF$2=0,0,INDEX('Placebo Lags - Data'!$B:$BA,MATCH($Q39,'Placebo Lags - Data'!$A:$A,0),MATCH(AF$1,'Placebo Lags - Data'!$B$1:$BA$1,0)))*AF$5</f>
        <v>0</v>
      </c>
      <c r="AG39" s="2">
        <f>IF(AG$2=0,0,INDEX('Placebo Lags - Data'!$B:$BA,MATCH($Q39,'Placebo Lags - Data'!$A:$A,0),MATCH(AG$1,'Placebo Lags - Data'!$B$1:$BA$1,0)))*AG$5</f>
        <v>0</v>
      </c>
      <c r="AH39" s="2">
        <f>IF(AH$2=0,0,INDEX('Placebo Lags - Data'!$B:$BA,MATCH($Q39,'Placebo Lags - Data'!$A:$A,0),MATCH(AH$1,'Placebo Lags - Data'!$B$1:$BA$1,0)))*AH$5</f>
        <v>0</v>
      </c>
      <c r="AI39" s="2">
        <f>IF(AI$2=0,0,INDEX('Placebo Lags - Data'!$B:$BA,MATCH($Q39,'Placebo Lags - Data'!$A:$A,0),MATCH(AI$1,'Placebo Lags - Data'!$B$1:$BA$1,0)))*AI$5</f>
        <v>0</v>
      </c>
      <c r="AJ39" s="2">
        <f>IF(AJ$2=0,0,INDEX('Placebo Lags - Data'!$B:$BA,MATCH($Q39,'Placebo Lags - Data'!$A:$A,0),MATCH(AJ$1,'Placebo Lags - Data'!$B$1:$BA$1,0)))*AJ$5</f>
        <v>0</v>
      </c>
      <c r="AK39" s="2">
        <f>IF(AK$2=0,0,INDEX('Placebo Lags - Data'!$B:$BA,MATCH($Q39,'Placebo Lags - Data'!$A:$A,0),MATCH(AK$1,'Placebo Lags - Data'!$B$1:$BA$1,0)))*AK$5</f>
        <v>0</v>
      </c>
      <c r="AL39" s="2">
        <f>IF(AL$2=0,0,INDEX('Placebo Lags - Data'!$B:$BA,MATCH($Q39,'Placebo Lags - Data'!$A:$A,0),MATCH(AL$1,'Placebo Lags - Data'!$B$1:$BA$1,0)))*AL$5</f>
        <v>0</v>
      </c>
      <c r="AM39" s="2">
        <f>IF(AM$2=0,0,INDEX('Placebo Lags - Data'!$B:$BA,MATCH($Q39,'Placebo Lags - Data'!$A:$A,0),MATCH(AM$1,'Placebo Lags - Data'!$B$1:$BA$1,0)))*AM$5</f>
        <v>0</v>
      </c>
      <c r="AN39" s="2">
        <f>IF(AN$2=0,0,INDEX('Placebo Lags - Data'!$B:$BA,MATCH($Q39,'Placebo Lags - Data'!$A:$A,0),MATCH(AN$1,'Placebo Lags - Data'!$B$1:$BA$1,0)))*AN$5</f>
        <v>0</v>
      </c>
      <c r="AO39" s="2">
        <f>IF(AO$2=0,0,INDEX('Placebo Lags - Data'!$B:$BA,MATCH($Q39,'Placebo Lags - Data'!$A:$A,0),MATCH(AO$1,'Placebo Lags - Data'!$B$1:$BA$1,0)))*AO$5</f>
        <v>0</v>
      </c>
      <c r="AP39" s="2">
        <f>IF(AP$2=0,0,INDEX('Placebo Lags - Data'!$B:$BA,MATCH($Q39,'Placebo Lags - Data'!$A:$A,0),MATCH(AP$1,'Placebo Lags - Data'!$B$1:$BA$1,0)))*AP$5</f>
        <v>0</v>
      </c>
      <c r="AQ39" s="2">
        <f>IF(AQ$2=0,0,INDEX('Placebo Lags - Data'!$B:$BA,MATCH($Q39,'Placebo Lags - Data'!$A:$A,0),MATCH(AQ$1,'Placebo Lags - Data'!$B$1:$BA$1,0)))*AQ$5</f>
        <v>0</v>
      </c>
      <c r="AR39" s="2">
        <f>IF(AR$2=0,0,INDEX('Placebo Lags - Data'!$B:$BA,MATCH($Q39,'Placebo Lags - Data'!$A:$A,0),MATCH(AR$1,'Placebo Lags - Data'!$B$1:$BA$1,0)))*AR$5</f>
        <v>0</v>
      </c>
      <c r="AS39" s="2">
        <f>IF(AS$2=0,0,INDEX('Placebo Lags - Data'!$B:$BA,MATCH($Q39,'Placebo Lags - Data'!$A:$A,0),MATCH(AS$1,'Placebo Lags - Data'!$B$1:$BA$1,0)))*AS$5</f>
        <v>0</v>
      </c>
      <c r="AT39" s="2">
        <f>IF(AT$2=0,0,INDEX('Placebo Lags - Data'!$B:$BA,MATCH($Q39,'Placebo Lags - Data'!$A:$A,0),MATCH(AT$1,'Placebo Lags - Data'!$B$1:$BA$1,0)))*AT$5</f>
        <v>0</v>
      </c>
      <c r="AU39" s="2">
        <f>IF(AU$2=0,0,INDEX('Placebo Lags - Data'!$B:$BA,MATCH($Q39,'Placebo Lags - Data'!$A:$A,0),MATCH(AU$1,'Placebo Lags - Data'!$B$1:$BA$1,0)))*AU$5</f>
        <v>0</v>
      </c>
      <c r="AV39" s="2">
        <f>IF(AV$2=0,0,INDEX('Placebo Lags - Data'!$B:$BA,MATCH($Q39,'Placebo Lags - Data'!$A:$A,0),MATCH(AV$1,'Placebo Lags - Data'!$B$1:$BA$1,0)))*AV$5</f>
        <v>0</v>
      </c>
      <c r="AW39" s="2">
        <f>IF(AW$2=0,0,INDEX('Placebo Lags - Data'!$B:$BA,MATCH($Q39,'Placebo Lags - Data'!$A:$A,0),MATCH(AW$1,'Placebo Lags - Data'!$B$1:$BA$1,0)))*AW$5</f>
        <v>0</v>
      </c>
      <c r="AX39" s="2">
        <f>IF(AX$2=0,0,INDEX('Placebo Lags - Data'!$B:$BA,MATCH($Q39,'Placebo Lags - Data'!$A:$A,0),MATCH(AX$1,'Placebo Lags - Data'!$B$1:$BA$1,0)))*AX$5</f>
        <v>0</v>
      </c>
      <c r="AY39" s="2">
        <f>IF(AY$2=0,0,INDEX('Placebo Lags - Data'!$B:$BA,MATCH($Q39,'Placebo Lags - Data'!$A:$A,0),MATCH(AY$1,'Placebo Lags - Data'!$B$1:$BA$1,0)))*AY$5</f>
        <v>0</v>
      </c>
      <c r="AZ39" s="2">
        <f>IF(AZ$2=0,0,INDEX('Placebo Lags - Data'!$B:$BA,MATCH($Q39,'Placebo Lags - Data'!$A:$A,0),MATCH(AZ$1,'Placebo Lags - Data'!$B$1:$BA$1,0)))*AZ$5</f>
        <v>0</v>
      </c>
      <c r="BA39" s="2">
        <f>IF(BA$2=0,0,INDEX('Placebo Lags - Data'!$B:$BA,MATCH($Q39,'Placebo Lags - Data'!$A:$A,0),MATCH(BA$1,'Placebo Lags - Data'!$B$1:$BA$1,0)))*BA$5</f>
        <v>0</v>
      </c>
      <c r="BB39" s="2">
        <f>IF(BB$2=0,0,INDEX('Placebo Lags - Data'!$B:$BA,MATCH($Q39,'Placebo Lags - Data'!$A:$A,0),MATCH(BB$1,'Placebo Lags - Data'!$B$1:$BA$1,0)))*BB$5</f>
        <v>0</v>
      </c>
      <c r="BC39" s="2">
        <f>IF(BC$2=0,0,INDEX('Placebo Lags - Data'!$B:$BA,MATCH($Q39,'Placebo Lags - Data'!$A:$A,0),MATCH(BC$1,'Placebo Lags - Data'!$B$1:$BA$1,0)))*BC$5</f>
        <v>0</v>
      </c>
      <c r="BD39" s="2">
        <f>IF(BD$2=0,0,INDEX('Placebo Lags - Data'!$B:$BA,MATCH($Q39,'Placebo Lags - Data'!$A:$A,0),MATCH(BD$1,'Placebo Lags - Data'!$B$1:$BA$1,0)))*BD$5</f>
        <v>0</v>
      </c>
      <c r="BE39" s="2">
        <f>IF(BE$2=0,0,INDEX('Placebo Lags - Data'!$B:$BA,MATCH($Q39,'Placebo Lags - Data'!$A:$A,0),MATCH(BE$1,'Placebo Lags - Data'!$B$1:$BA$1,0)))*BE$5</f>
        <v>0</v>
      </c>
      <c r="BF39" s="2">
        <f>IF(BF$2=0,0,INDEX('Placebo Lags - Data'!$B:$BA,MATCH($Q39,'Placebo Lags - Data'!$A:$A,0),MATCH(BF$1,'Placebo Lags - Data'!$B$1:$BA$1,0)))*BF$5</f>
        <v>0</v>
      </c>
      <c r="BG39" s="2">
        <f>IF(BG$2=0,0,INDEX('Placebo Lags - Data'!$B:$BA,MATCH($Q39,'Placebo Lags - Data'!$A:$A,0),MATCH(BG$1,'Placebo Lags - Data'!$B$1:$BA$1,0)))*BG$5</f>
        <v>0</v>
      </c>
      <c r="BH39" s="2">
        <f>IF(BH$2=0,0,INDEX('Placebo Lags - Data'!$B:$BA,MATCH($Q39,'Placebo Lags - Data'!$A:$A,0),MATCH(BH$1,'Placebo Lags - Data'!$B$1:$BA$1,0)))*BH$5</f>
        <v>0</v>
      </c>
      <c r="BI39" s="2">
        <f>IF(BI$2=0,0,INDEX('Placebo Lags - Data'!$B:$BA,MATCH($Q39,'Placebo Lags - Data'!$A:$A,0),MATCH(BI$1,'Placebo Lags - Data'!$B$1:$BA$1,0)))*BI$5</f>
        <v>0</v>
      </c>
      <c r="BJ39" s="2">
        <f>IF(BJ$2=0,0,INDEX('Placebo Lags - Data'!$B:$BA,MATCH($Q39,'Placebo Lags - Data'!$A:$A,0),MATCH(BJ$1,'Placebo Lags - Data'!$B$1:$BA$1,0)))*BJ$5</f>
        <v>0</v>
      </c>
      <c r="BK39" s="2">
        <f>IF(BK$2=0,0,INDEX('Placebo Lags - Data'!$B:$BA,MATCH($Q39,'Placebo Lags - Data'!$A:$A,0),MATCH(BK$1,'Placebo Lags - Data'!$B$1:$BA$1,0)))*BK$5</f>
        <v>0</v>
      </c>
      <c r="BL39" s="2">
        <f>IF(BL$2=0,0,INDEX('Placebo Lags - Data'!$B:$BA,MATCH($Q39,'Placebo Lags - Data'!$A:$A,0),MATCH(BL$1,'Placebo Lags - Data'!$B$1:$BA$1,0)))*BL$5</f>
        <v>0</v>
      </c>
      <c r="BM39" s="2">
        <f>IF(BM$2=0,0,INDEX('Placebo Lags - Data'!$B:$BA,MATCH($Q39,'Placebo Lags - Data'!$A:$A,0),MATCH(BM$1,'Placebo Lags - Data'!$B$1:$BA$1,0)))*BM$5</f>
        <v>0</v>
      </c>
      <c r="BN39" s="2">
        <f>IF(BN$2=0,0,INDEX('Placebo Lags - Data'!$B:$BA,MATCH($Q39,'Placebo Lags - Data'!$A:$A,0),MATCH(BN$1,'Placebo Lags - Data'!$B$1:$BA$1,0)))*BN$5</f>
        <v>0</v>
      </c>
      <c r="BO39" s="2">
        <f>IF(BO$2=0,0,INDEX('Placebo Lags - Data'!$B:$BA,MATCH($Q39,'Placebo Lags - Data'!$A:$A,0),MATCH(BO$1,'Placebo Lags - Data'!$B$1:$BA$1,0)))*BO$5</f>
        <v>0</v>
      </c>
      <c r="BP39" s="2">
        <f>IF(BP$2=0,0,INDEX('Placebo Lags - Data'!$B:$BA,MATCH($Q39,'Placebo Lags - Data'!$A:$A,0),MATCH(BP$1,'Placebo Lags - Data'!$B$1:$BA$1,0)))*BP$5</f>
        <v>0</v>
      </c>
    </row>
    <row r="40">
      <c r="A40" t="s">
        <v>49</v>
      </c>
      <c r="B40" s="2" t="e">
        <f t="shared" si="4"/>
        <v>#DIV/0!</v>
      </c>
      <c r="Q40">
        <f>'Placebo Lags - Data'!A35</f>
        <v>2015</v>
      </c>
      <c r="R40" s="2">
        <f>IF(R$2=0,0,INDEX('Placebo Lags - Data'!$B:$BA,MATCH($Q40,'Placebo Lags - Data'!$A:$A,0),MATCH(R$1,'Placebo Lags - Data'!$B$1:$BA$1,0)))*R$5</f>
        <v>0</v>
      </c>
      <c r="S40" s="2">
        <f>IF(S$2=0,0,INDEX('Placebo Lags - Data'!$B:$BA,MATCH($Q40,'Placebo Lags - Data'!$A:$A,0),MATCH(S$1,'Placebo Lags - Data'!$B$1:$BA$1,0)))*S$5</f>
        <v>0</v>
      </c>
      <c r="T40" s="2">
        <f>IF(T$2=0,0,INDEX('Placebo Lags - Data'!$B:$BA,MATCH($Q40,'Placebo Lags - Data'!$A:$A,0),MATCH(T$1,'Placebo Lags - Data'!$B$1:$BA$1,0)))*T$5</f>
        <v>0</v>
      </c>
      <c r="U40" s="2">
        <f>IF(U$2=0,0,INDEX('Placebo Lags - Data'!$B:$BA,MATCH($Q40,'Placebo Lags - Data'!$A:$A,0),MATCH(U$1,'Placebo Lags - Data'!$B$1:$BA$1,0)))*U$5</f>
        <v>0</v>
      </c>
      <c r="V40" s="2">
        <f>IF(V$2=0,0,INDEX('Placebo Lags - Data'!$B:$BA,MATCH($Q40,'Placebo Lags - Data'!$A:$A,0),MATCH(V$1,'Placebo Lags - Data'!$B$1:$BA$1,0)))*V$5</f>
        <v>0</v>
      </c>
      <c r="W40" s="2">
        <f>IF(W$2=0,0,INDEX('Placebo Lags - Data'!$B:$BA,MATCH($Q40,'Placebo Lags - Data'!$A:$A,0),MATCH(W$1,'Placebo Lags - Data'!$B$1:$BA$1,0)))*W$5</f>
        <v>0</v>
      </c>
      <c r="X40" s="2">
        <f>IF(X$2=0,0,INDEX('Placebo Lags - Data'!$B:$BA,MATCH($Q40,'Placebo Lags - Data'!$A:$A,0),MATCH(X$1,'Placebo Lags - Data'!$B$1:$BA$1,0)))*X$5</f>
        <v>0</v>
      </c>
      <c r="Y40" s="2">
        <f>IF(Y$2=0,0,INDEX('Placebo Lags - Data'!$B:$BA,MATCH($Q40,'Placebo Lags - Data'!$A:$A,0),MATCH(Y$1,'Placebo Lags - Data'!$B$1:$BA$1,0)))*Y$5</f>
        <v>0</v>
      </c>
      <c r="Z40" s="2">
        <f>IF(Z$2=0,0,INDEX('Placebo Lags - Data'!$B:$BA,MATCH($Q40,'Placebo Lags - Data'!$A:$A,0),MATCH(Z$1,'Placebo Lags - Data'!$B$1:$BA$1,0)))*Z$5</f>
        <v>0</v>
      </c>
      <c r="AA40" s="2">
        <f>IF(AA$2=0,0,INDEX('Placebo Lags - Data'!$B:$BA,MATCH($Q40,'Placebo Lags - Data'!$A:$A,0),MATCH(AA$1,'Placebo Lags - Data'!$B$1:$BA$1,0)))*AA$5</f>
        <v>0</v>
      </c>
      <c r="AB40" s="2">
        <f>IF(AB$2=0,0,INDEX('Placebo Lags - Data'!$B:$BA,MATCH($Q40,'Placebo Lags - Data'!$A:$A,0),MATCH(AB$1,'Placebo Lags - Data'!$B$1:$BA$1,0)))*AB$5</f>
        <v>0</v>
      </c>
      <c r="AC40" s="2">
        <f>IF(AC$2=0,0,INDEX('Placebo Lags - Data'!$B:$BA,MATCH($Q40,'Placebo Lags - Data'!$A:$A,0),MATCH(AC$1,'Placebo Lags - Data'!$B$1:$BA$1,0)))*AC$5</f>
        <v>0</v>
      </c>
      <c r="AD40" s="2">
        <f>IF(AD$2=0,0,INDEX('Placebo Lags - Data'!$B:$BA,MATCH($Q40,'Placebo Lags - Data'!$A:$A,0),MATCH(AD$1,'Placebo Lags - Data'!$B$1:$BA$1,0)))*AD$5</f>
        <v>0</v>
      </c>
      <c r="AE40" s="2">
        <f>IF(AE$2=0,0,INDEX('Placebo Lags - Data'!$B:$BA,MATCH($Q40,'Placebo Lags - Data'!$A:$A,0),MATCH(AE$1,'Placebo Lags - Data'!$B$1:$BA$1,0)))*AE$5</f>
        <v>0</v>
      </c>
      <c r="AF40" s="2">
        <f>IF(AF$2=0,0,INDEX('Placebo Lags - Data'!$B:$BA,MATCH($Q40,'Placebo Lags - Data'!$A:$A,0),MATCH(AF$1,'Placebo Lags - Data'!$B$1:$BA$1,0)))*AF$5</f>
        <v>0</v>
      </c>
      <c r="AG40" s="2">
        <f>IF(AG$2=0,0,INDEX('Placebo Lags - Data'!$B:$BA,MATCH($Q40,'Placebo Lags - Data'!$A:$A,0),MATCH(AG$1,'Placebo Lags - Data'!$B$1:$BA$1,0)))*AG$5</f>
        <v>0</v>
      </c>
      <c r="AH40" s="2">
        <f>IF(AH$2=0,0,INDEX('Placebo Lags - Data'!$B:$BA,MATCH($Q40,'Placebo Lags - Data'!$A:$A,0),MATCH(AH$1,'Placebo Lags - Data'!$B$1:$BA$1,0)))*AH$5</f>
        <v>0</v>
      </c>
      <c r="AI40" s="2">
        <f>IF(AI$2=0,0,INDEX('Placebo Lags - Data'!$B:$BA,MATCH($Q40,'Placebo Lags - Data'!$A:$A,0),MATCH(AI$1,'Placebo Lags - Data'!$B$1:$BA$1,0)))*AI$5</f>
        <v>0</v>
      </c>
      <c r="AJ40" s="2">
        <f>IF(AJ$2=0,0,INDEX('Placebo Lags - Data'!$B:$BA,MATCH($Q40,'Placebo Lags - Data'!$A:$A,0),MATCH(AJ$1,'Placebo Lags - Data'!$B$1:$BA$1,0)))*AJ$5</f>
        <v>0</v>
      </c>
      <c r="AK40" s="2">
        <f>IF(AK$2=0,0,INDEX('Placebo Lags - Data'!$B:$BA,MATCH($Q40,'Placebo Lags - Data'!$A:$A,0),MATCH(AK$1,'Placebo Lags - Data'!$B$1:$BA$1,0)))*AK$5</f>
        <v>0</v>
      </c>
      <c r="AL40" s="2">
        <f>IF(AL$2=0,0,INDEX('Placebo Lags - Data'!$B:$BA,MATCH($Q40,'Placebo Lags - Data'!$A:$A,0),MATCH(AL$1,'Placebo Lags - Data'!$B$1:$BA$1,0)))*AL$5</f>
        <v>0</v>
      </c>
      <c r="AM40" s="2">
        <f>IF(AM$2=0,0,INDEX('Placebo Lags - Data'!$B:$BA,MATCH($Q40,'Placebo Lags - Data'!$A:$A,0),MATCH(AM$1,'Placebo Lags - Data'!$B$1:$BA$1,0)))*AM$5</f>
        <v>0</v>
      </c>
      <c r="AN40" s="2">
        <f>IF(AN$2=0,0,INDEX('Placebo Lags - Data'!$B:$BA,MATCH($Q40,'Placebo Lags - Data'!$A:$A,0),MATCH(AN$1,'Placebo Lags - Data'!$B$1:$BA$1,0)))*AN$5</f>
        <v>0</v>
      </c>
      <c r="AO40" s="2">
        <f>IF(AO$2=0,0,INDEX('Placebo Lags - Data'!$B:$BA,MATCH($Q40,'Placebo Lags - Data'!$A:$A,0),MATCH(AO$1,'Placebo Lags - Data'!$B$1:$BA$1,0)))*AO$5</f>
        <v>0</v>
      </c>
      <c r="AP40" s="2">
        <f>IF(AP$2=0,0,INDEX('Placebo Lags - Data'!$B:$BA,MATCH($Q40,'Placebo Lags - Data'!$A:$A,0),MATCH(AP$1,'Placebo Lags - Data'!$B$1:$BA$1,0)))*AP$5</f>
        <v>0</v>
      </c>
      <c r="AQ40" s="2">
        <f>IF(AQ$2=0,0,INDEX('Placebo Lags - Data'!$B:$BA,MATCH($Q40,'Placebo Lags - Data'!$A:$A,0),MATCH(AQ$1,'Placebo Lags - Data'!$B$1:$BA$1,0)))*AQ$5</f>
        <v>0</v>
      </c>
      <c r="AR40" s="2">
        <f>IF(AR$2=0,0,INDEX('Placebo Lags - Data'!$B:$BA,MATCH($Q40,'Placebo Lags - Data'!$A:$A,0),MATCH(AR$1,'Placebo Lags - Data'!$B$1:$BA$1,0)))*AR$5</f>
        <v>0</v>
      </c>
      <c r="AS40" s="2">
        <f>IF(AS$2=0,0,INDEX('Placebo Lags - Data'!$B:$BA,MATCH($Q40,'Placebo Lags - Data'!$A:$A,0),MATCH(AS$1,'Placebo Lags - Data'!$B$1:$BA$1,0)))*AS$5</f>
        <v>0</v>
      </c>
      <c r="AT40" s="2">
        <f>IF(AT$2=0,0,INDEX('Placebo Lags - Data'!$B:$BA,MATCH($Q40,'Placebo Lags - Data'!$A:$A,0),MATCH(AT$1,'Placebo Lags - Data'!$B$1:$BA$1,0)))*AT$5</f>
        <v>0</v>
      </c>
      <c r="AU40" s="2">
        <f>IF(AU$2=0,0,INDEX('Placebo Lags - Data'!$B:$BA,MATCH($Q40,'Placebo Lags - Data'!$A:$A,0),MATCH(AU$1,'Placebo Lags - Data'!$B$1:$BA$1,0)))*AU$5</f>
        <v>0</v>
      </c>
      <c r="AV40" s="2">
        <f>IF(AV$2=0,0,INDEX('Placebo Lags - Data'!$B:$BA,MATCH($Q40,'Placebo Lags - Data'!$A:$A,0),MATCH(AV$1,'Placebo Lags - Data'!$B$1:$BA$1,0)))*AV$5</f>
        <v>0</v>
      </c>
      <c r="AW40" s="2">
        <f>IF(AW$2=0,0,INDEX('Placebo Lags - Data'!$B:$BA,MATCH($Q40,'Placebo Lags - Data'!$A:$A,0),MATCH(AW$1,'Placebo Lags - Data'!$B$1:$BA$1,0)))*AW$5</f>
        <v>0</v>
      </c>
      <c r="AX40" s="2">
        <f>IF(AX$2=0,0,INDEX('Placebo Lags - Data'!$B:$BA,MATCH($Q40,'Placebo Lags - Data'!$A:$A,0),MATCH(AX$1,'Placebo Lags - Data'!$B$1:$BA$1,0)))*AX$5</f>
        <v>0</v>
      </c>
      <c r="AY40" s="2">
        <f>IF(AY$2=0,0,INDEX('Placebo Lags - Data'!$B:$BA,MATCH($Q40,'Placebo Lags - Data'!$A:$A,0),MATCH(AY$1,'Placebo Lags - Data'!$B$1:$BA$1,0)))*AY$5</f>
        <v>0</v>
      </c>
      <c r="AZ40" s="2">
        <f>IF(AZ$2=0,0,INDEX('Placebo Lags - Data'!$B:$BA,MATCH($Q40,'Placebo Lags - Data'!$A:$A,0),MATCH(AZ$1,'Placebo Lags - Data'!$B$1:$BA$1,0)))*AZ$5</f>
        <v>0</v>
      </c>
      <c r="BA40" s="2">
        <f>IF(BA$2=0,0,INDEX('Placebo Lags - Data'!$B:$BA,MATCH($Q40,'Placebo Lags - Data'!$A:$A,0),MATCH(BA$1,'Placebo Lags - Data'!$B$1:$BA$1,0)))*BA$5</f>
        <v>0</v>
      </c>
      <c r="BB40" s="2">
        <f>IF(BB$2=0,0,INDEX('Placebo Lags - Data'!$B:$BA,MATCH($Q40,'Placebo Lags - Data'!$A:$A,0),MATCH(BB$1,'Placebo Lags - Data'!$B$1:$BA$1,0)))*BB$5</f>
        <v>0</v>
      </c>
      <c r="BC40" s="2">
        <f>IF(BC$2=0,0,INDEX('Placebo Lags - Data'!$B:$BA,MATCH($Q40,'Placebo Lags - Data'!$A:$A,0),MATCH(BC$1,'Placebo Lags - Data'!$B$1:$BA$1,0)))*BC$5</f>
        <v>0</v>
      </c>
      <c r="BD40" s="2">
        <f>IF(BD$2=0,0,INDEX('Placebo Lags - Data'!$B:$BA,MATCH($Q40,'Placebo Lags - Data'!$A:$A,0),MATCH(BD$1,'Placebo Lags - Data'!$B$1:$BA$1,0)))*BD$5</f>
        <v>0</v>
      </c>
      <c r="BE40" s="2">
        <f>IF(BE$2=0,0,INDEX('Placebo Lags - Data'!$B:$BA,MATCH($Q40,'Placebo Lags - Data'!$A:$A,0),MATCH(BE$1,'Placebo Lags - Data'!$B$1:$BA$1,0)))*BE$5</f>
        <v>0</v>
      </c>
      <c r="BF40" s="2">
        <f>IF(BF$2=0,0,INDEX('Placebo Lags - Data'!$B:$BA,MATCH($Q40,'Placebo Lags - Data'!$A:$A,0),MATCH(BF$1,'Placebo Lags - Data'!$B$1:$BA$1,0)))*BF$5</f>
        <v>0</v>
      </c>
      <c r="BG40" s="2">
        <f>IF(BG$2=0,0,INDEX('Placebo Lags - Data'!$B:$BA,MATCH($Q40,'Placebo Lags - Data'!$A:$A,0),MATCH(BG$1,'Placebo Lags - Data'!$B$1:$BA$1,0)))*BG$5</f>
        <v>0</v>
      </c>
      <c r="BH40" s="2">
        <f>IF(BH$2=0,0,INDEX('Placebo Lags - Data'!$B:$BA,MATCH($Q40,'Placebo Lags - Data'!$A:$A,0),MATCH(BH$1,'Placebo Lags - Data'!$B$1:$BA$1,0)))*BH$5</f>
        <v>0</v>
      </c>
      <c r="BI40" s="2">
        <f>IF(BI$2=0,0,INDEX('Placebo Lags - Data'!$B:$BA,MATCH($Q40,'Placebo Lags - Data'!$A:$A,0),MATCH(BI$1,'Placebo Lags - Data'!$B$1:$BA$1,0)))*BI$5</f>
        <v>0</v>
      </c>
      <c r="BJ40" s="2">
        <f>IF(BJ$2=0,0,INDEX('Placebo Lags - Data'!$B:$BA,MATCH($Q40,'Placebo Lags - Data'!$A:$A,0),MATCH(BJ$1,'Placebo Lags - Data'!$B$1:$BA$1,0)))*BJ$5</f>
        <v>0</v>
      </c>
      <c r="BK40" s="2">
        <f>IF(BK$2=0,0,INDEX('Placebo Lags - Data'!$B:$BA,MATCH($Q40,'Placebo Lags - Data'!$A:$A,0),MATCH(BK$1,'Placebo Lags - Data'!$B$1:$BA$1,0)))*BK$5</f>
        <v>0</v>
      </c>
      <c r="BL40" s="2">
        <f>IF(BL$2=0,0,INDEX('Placebo Lags - Data'!$B:$BA,MATCH($Q40,'Placebo Lags - Data'!$A:$A,0),MATCH(BL$1,'Placebo Lags - Data'!$B$1:$BA$1,0)))*BL$5</f>
        <v>0</v>
      </c>
      <c r="BM40" s="2">
        <f>IF(BM$2=0,0,INDEX('Placebo Lags - Data'!$B:$BA,MATCH($Q40,'Placebo Lags - Data'!$A:$A,0),MATCH(BM$1,'Placebo Lags - Data'!$B$1:$BA$1,0)))*BM$5</f>
        <v>0</v>
      </c>
      <c r="BN40" s="2">
        <f>IF(BN$2=0,0,INDEX('Placebo Lags - Data'!$B:$BA,MATCH($Q40,'Placebo Lags - Data'!$A:$A,0),MATCH(BN$1,'Placebo Lags - Data'!$B$1:$BA$1,0)))*BN$5</f>
        <v>0</v>
      </c>
      <c r="BO40" s="2">
        <f>IF(BO$2=0,0,INDEX('Placebo Lags - Data'!$B:$BA,MATCH($Q40,'Placebo Lags - Data'!$A:$A,0),MATCH(BO$1,'Placebo Lags - Data'!$B$1:$BA$1,0)))*BO$5</f>
        <v>0</v>
      </c>
      <c r="BP40" s="2">
        <f>IF(BP$2=0,0,INDEX('Placebo Lags - Data'!$B:$BA,MATCH($Q40,'Placebo Lags - Data'!$A:$A,0),MATCH(BP$1,'Placebo Lags - Data'!$B$1:$BA$1,0)))*BP$5</f>
        <v>0</v>
      </c>
    </row>
    <row r="41">
      <c r="A41" t="s">
        <v>52</v>
      </c>
      <c r="B41" s="2" t="e">
        <f t="shared" si="4"/>
        <v>#DIV/0!</v>
      </c>
    </row>
    <row r="42">
      <c r="A42" t="s">
        <v>34</v>
      </c>
      <c r="B42" s="2" t="e">
        <f t="shared" si="4"/>
        <v>#DIV/0!</v>
      </c>
    </row>
    <row r="43">
      <c r="A43" t="s">
        <v>61</v>
      </c>
      <c r="B43" s="2" t="e">
        <f t="shared" si="4"/>
        <v>#DIV/0!</v>
      </c>
    </row>
    <row r="44">
      <c r="A44" t="s">
        <v>65</v>
      </c>
      <c r="B44" s="2" t="e">
        <f t="shared" si="4"/>
        <v>#DIV/0!</v>
      </c>
    </row>
    <row r="45">
      <c r="A45" t="s">
        <v>69</v>
      </c>
      <c r="B45" s="2" t="e">
        <f t="shared" si="4"/>
        <v>#DIV/0!</v>
      </c>
    </row>
    <row r="46">
      <c r="A46" t="s">
        <v>35</v>
      </c>
      <c r="B46" s="2" t="e">
        <f t="shared" si="4"/>
        <v>#DIV/0!</v>
      </c>
    </row>
    <row r="47">
      <c r="A47" t="s">
        <v>74</v>
      </c>
      <c r="B47" s="2" t="e">
        <f t="shared" si="4"/>
        <v>#DIV/0!</v>
      </c>
    </row>
    <row r="48">
      <c r="A48" t="s">
        <v>79</v>
      </c>
      <c r="B48" s="2" t="e">
        <f t="shared" si="4"/>
        <v>#DIV/0!</v>
      </c>
    </row>
    <row r="49">
      <c r="A49" t="s">
        <v>101</v>
      </c>
      <c r="B49" s="2" t="e">
        <f t="shared" si="4"/>
        <v>#DIV/0!</v>
      </c>
    </row>
    <row r="50">
      <c r="A50" t="s">
        <v>103</v>
      </c>
      <c r="B50" s="2" t="e">
        <f t="shared" si="4"/>
        <v>#DIV/0!</v>
      </c>
    </row>
    <row r="51">
      <c r="A51" t="s">
        <v>115</v>
      </c>
      <c r="B51" s="2" t="e">
        <f t="shared" si="4"/>
        <v>#DIV/0!</v>
      </c>
    </row>
    <row r="52">
      <c r="A52" t="s">
        <v>121</v>
      </c>
      <c r="B52" s="2" t="e">
        <f t="shared" si="4"/>
        <v>#DIV/0!</v>
      </c>
    </row>
  </sheetData>
  <sortState ref="A2:B52">
    <sortCondition descending="true" ref="B2:B52"/>
  </sortState>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dimension ref="A1:F71"/>
  <sheetViews>
    <sheetView topLeftCell="A19" workbookViewId="0">
      <selection activeCell="M34" sqref="M34"/>
    </sheetView>
  </sheetViews>
  <sheetFormatPr defaultColWidth="8.85546875" defaultRowHeight="15"/>
  <sheetData>
    <row r="1">
      <c r="A1" t="s">
        <v>195</v>
      </c>
      <c r="B1" t="s">
        <v>272</v>
      </c>
      <c r="C1" t="s">
        <v>273</v>
      </c>
      <c r="D1" t="s">
        <v>274</v>
      </c>
      <c r="E1" t="s">
        <v>275</v>
      </c>
      <c r="F1" t="s">
        <v>276</v>
      </c>
    </row>
    <row r="2">
      <c r="A2">
        <v>1982</v>
      </c>
      <c r="B2">
        <f>INDEX('Lag Test - Data'!B$2:B$35,MATCH($A2,'Lag Test - Data'!$A$2:$A$35,0))</f>
        <v>0</v>
      </c>
      <c r="C2">
        <f>INDEX('Lag Test - Data'!C$2:C$35,MATCH($A2,'Lag Test - Data'!$A$2:$A$35,0))</f>
        <v>0</v>
      </c>
      <c r="D2">
        <f>INDEX('Lag Test - Data'!D$2:D$35,MATCH($A2,'Lag Test - Data'!$A$2:$A$35,0))</f>
        <v>0</v>
      </c>
      <c r="E2">
        <f>INDEX('Lag Test - Data'!E$2:E$35,MATCH($A2,'Lag Test - Data'!$A$2:$A$35,0))</f>
        <v>0</v>
      </c>
      <c r="F2">
        <f>INDEX('Lag Test - Data'!F$2:F$35,MATCH($A2,'Lag Test - Data'!$A$2:$A$35,0))</f>
        <v>0</v>
      </c>
    </row>
    <row r="3">
      <c r="A3">
        <v>1983</v>
      </c>
      <c r="B3">
        <f>INDEX('Lag Test - Data'!B$2:B$35,MATCH($A3,'Lag Test - Data'!$A$2:$A$35,0))</f>
        <v>0</v>
      </c>
      <c r="C3">
        <f>INDEX('Lag Test - Data'!C$2:C$35,MATCH($A3,'Lag Test - Data'!$A$2:$A$35,0))</f>
        <v>0</v>
      </c>
      <c r="D3">
        <f>INDEX('Lag Test - Data'!D$2:D$35,MATCH($A3,'Lag Test - Data'!$A$2:$A$35,0))</f>
        <v>0</v>
      </c>
      <c r="E3">
        <f>INDEX('Lag Test - Data'!E$2:E$35,MATCH($A3,'Lag Test - Data'!$A$2:$A$35,0))</f>
        <v>0</v>
      </c>
      <c r="F3">
        <f>INDEX('Lag Test - Data'!F$2:F$35,MATCH($A3,'Lag Test - Data'!$A$2:$A$35,0))</f>
        <v>0</v>
      </c>
    </row>
    <row r="4">
      <c r="A4">
        <v>1984</v>
      </c>
      <c r="B4">
        <f>INDEX('Lag Test - Data'!B$2:B$35,MATCH($A4,'Lag Test - Data'!$A$2:$A$35,0))</f>
        <v>0</v>
      </c>
      <c r="C4">
        <f>INDEX('Lag Test - Data'!C$2:C$35,MATCH($A4,'Lag Test - Data'!$A$2:$A$35,0))</f>
        <v>0</v>
      </c>
      <c r="D4">
        <f>INDEX('Lag Test - Data'!D$2:D$35,MATCH($A4,'Lag Test - Data'!$A$2:$A$35,0))</f>
        <v>0</v>
      </c>
      <c r="E4">
        <f>INDEX('Lag Test - Data'!E$2:E$35,MATCH($A4,'Lag Test - Data'!$A$2:$A$35,0))</f>
        <v>0</v>
      </c>
      <c r="F4">
        <f>INDEX('Lag Test - Data'!F$2:F$35,MATCH($A4,'Lag Test - Data'!$A$2:$A$35,0))</f>
        <v>0</v>
      </c>
    </row>
    <row r="5">
      <c r="A5">
        <v>1985</v>
      </c>
      <c r="B5">
        <f>INDEX('Lag Test - Data'!B$2:B$35,MATCH($A5,'Lag Test - Data'!$A$2:$A$35,0))</f>
        <v>0</v>
      </c>
      <c r="C5">
        <f>INDEX('Lag Test - Data'!C$2:C$35,MATCH($A5,'Lag Test - Data'!$A$2:$A$35,0))</f>
        <v>0</v>
      </c>
      <c r="D5">
        <f>INDEX('Lag Test - Data'!D$2:D$35,MATCH($A5,'Lag Test - Data'!$A$2:$A$35,0))</f>
        <v>0</v>
      </c>
      <c r="E5">
        <f>INDEX('Lag Test - Data'!E$2:E$35,MATCH($A5,'Lag Test - Data'!$A$2:$A$35,0))</f>
        <v>0</v>
      </c>
      <c r="F5">
        <f>INDEX('Lag Test - Data'!F$2:F$35,MATCH($A5,'Lag Test - Data'!$A$2:$A$35,0))</f>
        <v>0</v>
      </c>
    </row>
    <row r="6">
      <c r="A6">
        <v>1986</v>
      </c>
      <c r="B6">
        <f>INDEX('Lag Test - Data'!B$2:B$35,MATCH($A6,'Lag Test - Data'!$A$2:$A$35,0))</f>
        <v>0</v>
      </c>
      <c r="C6">
        <f>INDEX('Lag Test - Data'!C$2:C$35,MATCH($A6,'Lag Test - Data'!$A$2:$A$35,0))</f>
        <v>0</v>
      </c>
      <c r="D6">
        <f>INDEX('Lag Test - Data'!D$2:D$35,MATCH($A6,'Lag Test - Data'!$A$2:$A$35,0))</f>
        <v>0</v>
      </c>
      <c r="E6">
        <f>INDEX('Lag Test - Data'!E$2:E$35,MATCH($A6,'Lag Test - Data'!$A$2:$A$35,0))</f>
        <v>0</v>
      </c>
      <c r="F6">
        <f>INDEX('Lag Test - Data'!F$2:F$35,MATCH($A6,'Lag Test - Data'!$A$2:$A$35,0))</f>
        <v>0</v>
      </c>
    </row>
    <row r="7">
      <c r="A7">
        <v>1987</v>
      </c>
      <c r="B7">
        <f>INDEX('Lag Test - Data'!B$2:B$35,MATCH($A7,'Lag Test - Data'!$A$2:$A$35,0))</f>
        <v>0</v>
      </c>
      <c r="C7">
        <f>INDEX('Lag Test - Data'!C$2:C$35,MATCH($A7,'Lag Test - Data'!$A$2:$A$35,0))</f>
        <v>0</v>
      </c>
      <c r="D7">
        <f>INDEX('Lag Test - Data'!D$2:D$35,MATCH($A7,'Lag Test - Data'!$A$2:$A$35,0))</f>
        <v>0</v>
      </c>
      <c r="E7">
        <f>INDEX('Lag Test - Data'!E$2:E$35,MATCH($A7,'Lag Test - Data'!$A$2:$A$35,0))</f>
        <v>0</v>
      </c>
      <c r="F7">
        <f>INDEX('Lag Test - Data'!F$2:F$35,MATCH($A7,'Lag Test - Data'!$A$2:$A$35,0))</f>
        <v>0</v>
      </c>
    </row>
    <row r="8">
      <c r="A8">
        <v>1988</v>
      </c>
      <c r="B8">
        <f>INDEX('Lag Test - Data'!B$2:B$35,MATCH($A8,'Lag Test - Data'!$A$2:$A$35,0))</f>
        <v>0</v>
      </c>
      <c r="C8">
        <f>INDEX('Lag Test - Data'!C$2:C$35,MATCH($A8,'Lag Test - Data'!$A$2:$A$35,0))</f>
        <v>0</v>
      </c>
      <c r="D8">
        <f>INDEX('Lag Test - Data'!D$2:D$35,MATCH($A8,'Lag Test - Data'!$A$2:$A$35,0))</f>
        <v>0</v>
      </c>
      <c r="E8">
        <f>INDEX('Lag Test - Data'!E$2:E$35,MATCH($A8,'Lag Test - Data'!$A$2:$A$35,0))</f>
        <v>0</v>
      </c>
      <c r="F8">
        <f>INDEX('Lag Test - Data'!F$2:F$35,MATCH($A8,'Lag Test - Data'!$A$2:$A$35,0))</f>
        <v>0</v>
      </c>
    </row>
    <row r="9">
      <c r="A9">
        <v>1989</v>
      </c>
      <c r="B9">
        <f>INDEX('Lag Test - Data'!B$2:B$35,MATCH($A9,'Lag Test - Data'!$A$2:$A$35,0))</f>
        <v>0</v>
      </c>
      <c r="C9">
        <f>INDEX('Lag Test - Data'!C$2:C$35,MATCH($A9,'Lag Test - Data'!$A$2:$A$35,0))</f>
        <v>0</v>
      </c>
      <c r="D9">
        <f>INDEX('Lag Test - Data'!D$2:D$35,MATCH($A9,'Lag Test - Data'!$A$2:$A$35,0))</f>
        <v>0</v>
      </c>
      <c r="E9">
        <f>INDEX('Lag Test - Data'!E$2:E$35,MATCH($A9,'Lag Test - Data'!$A$2:$A$35,0))</f>
        <v>0</v>
      </c>
      <c r="F9">
        <f>INDEX('Lag Test - Data'!F$2:F$35,MATCH($A9,'Lag Test - Data'!$A$2:$A$35,0))</f>
        <v>0</v>
      </c>
    </row>
    <row r="10">
      <c r="A10">
        <v>1990</v>
      </c>
      <c r="B10">
        <f>INDEX('Lag Test - Data'!B$2:B$35,MATCH($A10,'Lag Test - Data'!$A$2:$A$35,0))</f>
        <v>0</v>
      </c>
      <c r="C10">
        <f>INDEX('Lag Test - Data'!C$2:C$35,MATCH($A10,'Lag Test - Data'!$A$2:$A$35,0))</f>
        <v>0</v>
      </c>
      <c r="D10">
        <f>INDEX('Lag Test - Data'!D$2:D$35,MATCH($A10,'Lag Test - Data'!$A$2:$A$35,0))</f>
        <v>0</v>
      </c>
      <c r="E10">
        <f>INDEX('Lag Test - Data'!E$2:E$35,MATCH($A10,'Lag Test - Data'!$A$2:$A$35,0))</f>
        <v>0</v>
      </c>
      <c r="F10">
        <f>INDEX('Lag Test - Data'!F$2:F$35,MATCH($A10,'Lag Test - Data'!$A$2:$A$35,0))</f>
        <v>0</v>
      </c>
    </row>
    <row r="11">
      <c r="A11">
        <v>1991</v>
      </c>
      <c r="B11">
        <f>INDEX('Lag Test - Data'!B$2:B$35,MATCH($A11,'Lag Test - Data'!$A$2:$A$35,0))</f>
        <v>0</v>
      </c>
      <c r="C11">
        <f>INDEX('Lag Test - Data'!C$2:C$35,MATCH($A11,'Lag Test - Data'!$A$2:$A$35,0))</f>
        <v>0</v>
      </c>
      <c r="D11">
        <f>INDEX('Lag Test - Data'!D$2:D$35,MATCH($A11,'Lag Test - Data'!$A$2:$A$35,0))</f>
        <v>0</v>
      </c>
      <c r="E11">
        <f>INDEX('Lag Test - Data'!E$2:E$35,MATCH($A11,'Lag Test - Data'!$A$2:$A$35,0))</f>
        <v>0</v>
      </c>
      <c r="F11">
        <f>INDEX('Lag Test - Data'!F$2:F$35,MATCH($A11,'Lag Test - Data'!$A$2:$A$35,0))</f>
        <v>0</v>
      </c>
    </row>
    <row r="12">
      <c r="A12">
        <v>1992</v>
      </c>
      <c r="B12">
        <f>INDEX('Lag Test - Data'!B$2:B$35,MATCH($A12,'Lag Test - Data'!$A$2:$A$35,0))</f>
        <v>0</v>
      </c>
      <c r="C12">
        <f>INDEX('Lag Test - Data'!C$2:C$35,MATCH($A12,'Lag Test - Data'!$A$2:$A$35,0))</f>
        <v>0</v>
      </c>
      <c r="D12">
        <f>INDEX('Lag Test - Data'!D$2:D$35,MATCH($A12,'Lag Test - Data'!$A$2:$A$35,0))</f>
        <v>0</v>
      </c>
      <c r="E12">
        <f>INDEX('Lag Test - Data'!E$2:E$35,MATCH($A12,'Lag Test - Data'!$A$2:$A$35,0))</f>
        <v>0</v>
      </c>
      <c r="F12">
        <f>INDEX('Lag Test - Data'!F$2:F$35,MATCH($A12,'Lag Test - Data'!$A$2:$A$35,0))</f>
        <v>0</v>
      </c>
    </row>
    <row r="13">
      <c r="A13">
        <v>1993</v>
      </c>
      <c r="B13">
        <f>INDEX('Lag Test - Data'!B$2:B$35,MATCH($A13,'Lag Test - Data'!$A$2:$A$35,0))</f>
        <v>0</v>
      </c>
      <c r="C13">
        <f>INDEX('Lag Test - Data'!C$2:C$35,MATCH($A13,'Lag Test - Data'!$A$2:$A$35,0))</f>
        <v>0</v>
      </c>
      <c r="D13">
        <f>INDEX('Lag Test - Data'!D$2:D$35,MATCH($A13,'Lag Test - Data'!$A$2:$A$35,0))</f>
        <v>0</v>
      </c>
      <c r="E13">
        <f>INDEX('Lag Test - Data'!E$2:E$35,MATCH($A13,'Lag Test - Data'!$A$2:$A$35,0))</f>
        <v>0</v>
      </c>
      <c r="F13">
        <f>INDEX('Lag Test - Data'!F$2:F$35,MATCH($A13,'Lag Test - Data'!$A$2:$A$35,0))</f>
        <v>0</v>
      </c>
    </row>
    <row r="14">
      <c r="A14">
        <v>1994</v>
      </c>
      <c r="B14">
        <f>INDEX('Lag Test - Data'!B$2:B$35,MATCH($A14,'Lag Test - Data'!$A$2:$A$35,0))</f>
        <v>0</v>
      </c>
      <c r="C14">
        <f>INDEX('Lag Test - Data'!C$2:C$35,MATCH($A14,'Lag Test - Data'!$A$2:$A$35,0))</f>
        <v>0</v>
      </c>
      <c r="D14">
        <f>INDEX('Lag Test - Data'!D$2:D$35,MATCH($A14,'Lag Test - Data'!$A$2:$A$35,0))</f>
        <v>0</v>
      </c>
      <c r="E14">
        <f>INDEX('Lag Test - Data'!E$2:E$35,MATCH($A14,'Lag Test - Data'!$A$2:$A$35,0))</f>
        <v>0</v>
      </c>
      <c r="F14">
        <f>INDEX('Lag Test - Data'!F$2:F$35,MATCH($A14,'Lag Test - Data'!$A$2:$A$35,0))</f>
        <v>0</v>
      </c>
    </row>
    <row r="15">
      <c r="A15">
        <v>1995</v>
      </c>
      <c r="B15">
        <f>INDEX('Lag Test - Data'!B$2:B$35,MATCH($A15,'Lag Test - Data'!$A$2:$A$35,0))</f>
        <v>0</v>
      </c>
      <c r="C15">
        <f>INDEX('Lag Test - Data'!C$2:C$35,MATCH($A15,'Lag Test - Data'!$A$2:$A$35,0))</f>
        <v>0</v>
      </c>
      <c r="D15">
        <f>INDEX('Lag Test - Data'!D$2:D$35,MATCH($A15,'Lag Test - Data'!$A$2:$A$35,0))</f>
        <v>0</v>
      </c>
      <c r="E15">
        <f>INDEX('Lag Test - Data'!E$2:E$35,MATCH($A15,'Lag Test - Data'!$A$2:$A$35,0))</f>
        <v>0</v>
      </c>
      <c r="F15">
        <f>INDEX('Lag Test - Data'!F$2:F$35,MATCH($A15,'Lag Test - Data'!$A$2:$A$35,0))</f>
        <v>0</v>
      </c>
    </row>
    <row r="16">
      <c r="A16">
        <v>1996</v>
      </c>
      <c r="B16">
        <f>INDEX('Lag Test - Data'!B$2:B$35,MATCH($A16,'Lag Test - Data'!$A$2:$A$35,0))</f>
        <v>0</v>
      </c>
      <c r="C16">
        <f>INDEX('Lag Test - Data'!C$2:C$35,MATCH($A16,'Lag Test - Data'!$A$2:$A$35,0))</f>
        <v>0</v>
      </c>
      <c r="D16">
        <f>INDEX('Lag Test - Data'!D$2:D$35,MATCH($A16,'Lag Test - Data'!$A$2:$A$35,0))</f>
        <v>0</v>
      </c>
      <c r="E16">
        <f>INDEX('Lag Test - Data'!E$2:E$35,MATCH($A16,'Lag Test - Data'!$A$2:$A$35,0))</f>
        <v>0</v>
      </c>
      <c r="F16">
        <f>INDEX('Lag Test - Data'!F$2:F$35,MATCH($A16,'Lag Test - Data'!$A$2:$A$35,0))</f>
        <v>0</v>
      </c>
    </row>
    <row r="17">
      <c r="A17">
        <v>1997</v>
      </c>
      <c r="B17">
        <f>INDEX('Lag Test - Data'!B$2:B$35,MATCH($A17,'Lag Test - Data'!$A$2:$A$35,0))</f>
        <v>0</v>
      </c>
      <c r="C17">
        <f>INDEX('Lag Test - Data'!C$2:C$35,MATCH($A17,'Lag Test - Data'!$A$2:$A$35,0))</f>
        <v>0</v>
      </c>
      <c r="D17">
        <f>INDEX('Lag Test - Data'!D$2:D$35,MATCH($A17,'Lag Test - Data'!$A$2:$A$35,0))</f>
        <v>0</v>
      </c>
      <c r="E17">
        <f>INDEX('Lag Test - Data'!E$2:E$35,MATCH($A17,'Lag Test - Data'!$A$2:$A$35,0))</f>
        <v>0</v>
      </c>
      <c r="F17">
        <f>INDEX('Lag Test - Data'!F$2:F$35,MATCH($A17,'Lag Test - Data'!$A$2:$A$35,0))</f>
        <v>0</v>
      </c>
    </row>
    <row r="18">
      <c r="A18">
        <v>1998</v>
      </c>
      <c r="B18">
        <f>INDEX('Lag Test - Data'!B$2:B$35,MATCH($A18,'Lag Test - Data'!$A$2:$A$35,0))</f>
        <v>0</v>
      </c>
      <c r="C18">
        <f>INDEX('Lag Test - Data'!C$2:C$35,MATCH($A18,'Lag Test - Data'!$A$2:$A$35,0))</f>
        <v>0</v>
      </c>
      <c r="D18">
        <f>INDEX('Lag Test - Data'!D$2:D$35,MATCH($A18,'Lag Test - Data'!$A$2:$A$35,0))</f>
        <v>0</v>
      </c>
      <c r="E18">
        <f>INDEX('Lag Test - Data'!E$2:E$35,MATCH($A18,'Lag Test - Data'!$A$2:$A$35,0))</f>
        <v>0</v>
      </c>
      <c r="F18">
        <f>INDEX('Lag Test - Data'!F$2:F$35,MATCH($A18,'Lag Test - Data'!$A$2:$A$35,0))</f>
        <v>0</v>
      </c>
    </row>
    <row r="19">
      <c r="A19">
        <v>1999</v>
      </c>
      <c r="B19">
        <f>INDEX('Lag Test - Data'!B$2:B$35,MATCH($A19,'Lag Test - Data'!$A$2:$A$35,0))</f>
        <v>0</v>
      </c>
      <c r="C19">
        <f>INDEX('Lag Test - Data'!C$2:C$35,MATCH($A19,'Lag Test - Data'!$A$2:$A$35,0))</f>
        <v>0</v>
      </c>
      <c r="D19">
        <f>INDEX('Lag Test - Data'!D$2:D$35,MATCH($A19,'Lag Test - Data'!$A$2:$A$35,0))</f>
        <v>0</v>
      </c>
      <c r="E19">
        <f>INDEX('Lag Test - Data'!E$2:E$35,MATCH($A19,'Lag Test - Data'!$A$2:$A$35,0))</f>
        <v>0</v>
      </c>
      <c r="F19">
        <f>INDEX('Lag Test - Data'!F$2:F$35,MATCH($A19,'Lag Test - Data'!$A$2:$A$35,0))</f>
        <v>0</v>
      </c>
    </row>
    <row r="20">
      <c r="A20">
        <v>2000</v>
      </c>
      <c r="B20">
        <f>INDEX('Lag Test - Data'!B$2:B$35,MATCH($A20,'Lag Test - Data'!$A$2:$A$35,0))</f>
        <v>0</v>
      </c>
      <c r="C20">
        <f>INDEX('Lag Test - Data'!C$2:C$35,MATCH($A20,'Lag Test - Data'!$A$2:$A$35,0))</f>
        <v>0</v>
      </c>
      <c r="D20">
        <f>INDEX('Lag Test - Data'!D$2:D$35,MATCH($A20,'Lag Test - Data'!$A$2:$A$35,0))</f>
        <v>0</v>
      </c>
      <c r="E20">
        <f>INDEX('Lag Test - Data'!E$2:E$35,MATCH($A20,'Lag Test - Data'!$A$2:$A$35,0))</f>
        <v>0</v>
      </c>
      <c r="F20">
        <f>INDEX('Lag Test - Data'!F$2:F$35,MATCH($A20,'Lag Test - Data'!$A$2:$A$35,0))</f>
        <v>0</v>
      </c>
    </row>
    <row r="21">
      <c r="A21">
        <v>2001</v>
      </c>
      <c r="B21">
        <f>INDEX('Lag Test - Data'!B$2:B$35,MATCH($A21,'Lag Test - Data'!$A$2:$A$35,0))</f>
        <v>0</v>
      </c>
      <c r="C21">
        <f>INDEX('Lag Test - Data'!C$2:C$35,MATCH($A21,'Lag Test - Data'!$A$2:$A$35,0))</f>
        <v>0</v>
      </c>
      <c r="D21">
        <f>INDEX('Lag Test - Data'!D$2:D$35,MATCH($A21,'Lag Test - Data'!$A$2:$A$35,0))</f>
        <v>0</v>
      </c>
      <c r="E21">
        <f>INDEX('Lag Test - Data'!E$2:E$35,MATCH($A21,'Lag Test - Data'!$A$2:$A$35,0))</f>
        <v>0</v>
      </c>
      <c r="F21">
        <f>INDEX('Lag Test - Data'!F$2:F$35,MATCH($A21,'Lag Test - Data'!$A$2:$A$35,0))</f>
        <v>0</v>
      </c>
    </row>
    <row r="22">
      <c r="A22">
        <v>2002</v>
      </c>
      <c r="B22">
        <f>INDEX('Lag Test - Data'!B$2:B$35,MATCH($A22,'Lag Test - Data'!$A$2:$A$35,0))</f>
        <v>0</v>
      </c>
      <c r="C22">
        <f>INDEX('Lag Test - Data'!C$2:C$35,MATCH($A22,'Lag Test - Data'!$A$2:$A$35,0))</f>
        <v>0</v>
      </c>
      <c r="D22">
        <f>INDEX('Lag Test - Data'!D$2:D$35,MATCH($A22,'Lag Test - Data'!$A$2:$A$35,0))</f>
        <v>0</v>
      </c>
      <c r="E22">
        <f>INDEX('Lag Test - Data'!E$2:E$35,MATCH($A22,'Lag Test - Data'!$A$2:$A$35,0))</f>
        <v>0</v>
      </c>
      <c r="F22">
        <f>INDEX('Lag Test - Data'!F$2:F$35,MATCH($A22,'Lag Test - Data'!$A$2:$A$35,0))</f>
        <v>0</v>
      </c>
    </row>
    <row r="23">
      <c r="A23">
        <v>2003</v>
      </c>
      <c r="B23">
        <f>INDEX('Lag Test - Data'!B$2:B$35,MATCH($A23,'Lag Test - Data'!$A$2:$A$35,0))</f>
        <v>0</v>
      </c>
      <c r="C23">
        <f>INDEX('Lag Test - Data'!C$2:C$35,MATCH($A23,'Lag Test - Data'!$A$2:$A$35,0))</f>
        <v>0</v>
      </c>
      <c r="D23">
        <f>INDEX('Lag Test - Data'!D$2:D$35,MATCH($A23,'Lag Test - Data'!$A$2:$A$35,0))</f>
        <v>0</v>
      </c>
      <c r="E23">
        <f>INDEX('Lag Test - Data'!E$2:E$35,MATCH($A23,'Lag Test - Data'!$A$2:$A$35,0))</f>
        <v>0</v>
      </c>
      <c r="F23">
        <f>INDEX('Lag Test - Data'!F$2:F$35,MATCH($A23,'Lag Test - Data'!$A$2:$A$35,0))</f>
        <v>0</v>
      </c>
    </row>
    <row r="24">
      <c r="A24">
        <v>2004</v>
      </c>
      <c r="B24">
        <f>INDEX('Lag Test - Data'!B$2:B$35,MATCH($A24,'Lag Test - Data'!$A$2:$A$35,0))</f>
        <v>0</v>
      </c>
      <c r="C24">
        <f>INDEX('Lag Test - Data'!C$2:C$35,MATCH($A24,'Lag Test - Data'!$A$2:$A$35,0))</f>
        <v>0</v>
      </c>
      <c r="D24">
        <f>INDEX('Lag Test - Data'!D$2:D$35,MATCH($A24,'Lag Test - Data'!$A$2:$A$35,0))</f>
        <v>0</v>
      </c>
      <c r="E24">
        <f>INDEX('Lag Test - Data'!E$2:E$35,MATCH($A24,'Lag Test - Data'!$A$2:$A$35,0))</f>
        <v>0</v>
      </c>
      <c r="F24">
        <f>INDEX('Lag Test - Data'!F$2:F$35,MATCH($A24,'Lag Test - Data'!$A$2:$A$35,0))</f>
        <v>0</v>
      </c>
    </row>
    <row r="25">
      <c r="A25">
        <v>2005</v>
      </c>
      <c r="B25">
        <f>INDEX('Lag Test - Data'!B$2:B$35,MATCH($A25,'Lag Test - Data'!$A$2:$A$35,0))</f>
        <v>0</v>
      </c>
      <c r="C25">
        <f>INDEX('Lag Test - Data'!C$2:C$35,MATCH($A25,'Lag Test - Data'!$A$2:$A$35,0))</f>
        <v>0</v>
      </c>
      <c r="D25">
        <f>INDEX('Lag Test - Data'!D$2:D$35,MATCH($A25,'Lag Test - Data'!$A$2:$A$35,0))</f>
        <v>0</v>
      </c>
      <c r="E25">
        <f>INDEX('Lag Test - Data'!E$2:E$35,MATCH($A25,'Lag Test - Data'!$A$2:$A$35,0))</f>
        <v>0</v>
      </c>
      <c r="F25">
        <f>INDEX('Lag Test - Data'!F$2:F$35,MATCH($A25,'Lag Test - Data'!$A$2:$A$35,0))</f>
        <v>0</v>
      </c>
    </row>
    <row r="26">
      <c r="A26">
        <v>2006</v>
      </c>
      <c r="B26">
        <f>INDEX('Lag Test - Data'!B$2:B$35,MATCH($A26,'Lag Test - Data'!$A$2:$A$35,0))</f>
        <v>0</v>
      </c>
      <c r="C26">
        <f>INDEX('Lag Test - Data'!C$2:C$35,MATCH($A26,'Lag Test - Data'!$A$2:$A$35,0))</f>
        <v>0</v>
      </c>
      <c r="D26">
        <f>INDEX('Lag Test - Data'!D$2:D$35,MATCH($A26,'Lag Test - Data'!$A$2:$A$35,0))</f>
        <v>0</v>
      </c>
      <c r="E26">
        <f>INDEX('Lag Test - Data'!E$2:E$35,MATCH($A26,'Lag Test - Data'!$A$2:$A$35,0))</f>
        <v>0</v>
      </c>
      <c r="F26">
        <f>INDEX('Lag Test - Data'!F$2:F$35,MATCH($A26,'Lag Test - Data'!$A$2:$A$35,0))</f>
        <v>0</v>
      </c>
    </row>
    <row r="27">
      <c r="A27">
        <v>2007</v>
      </c>
      <c r="B27">
        <f>INDEX('Lag Test - Data'!B$2:B$35,MATCH($A27,'Lag Test - Data'!$A$2:$A$35,0))</f>
        <v>0</v>
      </c>
      <c r="C27">
        <f>INDEX('Lag Test - Data'!C$2:C$35,MATCH($A27,'Lag Test - Data'!$A$2:$A$35,0))</f>
        <v>0</v>
      </c>
      <c r="D27">
        <f>INDEX('Lag Test - Data'!D$2:D$35,MATCH($A27,'Lag Test - Data'!$A$2:$A$35,0))</f>
        <v>0</v>
      </c>
      <c r="E27">
        <f>INDEX('Lag Test - Data'!E$2:E$35,MATCH($A27,'Lag Test - Data'!$A$2:$A$35,0))</f>
        <v>0</v>
      </c>
      <c r="F27">
        <f>INDEX('Lag Test - Data'!F$2:F$35,MATCH($A27,'Lag Test - Data'!$A$2:$A$35,0))</f>
        <v>0</v>
      </c>
    </row>
    <row r="28">
      <c r="A28">
        <v>2008</v>
      </c>
      <c r="B28">
        <f>INDEX('Lag Test - Data'!B$2:B$35,MATCH($A28,'Lag Test - Data'!$A$2:$A$35,0))</f>
        <v>0</v>
      </c>
      <c r="C28">
        <f>INDEX('Lag Test - Data'!C$2:C$35,MATCH($A28,'Lag Test - Data'!$A$2:$A$35,0))</f>
        <v>0</v>
      </c>
      <c r="D28">
        <f>INDEX('Lag Test - Data'!D$2:D$35,MATCH($A28,'Lag Test - Data'!$A$2:$A$35,0))</f>
        <v>0</v>
      </c>
      <c r="E28">
        <f>INDEX('Lag Test - Data'!E$2:E$35,MATCH($A28,'Lag Test - Data'!$A$2:$A$35,0))</f>
        <v>0</v>
      </c>
      <c r="F28">
        <f>INDEX('Lag Test - Data'!F$2:F$35,MATCH($A28,'Lag Test - Data'!$A$2:$A$35,0))</f>
        <v>0</v>
      </c>
    </row>
    <row r="29">
      <c r="A29">
        <v>2009</v>
      </c>
      <c r="B29">
        <f>INDEX('Lag Test - Data'!B$2:B$35,MATCH($A29,'Lag Test - Data'!$A$2:$A$35,0))</f>
        <v>0</v>
      </c>
      <c r="C29">
        <f>INDEX('Lag Test - Data'!C$2:C$35,MATCH($A29,'Lag Test - Data'!$A$2:$A$35,0))</f>
        <v>0</v>
      </c>
      <c r="D29">
        <f>INDEX('Lag Test - Data'!D$2:D$35,MATCH($A29,'Lag Test - Data'!$A$2:$A$35,0))</f>
        <v>0</v>
      </c>
      <c r="E29">
        <f>INDEX('Lag Test - Data'!E$2:E$35,MATCH($A29,'Lag Test - Data'!$A$2:$A$35,0))</f>
        <v>0</v>
      </c>
      <c r="F29">
        <f>INDEX('Lag Test - Data'!F$2:F$35,MATCH($A29,'Lag Test - Data'!$A$2:$A$35,0))</f>
        <v>0</v>
      </c>
    </row>
    <row r="30">
      <c r="A30">
        <v>2010</v>
      </c>
      <c r="B30">
        <f>INDEX('Lag Test - Data'!B$2:B$35,MATCH($A30,'Lag Test - Data'!$A$2:$A$35,0))</f>
        <v>0</v>
      </c>
      <c r="C30">
        <f>INDEX('Lag Test - Data'!C$2:C$35,MATCH($A30,'Lag Test - Data'!$A$2:$A$35,0))</f>
        <v>0</v>
      </c>
      <c r="D30">
        <f>INDEX('Lag Test - Data'!D$2:D$35,MATCH($A30,'Lag Test - Data'!$A$2:$A$35,0))</f>
        <v>0</v>
      </c>
      <c r="E30">
        <f>INDEX('Lag Test - Data'!E$2:E$35,MATCH($A30,'Lag Test - Data'!$A$2:$A$35,0))</f>
        <v>0</v>
      </c>
      <c r="F30">
        <f>INDEX('Lag Test - Data'!F$2:F$35,MATCH($A30,'Lag Test - Data'!$A$2:$A$35,0))</f>
        <v>0</v>
      </c>
    </row>
    <row r="31">
      <c r="A31">
        <v>2011</v>
      </c>
      <c r="B31">
        <f>INDEX('Lag Test - Data'!B$2:B$35,MATCH($A31,'Lag Test - Data'!$A$2:$A$35,0))</f>
        <v>0</v>
      </c>
      <c r="C31">
        <f>INDEX('Lag Test - Data'!C$2:C$35,MATCH($A31,'Lag Test - Data'!$A$2:$A$35,0))</f>
        <v>0</v>
      </c>
      <c r="D31">
        <f>INDEX('Lag Test - Data'!D$2:D$35,MATCH($A31,'Lag Test - Data'!$A$2:$A$35,0))</f>
        <v>0</v>
      </c>
      <c r="E31">
        <f>INDEX('Lag Test - Data'!E$2:E$35,MATCH($A31,'Lag Test - Data'!$A$2:$A$35,0))</f>
        <v>0</v>
      </c>
      <c r="F31">
        <f>INDEX('Lag Test - Data'!F$2:F$35,MATCH($A31,'Lag Test - Data'!$A$2:$A$35,0))</f>
        <v>0</v>
      </c>
    </row>
    <row r="32">
      <c r="A32">
        <v>2012</v>
      </c>
      <c r="B32">
        <f>INDEX('Lag Test - Data'!B$2:B$35,MATCH($A32,'Lag Test - Data'!$A$2:$A$35,0))</f>
        <v>0</v>
      </c>
      <c r="C32">
        <f>INDEX('Lag Test - Data'!C$2:C$35,MATCH($A32,'Lag Test - Data'!$A$2:$A$35,0))</f>
        <v>0</v>
      </c>
      <c r="D32">
        <f>INDEX('Lag Test - Data'!D$2:D$35,MATCH($A32,'Lag Test - Data'!$A$2:$A$35,0))</f>
        <v>0</v>
      </c>
      <c r="E32">
        <f>INDEX('Lag Test - Data'!E$2:E$35,MATCH($A32,'Lag Test - Data'!$A$2:$A$35,0))</f>
        <v>0</v>
      </c>
      <c r="F32">
        <f>INDEX('Lag Test - Data'!F$2:F$35,MATCH($A32,'Lag Test - Data'!$A$2:$A$35,0))</f>
        <v>0</v>
      </c>
    </row>
    <row r="33">
      <c r="A33">
        <v>2013</v>
      </c>
      <c r="B33">
        <f>INDEX('Lag Test - Data'!B$2:B$35,MATCH($A33,'Lag Test - Data'!$A$2:$A$35,0))</f>
        <v>0</v>
      </c>
      <c r="C33">
        <f>INDEX('Lag Test - Data'!C$2:C$35,MATCH($A33,'Lag Test - Data'!$A$2:$A$35,0))</f>
        <v>0</v>
      </c>
      <c r="D33">
        <f>INDEX('Lag Test - Data'!D$2:D$35,MATCH($A33,'Lag Test - Data'!$A$2:$A$35,0))</f>
        <v>0</v>
      </c>
      <c r="E33">
        <f>INDEX('Lag Test - Data'!E$2:E$35,MATCH($A33,'Lag Test - Data'!$A$2:$A$35,0))</f>
        <v>0</v>
      </c>
      <c r="F33">
        <f>INDEX('Lag Test - Data'!F$2:F$35,MATCH($A33,'Lag Test - Data'!$A$2:$A$35,0))</f>
        <v>0</v>
      </c>
    </row>
    <row r="34">
      <c r="A34">
        <v>2014</v>
      </c>
      <c r="B34">
        <f>INDEX('Lag Test - Data'!B$2:B$35,MATCH($A34,'Lag Test - Data'!$A$2:$A$35,0))</f>
        <v>0</v>
      </c>
      <c r="C34">
        <f>INDEX('Lag Test - Data'!C$2:C$35,MATCH($A34,'Lag Test - Data'!$A$2:$A$35,0))</f>
        <v>0</v>
      </c>
      <c r="D34">
        <f>INDEX('Lag Test - Data'!D$2:D$35,MATCH($A34,'Lag Test - Data'!$A$2:$A$35,0))</f>
        <v>0</v>
      </c>
      <c r="E34">
        <f>INDEX('Lag Test - Data'!E$2:E$35,MATCH($A34,'Lag Test - Data'!$A$2:$A$35,0))</f>
        <v>0</v>
      </c>
      <c r="F34">
        <f>INDEX('Lag Test - Data'!F$2:F$35,MATCH($A34,'Lag Test - Data'!$A$2:$A$35,0))</f>
        <v>0</v>
      </c>
    </row>
    <row r="35">
      <c r="A35">
        <v>2015</v>
      </c>
      <c r="B35">
        <f>INDEX('Lag Test - Data'!B$2:B$35,MATCH($A35,'Lag Test - Data'!$A$2:$A$35,0))</f>
        <v>0</v>
      </c>
      <c r="C35">
        <f>INDEX('Lag Test - Data'!C$2:C$35,MATCH($A35,'Lag Test - Data'!$A$2:$A$35,0))</f>
        <v>0</v>
      </c>
      <c r="D35">
        <f>INDEX('Lag Test - Data'!D$2:D$35,MATCH($A35,'Lag Test - Data'!$A$2:$A$35,0))</f>
        <v>0</v>
      </c>
      <c r="E35">
        <f>INDEX('Lag Test - Data'!E$2:E$35,MATCH($A35,'Lag Test - Data'!$A$2:$A$35,0))</f>
        <v>0</v>
      </c>
      <c r="F35">
        <f>INDEX('Lag Test - Data'!F$2:F$35,MATCH($A35,'Lag Test - Data'!$A$2:$A$35,0))</f>
        <v>0</v>
      </c>
    </row>
    <row r="37">
      <c r="A37" t="s">
        <v>195</v>
      </c>
      <c r="B37" t="s">
        <v>273</v>
      </c>
      <c r="C37" t="s">
        <v>274</v>
      </c>
      <c r="D37" t="s">
        <v>275</v>
      </c>
      <c r="E37" t="s">
        <v>276</v>
      </c>
    </row>
    <row r="38">
      <c r="A38">
        <v>1982</v>
      </c>
      <c r="B38" s="11" t="e">
        <f>(C2-$B2)/C2</f>
        <v>#DIV/0!</v>
      </c>
      <c r="C38" s="11" t="e">
        <f t="shared" ref="C38:E38" si="0">(D2-$B2)/D2</f>
        <v>#DIV/0!</v>
      </c>
      <c r="D38" s="11" t="e">
        <f t="shared" si="0"/>
        <v>#DIV/0!</v>
      </c>
      <c r="E38" s="11" t="e">
        <f t="shared" si="0"/>
        <v>#DIV/0!</v>
      </c>
    </row>
    <row r="39">
      <c r="A39">
        <v>1983</v>
      </c>
      <c r="B39" s="11" t="e">
        <f t="shared" ref="B39:E54" si="1">(C3-$B3)/C3</f>
        <v>#DIV/0!</v>
      </c>
      <c r="C39" s="11" t="e">
        <f t="shared" si="1"/>
        <v>#DIV/0!</v>
      </c>
      <c r="D39" s="11" t="e">
        <f t="shared" si="1"/>
        <v>#DIV/0!</v>
      </c>
      <c r="E39" s="11" t="e">
        <f t="shared" si="1"/>
        <v>#DIV/0!</v>
      </c>
    </row>
    <row r="40">
      <c r="A40">
        <v>1984</v>
      </c>
      <c r="B40" s="11" t="e">
        <f t="shared" si="1"/>
        <v>#DIV/0!</v>
      </c>
      <c r="C40" s="11" t="e">
        <f t="shared" si="1"/>
        <v>#DIV/0!</v>
      </c>
      <c r="D40" s="11" t="e">
        <f t="shared" si="1"/>
        <v>#DIV/0!</v>
      </c>
      <c r="E40" s="11" t="e">
        <f t="shared" si="1"/>
        <v>#DIV/0!</v>
      </c>
    </row>
    <row r="41">
      <c r="A41">
        <v>1985</v>
      </c>
      <c r="B41" s="11" t="e">
        <f t="shared" si="1"/>
        <v>#DIV/0!</v>
      </c>
      <c r="C41" s="11" t="e">
        <f t="shared" si="1"/>
        <v>#DIV/0!</v>
      </c>
      <c r="D41" s="11" t="e">
        <f t="shared" si="1"/>
        <v>#DIV/0!</v>
      </c>
      <c r="E41" s="11" t="e">
        <f t="shared" si="1"/>
        <v>#DIV/0!</v>
      </c>
    </row>
    <row r="42">
      <c r="A42">
        <v>1986</v>
      </c>
      <c r="B42" s="11" t="e">
        <f t="shared" si="1"/>
        <v>#DIV/0!</v>
      </c>
      <c r="C42" s="11" t="e">
        <f t="shared" si="1"/>
        <v>#DIV/0!</v>
      </c>
      <c r="D42" s="11" t="e">
        <f t="shared" si="1"/>
        <v>#DIV/0!</v>
      </c>
      <c r="E42" s="11" t="e">
        <f t="shared" si="1"/>
        <v>#DIV/0!</v>
      </c>
    </row>
    <row r="43">
      <c r="A43">
        <v>1987</v>
      </c>
      <c r="B43" s="11" t="e">
        <f t="shared" si="1"/>
        <v>#DIV/0!</v>
      </c>
      <c r="C43" s="11" t="e">
        <f t="shared" si="1"/>
        <v>#DIV/0!</v>
      </c>
      <c r="D43" s="11" t="e">
        <f t="shared" si="1"/>
        <v>#DIV/0!</v>
      </c>
      <c r="E43" s="11" t="e">
        <f t="shared" si="1"/>
        <v>#DIV/0!</v>
      </c>
    </row>
    <row r="44">
      <c r="A44">
        <v>1988</v>
      </c>
      <c r="B44" s="11" t="e">
        <f t="shared" si="1"/>
        <v>#DIV/0!</v>
      </c>
      <c r="C44" s="11" t="e">
        <f t="shared" si="1"/>
        <v>#DIV/0!</v>
      </c>
      <c r="D44" s="11" t="e">
        <f t="shared" si="1"/>
        <v>#DIV/0!</v>
      </c>
      <c r="E44" s="11" t="e">
        <f t="shared" si="1"/>
        <v>#DIV/0!</v>
      </c>
    </row>
    <row r="45">
      <c r="A45">
        <v>1989</v>
      </c>
      <c r="B45" s="11" t="e">
        <f t="shared" si="1"/>
        <v>#DIV/0!</v>
      </c>
      <c r="C45" s="11" t="e">
        <f t="shared" si="1"/>
        <v>#DIV/0!</v>
      </c>
      <c r="D45" s="11" t="e">
        <f t="shared" si="1"/>
        <v>#DIV/0!</v>
      </c>
      <c r="E45" s="11" t="e">
        <f t="shared" si="1"/>
        <v>#DIV/0!</v>
      </c>
    </row>
    <row r="46">
      <c r="A46">
        <v>1990</v>
      </c>
      <c r="B46" s="11" t="e">
        <f t="shared" si="1"/>
        <v>#DIV/0!</v>
      </c>
      <c r="C46" s="11" t="e">
        <f t="shared" si="1"/>
        <v>#DIV/0!</v>
      </c>
      <c r="D46" s="11" t="e">
        <f t="shared" si="1"/>
        <v>#DIV/0!</v>
      </c>
      <c r="E46" s="11" t="e">
        <f t="shared" si="1"/>
        <v>#DIV/0!</v>
      </c>
    </row>
    <row r="47">
      <c r="A47">
        <v>1991</v>
      </c>
      <c r="B47" s="11" t="e">
        <f t="shared" si="1"/>
        <v>#DIV/0!</v>
      </c>
      <c r="C47" s="11" t="e">
        <f t="shared" si="1"/>
        <v>#DIV/0!</v>
      </c>
      <c r="D47" s="11" t="e">
        <f t="shared" si="1"/>
        <v>#DIV/0!</v>
      </c>
      <c r="E47" s="11" t="e">
        <f t="shared" si="1"/>
        <v>#DIV/0!</v>
      </c>
    </row>
    <row r="48">
      <c r="A48">
        <v>1992</v>
      </c>
      <c r="B48" s="11" t="e">
        <f t="shared" si="1"/>
        <v>#DIV/0!</v>
      </c>
      <c r="C48" s="11" t="e">
        <f t="shared" si="1"/>
        <v>#DIV/0!</v>
      </c>
      <c r="D48" s="11" t="e">
        <f t="shared" si="1"/>
        <v>#DIV/0!</v>
      </c>
      <c r="E48" s="11" t="e">
        <f t="shared" si="1"/>
        <v>#DIV/0!</v>
      </c>
    </row>
    <row r="49">
      <c r="A49">
        <v>1993</v>
      </c>
      <c r="B49" s="11" t="e">
        <f t="shared" si="1"/>
        <v>#DIV/0!</v>
      </c>
      <c r="C49" s="11" t="e">
        <f t="shared" si="1"/>
        <v>#DIV/0!</v>
      </c>
      <c r="D49" s="11" t="e">
        <f t="shared" si="1"/>
        <v>#DIV/0!</v>
      </c>
      <c r="E49" s="11" t="e">
        <f t="shared" si="1"/>
        <v>#DIV/0!</v>
      </c>
    </row>
    <row r="50">
      <c r="A50">
        <v>1994</v>
      </c>
      <c r="B50" s="11" t="e">
        <f t="shared" si="1"/>
        <v>#DIV/0!</v>
      </c>
      <c r="C50" s="11" t="e">
        <f t="shared" si="1"/>
        <v>#DIV/0!</v>
      </c>
      <c r="D50" s="11" t="e">
        <f t="shared" si="1"/>
        <v>#DIV/0!</v>
      </c>
      <c r="E50" s="11" t="e">
        <f t="shared" si="1"/>
        <v>#DIV/0!</v>
      </c>
    </row>
    <row r="51">
      <c r="A51">
        <v>1995</v>
      </c>
      <c r="B51" s="11" t="e">
        <f t="shared" si="1"/>
        <v>#DIV/0!</v>
      </c>
      <c r="C51" s="11" t="e">
        <f t="shared" si="1"/>
        <v>#DIV/0!</v>
      </c>
      <c r="D51" s="11" t="e">
        <f t="shared" si="1"/>
        <v>#DIV/0!</v>
      </c>
      <c r="E51" s="11" t="e">
        <f t="shared" si="1"/>
        <v>#DIV/0!</v>
      </c>
    </row>
    <row r="52">
      <c r="A52">
        <v>1996</v>
      </c>
      <c r="B52" s="11" t="e">
        <f t="shared" si="1"/>
        <v>#DIV/0!</v>
      </c>
      <c r="C52" s="11" t="e">
        <f t="shared" si="1"/>
        <v>#DIV/0!</v>
      </c>
      <c r="D52" s="11" t="e">
        <f t="shared" si="1"/>
        <v>#DIV/0!</v>
      </c>
      <c r="E52" s="11" t="e">
        <f t="shared" si="1"/>
        <v>#DIV/0!</v>
      </c>
    </row>
    <row r="53">
      <c r="A53">
        <v>1997</v>
      </c>
      <c r="B53" s="11" t="e">
        <f t="shared" si="1"/>
        <v>#DIV/0!</v>
      </c>
      <c r="C53" s="11" t="e">
        <f t="shared" si="1"/>
        <v>#DIV/0!</v>
      </c>
      <c r="D53" s="11" t="e">
        <f t="shared" si="1"/>
        <v>#DIV/0!</v>
      </c>
      <c r="E53" s="11" t="e">
        <f t="shared" si="1"/>
        <v>#DIV/0!</v>
      </c>
    </row>
    <row r="54">
      <c r="A54">
        <v>1998</v>
      </c>
      <c r="B54" s="11" t="e">
        <f t="shared" si="1"/>
        <v>#DIV/0!</v>
      </c>
      <c r="C54" s="11" t="e">
        <f t="shared" si="1"/>
        <v>#DIV/0!</v>
      </c>
      <c r="D54" s="11" t="e">
        <f t="shared" si="1"/>
        <v>#DIV/0!</v>
      </c>
      <c r="E54" s="11" t="e">
        <f t="shared" si="1"/>
        <v>#DIV/0!</v>
      </c>
    </row>
    <row r="55">
      <c r="A55">
        <v>1999</v>
      </c>
      <c r="B55" s="11" t="e">
        <f t="shared" ref="B55:E70" si="2">(C19-$B19)/C19</f>
        <v>#DIV/0!</v>
      </c>
      <c r="C55" s="11" t="e">
        <f t="shared" si="2"/>
        <v>#DIV/0!</v>
      </c>
      <c r="D55" s="11" t="e">
        <f t="shared" si="2"/>
        <v>#DIV/0!</v>
      </c>
      <c r="E55" s="11" t="e">
        <f t="shared" si="2"/>
        <v>#DIV/0!</v>
      </c>
    </row>
    <row r="56">
      <c r="A56">
        <v>2000</v>
      </c>
      <c r="B56" s="11" t="e">
        <f t="shared" si="2"/>
        <v>#DIV/0!</v>
      </c>
      <c r="C56" s="11" t="e">
        <f t="shared" si="2"/>
        <v>#DIV/0!</v>
      </c>
      <c r="D56" s="11" t="e">
        <f t="shared" si="2"/>
        <v>#DIV/0!</v>
      </c>
      <c r="E56" s="11" t="e">
        <f t="shared" si="2"/>
        <v>#DIV/0!</v>
      </c>
    </row>
    <row r="57">
      <c r="A57">
        <v>2001</v>
      </c>
      <c r="B57" s="11" t="e">
        <f t="shared" si="2"/>
        <v>#DIV/0!</v>
      </c>
      <c r="C57" s="11" t="e">
        <f t="shared" si="2"/>
        <v>#DIV/0!</v>
      </c>
      <c r="D57" s="11" t="e">
        <f t="shared" si="2"/>
        <v>#DIV/0!</v>
      </c>
      <c r="E57" s="11" t="e">
        <f t="shared" si="2"/>
        <v>#DIV/0!</v>
      </c>
    </row>
    <row r="58">
      <c r="A58">
        <v>2002</v>
      </c>
      <c r="B58" s="11" t="e">
        <f t="shared" si="2"/>
        <v>#DIV/0!</v>
      </c>
      <c r="C58" s="11" t="e">
        <f t="shared" si="2"/>
        <v>#DIV/0!</v>
      </c>
      <c r="D58" s="11" t="e">
        <f t="shared" si="2"/>
        <v>#DIV/0!</v>
      </c>
      <c r="E58" s="11" t="e">
        <f t="shared" si="2"/>
        <v>#DIV/0!</v>
      </c>
    </row>
    <row r="59">
      <c r="A59">
        <v>2003</v>
      </c>
      <c r="B59" s="11" t="e">
        <f t="shared" si="2"/>
        <v>#DIV/0!</v>
      </c>
      <c r="C59" s="11" t="e">
        <f t="shared" si="2"/>
        <v>#DIV/0!</v>
      </c>
      <c r="D59" s="11" t="e">
        <f t="shared" si="2"/>
        <v>#DIV/0!</v>
      </c>
      <c r="E59" s="11" t="e">
        <f t="shared" si="2"/>
        <v>#DIV/0!</v>
      </c>
    </row>
    <row r="60">
      <c r="A60">
        <v>2004</v>
      </c>
      <c r="B60" s="11" t="e">
        <f t="shared" si="2"/>
        <v>#DIV/0!</v>
      </c>
      <c r="C60" s="11" t="e">
        <f t="shared" si="2"/>
        <v>#DIV/0!</v>
      </c>
      <c r="D60" s="11" t="e">
        <f t="shared" si="2"/>
        <v>#DIV/0!</v>
      </c>
      <c r="E60" s="11" t="e">
        <f t="shared" si="2"/>
        <v>#DIV/0!</v>
      </c>
    </row>
    <row r="61">
      <c r="A61">
        <v>2005</v>
      </c>
      <c r="B61" s="11" t="e">
        <f t="shared" si="2"/>
        <v>#DIV/0!</v>
      </c>
      <c r="C61" s="11" t="e">
        <f t="shared" si="2"/>
        <v>#DIV/0!</v>
      </c>
      <c r="D61" s="11" t="e">
        <f t="shared" si="2"/>
        <v>#DIV/0!</v>
      </c>
      <c r="E61" s="11" t="e">
        <f t="shared" si="2"/>
        <v>#DIV/0!</v>
      </c>
    </row>
    <row r="62">
      <c r="A62">
        <v>2006</v>
      </c>
      <c r="B62" s="11" t="e">
        <f t="shared" si="2"/>
        <v>#DIV/0!</v>
      </c>
      <c r="C62" s="11" t="e">
        <f t="shared" si="2"/>
        <v>#DIV/0!</v>
      </c>
      <c r="D62" s="11" t="e">
        <f t="shared" si="2"/>
        <v>#DIV/0!</v>
      </c>
      <c r="E62" s="11" t="e">
        <f t="shared" si="2"/>
        <v>#DIV/0!</v>
      </c>
    </row>
    <row r="63">
      <c r="A63">
        <v>2007</v>
      </c>
      <c r="B63" s="11" t="e">
        <f t="shared" si="2"/>
        <v>#DIV/0!</v>
      </c>
      <c r="C63" s="11" t="e">
        <f t="shared" si="2"/>
        <v>#DIV/0!</v>
      </c>
      <c r="D63" s="11" t="e">
        <f t="shared" si="2"/>
        <v>#DIV/0!</v>
      </c>
      <c r="E63" s="11" t="e">
        <f t="shared" si="2"/>
        <v>#DIV/0!</v>
      </c>
    </row>
    <row r="64">
      <c r="A64">
        <v>2008</v>
      </c>
      <c r="B64" s="11" t="e">
        <f t="shared" si="2"/>
        <v>#DIV/0!</v>
      </c>
      <c r="C64" s="11" t="e">
        <f t="shared" si="2"/>
        <v>#DIV/0!</v>
      </c>
      <c r="D64" s="11" t="e">
        <f t="shared" si="2"/>
        <v>#DIV/0!</v>
      </c>
      <c r="E64" s="11" t="e">
        <f t="shared" si="2"/>
        <v>#DIV/0!</v>
      </c>
    </row>
    <row r="65">
      <c r="A65">
        <v>2009</v>
      </c>
      <c r="B65" s="11" t="e">
        <f t="shared" si="2"/>
        <v>#DIV/0!</v>
      </c>
      <c r="C65" s="11" t="e">
        <f t="shared" si="2"/>
        <v>#DIV/0!</v>
      </c>
      <c r="D65" s="11" t="e">
        <f t="shared" si="2"/>
        <v>#DIV/0!</v>
      </c>
      <c r="E65" s="11" t="e">
        <f t="shared" si="2"/>
        <v>#DIV/0!</v>
      </c>
    </row>
    <row r="66">
      <c r="A66">
        <v>2010</v>
      </c>
      <c r="B66" s="11" t="e">
        <f t="shared" si="2"/>
        <v>#DIV/0!</v>
      </c>
      <c r="C66" s="11" t="e">
        <f t="shared" si="2"/>
        <v>#DIV/0!</v>
      </c>
      <c r="D66" s="11" t="e">
        <f t="shared" si="2"/>
        <v>#DIV/0!</v>
      </c>
      <c r="E66" s="11" t="e">
        <f t="shared" si="2"/>
        <v>#DIV/0!</v>
      </c>
    </row>
    <row r="67">
      <c r="A67">
        <v>2011</v>
      </c>
      <c r="B67" s="11" t="e">
        <f t="shared" si="2"/>
        <v>#DIV/0!</v>
      </c>
      <c r="C67" s="11" t="e">
        <f t="shared" si="2"/>
        <v>#DIV/0!</v>
      </c>
      <c r="D67" s="11" t="e">
        <f t="shared" si="2"/>
        <v>#DIV/0!</v>
      </c>
      <c r="E67" s="11" t="e">
        <f t="shared" si="2"/>
        <v>#DIV/0!</v>
      </c>
    </row>
    <row r="68">
      <c r="A68">
        <v>2012</v>
      </c>
      <c r="B68" s="11" t="e">
        <f t="shared" si="2"/>
        <v>#DIV/0!</v>
      </c>
      <c r="C68" s="11" t="e">
        <f t="shared" si="2"/>
        <v>#DIV/0!</v>
      </c>
      <c r="D68" s="11" t="e">
        <f t="shared" si="2"/>
        <v>#DIV/0!</v>
      </c>
      <c r="E68" s="11" t="e">
        <f t="shared" si="2"/>
        <v>#DIV/0!</v>
      </c>
    </row>
    <row r="69">
      <c r="A69">
        <v>2013</v>
      </c>
      <c r="B69" s="11" t="e">
        <f t="shared" si="2"/>
        <v>#DIV/0!</v>
      </c>
      <c r="C69" s="11" t="e">
        <f t="shared" si="2"/>
        <v>#DIV/0!</v>
      </c>
      <c r="D69" s="11" t="e">
        <f t="shared" si="2"/>
        <v>#DIV/0!</v>
      </c>
      <c r="E69" s="11" t="e">
        <f t="shared" si="2"/>
        <v>#DIV/0!</v>
      </c>
    </row>
    <row r="70">
      <c r="A70">
        <v>2014</v>
      </c>
      <c r="B70" s="11" t="e">
        <f t="shared" si="2"/>
        <v>#DIV/0!</v>
      </c>
      <c r="C70" s="11" t="e">
        <f t="shared" si="2"/>
        <v>#DIV/0!</v>
      </c>
      <c r="D70" s="11" t="e">
        <f t="shared" si="2"/>
        <v>#DIV/0!</v>
      </c>
      <c r="E70" s="11" t="e">
        <f t="shared" si="2"/>
        <v>#DIV/0!</v>
      </c>
    </row>
    <row r="71">
      <c r="A71">
        <v>2015</v>
      </c>
      <c r="B71" s="11" t="e">
        <f t="shared" ref="B71:E71" si="3">(C35-$B35)/C35</f>
        <v>#DIV/0!</v>
      </c>
      <c r="C71" s="11" t="e">
        <f t="shared" si="3"/>
        <v>#DIV/0!</v>
      </c>
      <c r="D71" s="11" t="e">
        <f t="shared" si="3"/>
        <v>#DIV/0!</v>
      </c>
      <c r="E71" s="11" t="e">
        <f t="shared" si="3"/>
        <v>#DIV/0!</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F71"/>
  <sheetViews>
    <sheetView topLeftCell="A31" workbookViewId="0">
      <selection activeCell="G44" sqref="G44"/>
    </sheetView>
  </sheetViews>
  <sheetFormatPr defaultColWidth="8.85546875" defaultRowHeight="15"/>
  <sheetData>
    <row r="1">
      <c r="A1" t="s">
        <v>195</v>
      </c>
      <c r="B1" t="s">
        <v>196</v>
      </c>
      <c r="C1" t="s">
        <v>262</v>
      </c>
      <c r="D1" t="s">
        <v>263</v>
      </c>
      <c r="E1" t="s">
        <v>264</v>
      </c>
      <c r="F1" t="s">
        <v>265</v>
      </c>
    </row>
    <row r="2">
      <c r="A2">
        <v>1982</v>
      </c>
      <c r="B2">
        <f>INDEX('Pre-Treatment Test - Data'!B$2:B$35,MATCH($A2,'Pre-Treatment Test - Data'!$A$2:$A$35,0))</f>
        <v>0</v>
      </c>
      <c r="C2">
        <f>INDEX('Pre-Treatment Test - Data'!C$2:C$35,MATCH($A2,'Pre-Treatment Test - Data'!$A$2:$A$35,0))</f>
        <v>0</v>
      </c>
      <c r="D2">
        <f>INDEX('Pre-Treatment Test - Data'!D$2:D$35,MATCH($A2,'Pre-Treatment Test - Data'!$A$2:$A$35,0))</f>
        <v>0</v>
      </c>
      <c r="E2">
        <f>INDEX('Pre-Treatment Test - Data'!E$2:E$35,MATCH($A2,'Pre-Treatment Test - Data'!$A$2:$A$35,0))</f>
        <v>0</v>
      </c>
      <c r="F2">
        <f>INDEX('Pre-Treatment Test - Data'!F$2:F$35,MATCH($A2,'Pre-Treatment Test - Data'!$A$2:$A$35,0))</f>
        <v>0</v>
      </c>
    </row>
    <row r="3">
      <c r="A3">
        <v>1983</v>
      </c>
      <c r="B3">
        <f>INDEX('Pre-Treatment Test - Data'!B$2:B$35,MATCH($A3,'Pre-Treatment Test - Data'!$A$2:$A$35,0))</f>
        <v>0</v>
      </c>
      <c r="C3">
        <f>INDEX('Pre-Treatment Test - Data'!C$2:C$35,MATCH($A3,'Pre-Treatment Test - Data'!$A$2:$A$35,0))</f>
        <v>0</v>
      </c>
      <c r="D3">
        <f>INDEX('Pre-Treatment Test - Data'!D$2:D$35,MATCH($A3,'Pre-Treatment Test - Data'!$A$2:$A$35,0))</f>
        <v>0</v>
      </c>
      <c r="E3">
        <f>INDEX('Pre-Treatment Test - Data'!E$2:E$35,MATCH($A3,'Pre-Treatment Test - Data'!$A$2:$A$35,0))</f>
        <v>0</v>
      </c>
      <c r="F3">
        <f>INDEX('Pre-Treatment Test - Data'!F$2:F$35,MATCH($A3,'Pre-Treatment Test - Data'!$A$2:$A$35,0))</f>
        <v>0</v>
      </c>
    </row>
    <row r="4">
      <c r="A4">
        <v>1984</v>
      </c>
      <c r="B4">
        <f>INDEX('Pre-Treatment Test - Data'!B$2:B$35,MATCH($A4,'Pre-Treatment Test - Data'!$A$2:$A$35,0))</f>
        <v>0</v>
      </c>
      <c r="C4">
        <f>INDEX('Pre-Treatment Test - Data'!C$2:C$35,MATCH($A4,'Pre-Treatment Test - Data'!$A$2:$A$35,0))</f>
        <v>0</v>
      </c>
      <c r="D4">
        <f>INDEX('Pre-Treatment Test - Data'!D$2:D$35,MATCH($A4,'Pre-Treatment Test - Data'!$A$2:$A$35,0))</f>
        <v>0</v>
      </c>
      <c r="E4">
        <f>INDEX('Pre-Treatment Test - Data'!E$2:E$35,MATCH($A4,'Pre-Treatment Test - Data'!$A$2:$A$35,0))</f>
        <v>0</v>
      </c>
      <c r="F4">
        <f>INDEX('Pre-Treatment Test - Data'!F$2:F$35,MATCH($A4,'Pre-Treatment Test - Data'!$A$2:$A$35,0))</f>
        <v>0</v>
      </c>
    </row>
    <row r="5">
      <c r="A5">
        <v>1985</v>
      </c>
      <c r="B5">
        <f>INDEX('Pre-Treatment Test - Data'!B$2:B$35,MATCH($A5,'Pre-Treatment Test - Data'!$A$2:$A$35,0))</f>
        <v>0</v>
      </c>
      <c r="C5">
        <f>INDEX('Pre-Treatment Test - Data'!C$2:C$35,MATCH($A5,'Pre-Treatment Test - Data'!$A$2:$A$35,0))</f>
        <v>0</v>
      </c>
      <c r="D5">
        <f>INDEX('Pre-Treatment Test - Data'!D$2:D$35,MATCH($A5,'Pre-Treatment Test - Data'!$A$2:$A$35,0))</f>
        <v>0</v>
      </c>
      <c r="E5">
        <f>INDEX('Pre-Treatment Test - Data'!E$2:E$35,MATCH($A5,'Pre-Treatment Test - Data'!$A$2:$A$35,0))</f>
        <v>0</v>
      </c>
      <c r="F5">
        <f>INDEX('Pre-Treatment Test - Data'!F$2:F$35,MATCH($A5,'Pre-Treatment Test - Data'!$A$2:$A$35,0))</f>
        <v>0</v>
      </c>
    </row>
    <row r="6">
      <c r="A6">
        <v>1986</v>
      </c>
      <c r="B6">
        <f>INDEX('Pre-Treatment Test - Data'!B$2:B$35,MATCH($A6,'Pre-Treatment Test - Data'!$A$2:$A$35,0))</f>
        <v>0</v>
      </c>
      <c r="C6">
        <f>INDEX('Pre-Treatment Test - Data'!C$2:C$35,MATCH($A6,'Pre-Treatment Test - Data'!$A$2:$A$35,0))</f>
        <v>0</v>
      </c>
      <c r="D6">
        <f>INDEX('Pre-Treatment Test - Data'!D$2:D$35,MATCH($A6,'Pre-Treatment Test - Data'!$A$2:$A$35,0))</f>
        <v>0</v>
      </c>
      <c r="E6">
        <f>INDEX('Pre-Treatment Test - Data'!E$2:E$35,MATCH($A6,'Pre-Treatment Test - Data'!$A$2:$A$35,0))</f>
        <v>0</v>
      </c>
      <c r="F6">
        <f>INDEX('Pre-Treatment Test - Data'!F$2:F$35,MATCH($A6,'Pre-Treatment Test - Data'!$A$2:$A$35,0))</f>
        <v>0</v>
      </c>
    </row>
    <row r="7">
      <c r="A7">
        <v>1987</v>
      </c>
      <c r="B7">
        <f>INDEX('Pre-Treatment Test - Data'!B$2:B$35,MATCH($A7,'Pre-Treatment Test - Data'!$A$2:$A$35,0))</f>
        <v>0</v>
      </c>
      <c r="C7">
        <f>INDEX('Pre-Treatment Test - Data'!C$2:C$35,MATCH($A7,'Pre-Treatment Test - Data'!$A$2:$A$35,0))</f>
        <v>0</v>
      </c>
      <c r="D7">
        <f>INDEX('Pre-Treatment Test - Data'!D$2:D$35,MATCH($A7,'Pre-Treatment Test - Data'!$A$2:$A$35,0))</f>
        <v>0</v>
      </c>
      <c r="E7">
        <f>INDEX('Pre-Treatment Test - Data'!E$2:E$35,MATCH($A7,'Pre-Treatment Test - Data'!$A$2:$A$35,0))</f>
        <v>0</v>
      </c>
      <c r="F7">
        <f>INDEX('Pre-Treatment Test - Data'!F$2:F$35,MATCH($A7,'Pre-Treatment Test - Data'!$A$2:$A$35,0))</f>
        <v>0</v>
      </c>
    </row>
    <row r="8">
      <c r="A8">
        <v>1988</v>
      </c>
      <c r="B8">
        <f>INDEX('Pre-Treatment Test - Data'!B$2:B$35,MATCH($A8,'Pre-Treatment Test - Data'!$A$2:$A$35,0))</f>
        <v>0</v>
      </c>
      <c r="C8">
        <f>INDEX('Pre-Treatment Test - Data'!C$2:C$35,MATCH($A8,'Pre-Treatment Test - Data'!$A$2:$A$35,0))</f>
        <v>0</v>
      </c>
      <c r="D8">
        <f>INDEX('Pre-Treatment Test - Data'!D$2:D$35,MATCH($A8,'Pre-Treatment Test - Data'!$A$2:$A$35,0))</f>
        <v>0</v>
      </c>
      <c r="E8">
        <f>INDEX('Pre-Treatment Test - Data'!E$2:E$35,MATCH($A8,'Pre-Treatment Test - Data'!$A$2:$A$35,0))</f>
        <v>0</v>
      </c>
      <c r="F8">
        <f>INDEX('Pre-Treatment Test - Data'!F$2:F$35,MATCH($A8,'Pre-Treatment Test - Data'!$A$2:$A$35,0))</f>
        <v>0</v>
      </c>
    </row>
    <row r="9">
      <c r="A9">
        <v>1989</v>
      </c>
      <c r="B9">
        <f>INDEX('Pre-Treatment Test - Data'!B$2:B$35,MATCH($A9,'Pre-Treatment Test - Data'!$A$2:$A$35,0))</f>
        <v>0</v>
      </c>
      <c r="C9">
        <f>INDEX('Pre-Treatment Test - Data'!C$2:C$35,MATCH($A9,'Pre-Treatment Test - Data'!$A$2:$A$35,0))</f>
        <v>0</v>
      </c>
      <c r="D9">
        <f>INDEX('Pre-Treatment Test - Data'!D$2:D$35,MATCH($A9,'Pre-Treatment Test - Data'!$A$2:$A$35,0))</f>
        <v>0</v>
      </c>
      <c r="E9">
        <f>INDEX('Pre-Treatment Test - Data'!E$2:E$35,MATCH($A9,'Pre-Treatment Test - Data'!$A$2:$A$35,0))</f>
        <v>0</v>
      </c>
      <c r="F9">
        <f>INDEX('Pre-Treatment Test - Data'!F$2:F$35,MATCH($A9,'Pre-Treatment Test - Data'!$A$2:$A$35,0))</f>
        <v>0</v>
      </c>
    </row>
    <row r="10">
      <c r="A10">
        <v>1990</v>
      </c>
      <c r="B10">
        <f>INDEX('Pre-Treatment Test - Data'!B$2:B$35,MATCH($A10,'Pre-Treatment Test - Data'!$A$2:$A$35,0))</f>
        <v>0</v>
      </c>
      <c r="C10">
        <f>INDEX('Pre-Treatment Test - Data'!C$2:C$35,MATCH($A10,'Pre-Treatment Test - Data'!$A$2:$A$35,0))</f>
        <v>0</v>
      </c>
      <c r="D10">
        <f>INDEX('Pre-Treatment Test - Data'!D$2:D$35,MATCH($A10,'Pre-Treatment Test - Data'!$A$2:$A$35,0))</f>
        <v>0</v>
      </c>
      <c r="E10">
        <f>INDEX('Pre-Treatment Test - Data'!E$2:E$35,MATCH($A10,'Pre-Treatment Test - Data'!$A$2:$A$35,0))</f>
        <v>0</v>
      </c>
      <c r="F10">
        <f>INDEX('Pre-Treatment Test - Data'!F$2:F$35,MATCH($A10,'Pre-Treatment Test - Data'!$A$2:$A$35,0))</f>
        <v>0</v>
      </c>
    </row>
    <row r="11">
      <c r="A11">
        <v>1991</v>
      </c>
      <c r="B11">
        <f>INDEX('Pre-Treatment Test - Data'!B$2:B$35,MATCH($A11,'Pre-Treatment Test - Data'!$A$2:$A$35,0))</f>
        <v>0</v>
      </c>
      <c r="C11">
        <f>INDEX('Pre-Treatment Test - Data'!C$2:C$35,MATCH($A11,'Pre-Treatment Test - Data'!$A$2:$A$35,0))</f>
        <v>0</v>
      </c>
      <c r="D11">
        <f>INDEX('Pre-Treatment Test - Data'!D$2:D$35,MATCH($A11,'Pre-Treatment Test - Data'!$A$2:$A$35,0))</f>
        <v>0</v>
      </c>
      <c r="E11">
        <f>INDEX('Pre-Treatment Test - Data'!E$2:E$35,MATCH($A11,'Pre-Treatment Test - Data'!$A$2:$A$35,0))</f>
        <v>0</v>
      </c>
      <c r="F11">
        <f>INDEX('Pre-Treatment Test - Data'!F$2:F$35,MATCH($A11,'Pre-Treatment Test - Data'!$A$2:$A$35,0))</f>
        <v>0</v>
      </c>
    </row>
    <row r="12">
      <c r="A12">
        <v>1992</v>
      </c>
      <c r="B12">
        <f>INDEX('Pre-Treatment Test - Data'!B$2:B$35,MATCH($A12,'Pre-Treatment Test - Data'!$A$2:$A$35,0))</f>
        <v>0</v>
      </c>
      <c r="C12">
        <f>INDEX('Pre-Treatment Test - Data'!C$2:C$35,MATCH($A12,'Pre-Treatment Test - Data'!$A$2:$A$35,0))</f>
        <v>0</v>
      </c>
      <c r="D12">
        <f>INDEX('Pre-Treatment Test - Data'!D$2:D$35,MATCH($A12,'Pre-Treatment Test - Data'!$A$2:$A$35,0))</f>
        <v>0</v>
      </c>
      <c r="E12">
        <f>INDEX('Pre-Treatment Test - Data'!E$2:E$35,MATCH($A12,'Pre-Treatment Test - Data'!$A$2:$A$35,0))</f>
        <v>0</v>
      </c>
      <c r="F12">
        <f>INDEX('Pre-Treatment Test - Data'!F$2:F$35,MATCH($A12,'Pre-Treatment Test - Data'!$A$2:$A$35,0))</f>
        <v>0</v>
      </c>
    </row>
    <row r="13">
      <c r="A13">
        <v>1993</v>
      </c>
      <c r="B13">
        <f>INDEX('Pre-Treatment Test - Data'!B$2:B$35,MATCH($A13,'Pre-Treatment Test - Data'!$A$2:$A$35,0))</f>
        <v>0</v>
      </c>
      <c r="C13">
        <f>INDEX('Pre-Treatment Test - Data'!C$2:C$35,MATCH($A13,'Pre-Treatment Test - Data'!$A$2:$A$35,0))</f>
        <v>0</v>
      </c>
      <c r="D13">
        <f>INDEX('Pre-Treatment Test - Data'!D$2:D$35,MATCH($A13,'Pre-Treatment Test - Data'!$A$2:$A$35,0))</f>
        <v>0</v>
      </c>
      <c r="E13">
        <f>INDEX('Pre-Treatment Test - Data'!E$2:E$35,MATCH($A13,'Pre-Treatment Test - Data'!$A$2:$A$35,0))</f>
        <v>0</v>
      </c>
      <c r="F13">
        <f>INDEX('Pre-Treatment Test - Data'!F$2:F$35,MATCH($A13,'Pre-Treatment Test - Data'!$A$2:$A$35,0))</f>
        <v>0</v>
      </c>
    </row>
    <row r="14">
      <c r="A14">
        <v>1994</v>
      </c>
      <c r="B14">
        <f>INDEX('Pre-Treatment Test - Data'!B$2:B$35,MATCH($A14,'Pre-Treatment Test - Data'!$A$2:$A$35,0))</f>
        <v>0</v>
      </c>
      <c r="C14">
        <f>INDEX('Pre-Treatment Test - Data'!C$2:C$35,MATCH($A14,'Pre-Treatment Test - Data'!$A$2:$A$35,0))</f>
        <v>0</v>
      </c>
      <c r="D14">
        <f>INDEX('Pre-Treatment Test - Data'!D$2:D$35,MATCH($A14,'Pre-Treatment Test - Data'!$A$2:$A$35,0))</f>
        <v>0</v>
      </c>
      <c r="E14">
        <f>INDEX('Pre-Treatment Test - Data'!E$2:E$35,MATCH($A14,'Pre-Treatment Test - Data'!$A$2:$A$35,0))</f>
        <v>0</v>
      </c>
      <c r="F14">
        <f>INDEX('Pre-Treatment Test - Data'!F$2:F$35,MATCH($A14,'Pre-Treatment Test - Data'!$A$2:$A$35,0))</f>
        <v>0</v>
      </c>
    </row>
    <row r="15">
      <c r="A15">
        <v>1995</v>
      </c>
      <c r="B15">
        <f>INDEX('Pre-Treatment Test - Data'!B$2:B$35,MATCH($A15,'Pre-Treatment Test - Data'!$A$2:$A$35,0))</f>
        <v>0</v>
      </c>
      <c r="C15">
        <f>INDEX('Pre-Treatment Test - Data'!C$2:C$35,MATCH($A15,'Pre-Treatment Test - Data'!$A$2:$A$35,0))</f>
        <v>0</v>
      </c>
      <c r="D15">
        <f>INDEX('Pre-Treatment Test - Data'!D$2:D$35,MATCH($A15,'Pre-Treatment Test - Data'!$A$2:$A$35,0))</f>
        <v>0</v>
      </c>
      <c r="E15">
        <f>INDEX('Pre-Treatment Test - Data'!E$2:E$35,MATCH($A15,'Pre-Treatment Test - Data'!$A$2:$A$35,0))</f>
        <v>0</v>
      </c>
      <c r="F15">
        <f>INDEX('Pre-Treatment Test - Data'!F$2:F$35,MATCH($A15,'Pre-Treatment Test - Data'!$A$2:$A$35,0))</f>
        <v>0</v>
      </c>
    </row>
    <row r="16">
      <c r="A16">
        <v>1996</v>
      </c>
      <c r="B16">
        <f>INDEX('Pre-Treatment Test - Data'!B$2:B$35,MATCH($A16,'Pre-Treatment Test - Data'!$A$2:$A$35,0))</f>
        <v>0</v>
      </c>
      <c r="C16">
        <f>INDEX('Pre-Treatment Test - Data'!C$2:C$35,MATCH($A16,'Pre-Treatment Test - Data'!$A$2:$A$35,0))</f>
        <v>0</v>
      </c>
      <c r="D16">
        <f>INDEX('Pre-Treatment Test - Data'!D$2:D$35,MATCH($A16,'Pre-Treatment Test - Data'!$A$2:$A$35,0))</f>
        <v>0</v>
      </c>
      <c r="E16">
        <f>INDEX('Pre-Treatment Test - Data'!E$2:E$35,MATCH($A16,'Pre-Treatment Test - Data'!$A$2:$A$35,0))</f>
        <v>0</v>
      </c>
      <c r="F16">
        <f>INDEX('Pre-Treatment Test - Data'!F$2:F$35,MATCH($A16,'Pre-Treatment Test - Data'!$A$2:$A$35,0))</f>
        <v>0</v>
      </c>
    </row>
    <row r="17">
      <c r="A17">
        <v>1997</v>
      </c>
      <c r="B17">
        <f>INDEX('Pre-Treatment Test - Data'!B$2:B$35,MATCH($A17,'Pre-Treatment Test - Data'!$A$2:$A$35,0))</f>
        <v>0</v>
      </c>
      <c r="C17">
        <f>INDEX('Pre-Treatment Test - Data'!C$2:C$35,MATCH($A17,'Pre-Treatment Test - Data'!$A$2:$A$35,0))</f>
        <v>0</v>
      </c>
      <c r="D17">
        <f>INDEX('Pre-Treatment Test - Data'!D$2:D$35,MATCH($A17,'Pre-Treatment Test - Data'!$A$2:$A$35,0))</f>
        <v>0</v>
      </c>
      <c r="E17">
        <f>INDEX('Pre-Treatment Test - Data'!E$2:E$35,MATCH($A17,'Pre-Treatment Test - Data'!$A$2:$A$35,0))</f>
        <v>0</v>
      </c>
      <c r="F17">
        <f>INDEX('Pre-Treatment Test - Data'!F$2:F$35,MATCH($A17,'Pre-Treatment Test - Data'!$A$2:$A$35,0))</f>
        <v>0</v>
      </c>
    </row>
    <row r="18">
      <c r="A18">
        <v>1998</v>
      </c>
      <c r="B18">
        <f>INDEX('Pre-Treatment Test - Data'!B$2:B$35,MATCH($A18,'Pre-Treatment Test - Data'!$A$2:$A$35,0))</f>
        <v>0</v>
      </c>
      <c r="C18">
        <f>INDEX('Pre-Treatment Test - Data'!C$2:C$35,MATCH($A18,'Pre-Treatment Test - Data'!$A$2:$A$35,0))</f>
        <v>0</v>
      </c>
      <c r="D18">
        <f>INDEX('Pre-Treatment Test - Data'!D$2:D$35,MATCH($A18,'Pre-Treatment Test - Data'!$A$2:$A$35,0))</f>
        <v>0</v>
      </c>
      <c r="E18">
        <f>INDEX('Pre-Treatment Test - Data'!E$2:E$35,MATCH($A18,'Pre-Treatment Test - Data'!$A$2:$A$35,0))</f>
        <v>0</v>
      </c>
      <c r="F18">
        <f>INDEX('Pre-Treatment Test - Data'!F$2:F$35,MATCH($A18,'Pre-Treatment Test - Data'!$A$2:$A$35,0))</f>
        <v>0</v>
      </c>
    </row>
    <row r="19">
      <c r="A19">
        <v>1999</v>
      </c>
      <c r="B19">
        <f>INDEX('Pre-Treatment Test - Data'!B$2:B$35,MATCH($A19,'Pre-Treatment Test - Data'!$A$2:$A$35,0))</f>
        <v>0</v>
      </c>
      <c r="C19">
        <f>INDEX('Pre-Treatment Test - Data'!C$2:C$35,MATCH($A19,'Pre-Treatment Test - Data'!$A$2:$A$35,0))</f>
        <v>0</v>
      </c>
      <c r="D19">
        <f>INDEX('Pre-Treatment Test - Data'!D$2:D$35,MATCH($A19,'Pre-Treatment Test - Data'!$A$2:$A$35,0))</f>
        <v>0</v>
      </c>
      <c r="E19">
        <f>INDEX('Pre-Treatment Test - Data'!E$2:E$35,MATCH($A19,'Pre-Treatment Test - Data'!$A$2:$A$35,0))</f>
        <v>0</v>
      </c>
      <c r="F19">
        <f>INDEX('Pre-Treatment Test - Data'!F$2:F$35,MATCH($A19,'Pre-Treatment Test - Data'!$A$2:$A$35,0))</f>
        <v>0</v>
      </c>
    </row>
    <row r="20">
      <c r="A20">
        <v>2000</v>
      </c>
      <c r="B20">
        <f>INDEX('Pre-Treatment Test - Data'!B$2:B$35,MATCH($A20,'Pre-Treatment Test - Data'!$A$2:$A$35,0))</f>
        <v>0</v>
      </c>
      <c r="C20">
        <f>INDEX('Pre-Treatment Test - Data'!C$2:C$35,MATCH($A20,'Pre-Treatment Test - Data'!$A$2:$A$35,0))</f>
        <v>0</v>
      </c>
      <c r="D20">
        <f>INDEX('Pre-Treatment Test - Data'!D$2:D$35,MATCH($A20,'Pre-Treatment Test - Data'!$A$2:$A$35,0))</f>
        <v>0</v>
      </c>
      <c r="E20">
        <f>INDEX('Pre-Treatment Test - Data'!E$2:E$35,MATCH($A20,'Pre-Treatment Test - Data'!$A$2:$A$35,0))</f>
        <v>0</v>
      </c>
      <c r="F20">
        <f>INDEX('Pre-Treatment Test - Data'!F$2:F$35,MATCH($A20,'Pre-Treatment Test - Data'!$A$2:$A$35,0))</f>
        <v>0</v>
      </c>
    </row>
    <row r="21">
      <c r="A21">
        <v>2001</v>
      </c>
      <c r="B21">
        <f>INDEX('Pre-Treatment Test - Data'!B$2:B$35,MATCH($A21,'Pre-Treatment Test - Data'!$A$2:$A$35,0))</f>
        <v>0</v>
      </c>
      <c r="C21">
        <f>INDEX('Pre-Treatment Test - Data'!C$2:C$35,MATCH($A21,'Pre-Treatment Test - Data'!$A$2:$A$35,0))</f>
        <v>0</v>
      </c>
      <c r="D21">
        <f>INDEX('Pre-Treatment Test - Data'!D$2:D$35,MATCH($A21,'Pre-Treatment Test - Data'!$A$2:$A$35,0))</f>
        <v>0</v>
      </c>
      <c r="E21">
        <f>INDEX('Pre-Treatment Test - Data'!E$2:E$35,MATCH($A21,'Pre-Treatment Test - Data'!$A$2:$A$35,0))</f>
        <v>0</v>
      </c>
      <c r="F21">
        <f>INDEX('Pre-Treatment Test - Data'!F$2:F$35,MATCH($A21,'Pre-Treatment Test - Data'!$A$2:$A$35,0))</f>
        <v>0</v>
      </c>
    </row>
    <row r="22">
      <c r="A22">
        <v>2002</v>
      </c>
      <c r="B22">
        <f>INDEX('Pre-Treatment Test - Data'!B$2:B$35,MATCH($A22,'Pre-Treatment Test - Data'!$A$2:$A$35,0))</f>
        <v>0</v>
      </c>
      <c r="C22">
        <f>INDEX('Pre-Treatment Test - Data'!C$2:C$35,MATCH($A22,'Pre-Treatment Test - Data'!$A$2:$A$35,0))</f>
        <v>0</v>
      </c>
      <c r="D22">
        <f>INDEX('Pre-Treatment Test - Data'!D$2:D$35,MATCH($A22,'Pre-Treatment Test - Data'!$A$2:$A$35,0))</f>
        <v>0</v>
      </c>
      <c r="E22">
        <f>INDEX('Pre-Treatment Test - Data'!E$2:E$35,MATCH($A22,'Pre-Treatment Test - Data'!$A$2:$A$35,0))</f>
        <v>0</v>
      </c>
      <c r="F22">
        <f>INDEX('Pre-Treatment Test - Data'!F$2:F$35,MATCH($A22,'Pre-Treatment Test - Data'!$A$2:$A$35,0))</f>
        <v>0</v>
      </c>
    </row>
    <row r="23">
      <c r="A23">
        <v>2003</v>
      </c>
      <c r="B23">
        <f>INDEX('Pre-Treatment Test - Data'!B$2:B$35,MATCH($A23,'Pre-Treatment Test - Data'!$A$2:$A$35,0))</f>
        <v>0</v>
      </c>
      <c r="C23">
        <f>INDEX('Pre-Treatment Test - Data'!C$2:C$35,MATCH($A23,'Pre-Treatment Test - Data'!$A$2:$A$35,0))</f>
        <v>0</v>
      </c>
      <c r="D23">
        <f>INDEX('Pre-Treatment Test - Data'!D$2:D$35,MATCH($A23,'Pre-Treatment Test - Data'!$A$2:$A$35,0))</f>
        <v>0</v>
      </c>
      <c r="E23">
        <f>INDEX('Pre-Treatment Test - Data'!E$2:E$35,MATCH($A23,'Pre-Treatment Test - Data'!$A$2:$A$35,0))</f>
        <v>0</v>
      </c>
      <c r="F23">
        <f>INDEX('Pre-Treatment Test - Data'!F$2:F$35,MATCH($A23,'Pre-Treatment Test - Data'!$A$2:$A$35,0))</f>
        <v>0</v>
      </c>
    </row>
    <row r="24">
      <c r="A24">
        <v>2004</v>
      </c>
      <c r="B24">
        <f>INDEX('Pre-Treatment Test - Data'!B$2:B$35,MATCH($A24,'Pre-Treatment Test - Data'!$A$2:$A$35,0))</f>
        <v>0</v>
      </c>
      <c r="C24">
        <f>INDEX('Pre-Treatment Test - Data'!C$2:C$35,MATCH($A24,'Pre-Treatment Test - Data'!$A$2:$A$35,0))</f>
        <v>0</v>
      </c>
      <c r="D24">
        <f>INDEX('Pre-Treatment Test - Data'!D$2:D$35,MATCH($A24,'Pre-Treatment Test - Data'!$A$2:$A$35,0))</f>
        <v>0</v>
      </c>
      <c r="E24">
        <f>INDEX('Pre-Treatment Test - Data'!E$2:E$35,MATCH($A24,'Pre-Treatment Test - Data'!$A$2:$A$35,0))</f>
        <v>0</v>
      </c>
      <c r="F24">
        <f>INDEX('Pre-Treatment Test - Data'!F$2:F$35,MATCH($A24,'Pre-Treatment Test - Data'!$A$2:$A$35,0))</f>
        <v>0</v>
      </c>
    </row>
    <row r="25">
      <c r="A25">
        <v>2005</v>
      </c>
      <c r="B25">
        <f>INDEX('Pre-Treatment Test - Data'!B$2:B$35,MATCH($A25,'Pre-Treatment Test - Data'!$A$2:$A$35,0))</f>
        <v>0</v>
      </c>
      <c r="C25">
        <f>INDEX('Pre-Treatment Test - Data'!C$2:C$35,MATCH($A25,'Pre-Treatment Test - Data'!$A$2:$A$35,0))</f>
        <v>0</v>
      </c>
      <c r="D25">
        <f>INDEX('Pre-Treatment Test - Data'!D$2:D$35,MATCH($A25,'Pre-Treatment Test - Data'!$A$2:$A$35,0))</f>
        <v>0</v>
      </c>
      <c r="E25">
        <f>INDEX('Pre-Treatment Test - Data'!E$2:E$35,MATCH($A25,'Pre-Treatment Test - Data'!$A$2:$A$35,0))</f>
        <v>0</v>
      </c>
      <c r="F25">
        <f>INDEX('Pre-Treatment Test - Data'!F$2:F$35,MATCH($A25,'Pre-Treatment Test - Data'!$A$2:$A$35,0))</f>
        <v>0</v>
      </c>
    </row>
    <row r="26">
      <c r="A26">
        <v>2006</v>
      </c>
      <c r="B26">
        <f>INDEX('Pre-Treatment Test - Data'!B$2:B$35,MATCH($A26,'Pre-Treatment Test - Data'!$A$2:$A$35,0))</f>
        <v>0</v>
      </c>
      <c r="C26">
        <f>INDEX('Pre-Treatment Test - Data'!C$2:C$35,MATCH($A26,'Pre-Treatment Test - Data'!$A$2:$A$35,0))</f>
        <v>0</v>
      </c>
      <c r="D26">
        <f>INDEX('Pre-Treatment Test - Data'!D$2:D$35,MATCH($A26,'Pre-Treatment Test - Data'!$A$2:$A$35,0))</f>
        <v>0</v>
      </c>
      <c r="E26">
        <f>INDEX('Pre-Treatment Test - Data'!E$2:E$35,MATCH($A26,'Pre-Treatment Test - Data'!$A$2:$A$35,0))</f>
        <v>0</v>
      </c>
      <c r="F26">
        <f>INDEX('Pre-Treatment Test - Data'!F$2:F$35,MATCH($A26,'Pre-Treatment Test - Data'!$A$2:$A$35,0))</f>
        <v>0</v>
      </c>
    </row>
    <row r="27">
      <c r="A27">
        <v>2007</v>
      </c>
      <c r="B27">
        <f>INDEX('Pre-Treatment Test - Data'!B$2:B$35,MATCH($A27,'Pre-Treatment Test - Data'!$A$2:$A$35,0))</f>
        <v>0</v>
      </c>
      <c r="C27">
        <f>INDEX('Pre-Treatment Test - Data'!C$2:C$35,MATCH($A27,'Pre-Treatment Test - Data'!$A$2:$A$35,0))</f>
        <v>0</v>
      </c>
      <c r="D27">
        <f>INDEX('Pre-Treatment Test - Data'!D$2:D$35,MATCH($A27,'Pre-Treatment Test - Data'!$A$2:$A$35,0))</f>
        <v>0</v>
      </c>
      <c r="E27">
        <f>INDEX('Pre-Treatment Test - Data'!E$2:E$35,MATCH($A27,'Pre-Treatment Test - Data'!$A$2:$A$35,0))</f>
        <v>0</v>
      </c>
      <c r="F27">
        <f>INDEX('Pre-Treatment Test - Data'!F$2:F$35,MATCH($A27,'Pre-Treatment Test - Data'!$A$2:$A$35,0))</f>
        <v>0</v>
      </c>
    </row>
    <row r="28">
      <c r="A28">
        <v>2008</v>
      </c>
      <c r="B28">
        <f>INDEX('Pre-Treatment Test - Data'!B$2:B$35,MATCH($A28,'Pre-Treatment Test - Data'!$A$2:$A$35,0))</f>
        <v>0</v>
      </c>
      <c r="C28">
        <f>INDEX('Pre-Treatment Test - Data'!C$2:C$35,MATCH($A28,'Pre-Treatment Test - Data'!$A$2:$A$35,0))</f>
        <v>0</v>
      </c>
      <c r="D28">
        <f>INDEX('Pre-Treatment Test - Data'!D$2:D$35,MATCH($A28,'Pre-Treatment Test - Data'!$A$2:$A$35,0))</f>
        <v>0</v>
      </c>
      <c r="E28">
        <f>INDEX('Pre-Treatment Test - Data'!E$2:E$35,MATCH($A28,'Pre-Treatment Test - Data'!$A$2:$A$35,0))</f>
        <v>0</v>
      </c>
      <c r="F28">
        <f>INDEX('Pre-Treatment Test - Data'!F$2:F$35,MATCH($A28,'Pre-Treatment Test - Data'!$A$2:$A$35,0))</f>
        <v>0</v>
      </c>
    </row>
    <row r="29">
      <c r="A29">
        <v>2009</v>
      </c>
      <c r="B29">
        <f>INDEX('Pre-Treatment Test - Data'!B$2:B$35,MATCH($A29,'Pre-Treatment Test - Data'!$A$2:$A$35,0))</f>
        <v>0</v>
      </c>
      <c r="C29">
        <f>INDEX('Pre-Treatment Test - Data'!C$2:C$35,MATCH($A29,'Pre-Treatment Test - Data'!$A$2:$A$35,0))</f>
        <v>0</v>
      </c>
      <c r="D29">
        <f>INDEX('Pre-Treatment Test - Data'!D$2:D$35,MATCH($A29,'Pre-Treatment Test - Data'!$A$2:$A$35,0))</f>
        <v>0</v>
      </c>
      <c r="E29">
        <f>INDEX('Pre-Treatment Test - Data'!E$2:E$35,MATCH($A29,'Pre-Treatment Test - Data'!$A$2:$A$35,0))</f>
        <v>0</v>
      </c>
      <c r="F29">
        <f>INDEX('Pre-Treatment Test - Data'!F$2:F$35,MATCH($A29,'Pre-Treatment Test - Data'!$A$2:$A$35,0))</f>
        <v>0</v>
      </c>
    </row>
    <row r="30">
      <c r="A30">
        <v>2010</v>
      </c>
      <c r="B30">
        <f>INDEX('Pre-Treatment Test - Data'!B$2:B$35,MATCH($A30,'Pre-Treatment Test - Data'!$A$2:$A$35,0))</f>
        <v>0</v>
      </c>
      <c r="C30">
        <f>INDEX('Pre-Treatment Test - Data'!C$2:C$35,MATCH($A30,'Pre-Treatment Test - Data'!$A$2:$A$35,0))</f>
        <v>0</v>
      </c>
      <c r="D30">
        <f>INDEX('Pre-Treatment Test - Data'!D$2:D$35,MATCH($A30,'Pre-Treatment Test - Data'!$A$2:$A$35,0))</f>
        <v>0</v>
      </c>
      <c r="E30">
        <f>INDEX('Pre-Treatment Test - Data'!E$2:E$35,MATCH($A30,'Pre-Treatment Test - Data'!$A$2:$A$35,0))</f>
        <v>0</v>
      </c>
      <c r="F30">
        <f>INDEX('Pre-Treatment Test - Data'!F$2:F$35,MATCH($A30,'Pre-Treatment Test - Data'!$A$2:$A$35,0))</f>
        <v>0</v>
      </c>
    </row>
    <row r="31">
      <c r="A31">
        <v>2011</v>
      </c>
      <c r="B31">
        <f>INDEX('Pre-Treatment Test - Data'!B$2:B$35,MATCH($A31,'Pre-Treatment Test - Data'!$A$2:$A$35,0))</f>
        <v>0</v>
      </c>
      <c r="C31">
        <f>INDEX('Pre-Treatment Test - Data'!C$2:C$35,MATCH($A31,'Pre-Treatment Test - Data'!$A$2:$A$35,0))</f>
        <v>0</v>
      </c>
      <c r="D31">
        <f>INDEX('Pre-Treatment Test - Data'!D$2:D$35,MATCH($A31,'Pre-Treatment Test - Data'!$A$2:$A$35,0))</f>
        <v>0</v>
      </c>
      <c r="E31">
        <f>INDEX('Pre-Treatment Test - Data'!E$2:E$35,MATCH($A31,'Pre-Treatment Test - Data'!$A$2:$A$35,0))</f>
        <v>0</v>
      </c>
      <c r="F31">
        <f>INDEX('Pre-Treatment Test - Data'!F$2:F$35,MATCH($A31,'Pre-Treatment Test - Data'!$A$2:$A$35,0))</f>
        <v>0</v>
      </c>
    </row>
    <row r="32">
      <c r="A32">
        <v>2012</v>
      </c>
      <c r="B32">
        <f>INDEX('Pre-Treatment Test - Data'!B$2:B$35,MATCH($A32,'Pre-Treatment Test - Data'!$A$2:$A$35,0))</f>
        <v>0</v>
      </c>
      <c r="C32">
        <f>INDEX('Pre-Treatment Test - Data'!C$2:C$35,MATCH($A32,'Pre-Treatment Test - Data'!$A$2:$A$35,0))</f>
        <v>0</v>
      </c>
      <c r="D32">
        <f>INDEX('Pre-Treatment Test - Data'!D$2:D$35,MATCH($A32,'Pre-Treatment Test - Data'!$A$2:$A$35,0))</f>
        <v>0</v>
      </c>
      <c r="E32">
        <f>INDEX('Pre-Treatment Test - Data'!E$2:E$35,MATCH($A32,'Pre-Treatment Test - Data'!$A$2:$A$35,0))</f>
        <v>0</v>
      </c>
      <c r="F32">
        <f>INDEX('Pre-Treatment Test - Data'!F$2:F$35,MATCH($A32,'Pre-Treatment Test - Data'!$A$2:$A$35,0))</f>
        <v>0</v>
      </c>
    </row>
    <row r="33">
      <c r="A33">
        <v>2013</v>
      </c>
      <c r="B33">
        <f>INDEX('Pre-Treatment Test - Data'!B$2:B$35,MATCH($A33,'Pre-Treatment Test - Data'!$A$2:$A$35,0))</f>
        <v>0</v>
      </c>
      <c r="C33">
        <f>INDEX('Pre-Treatment Test - Data'!C$2:C$35,MATCH($A33,'Pre-Treatment Test - Data'!$A$2:$A$35,0))</f>
        <v>0</v>
      </c>
      <c r="D33">
        <f>INDEX('Pre-Treatment Test - Data'!D$2:D$35,MATCH($A33,'Pre-Treatment Test - Data'!$A$2:$A$35,0))</f>
        <v>0</v>
      </c>
      <c r="E33">
        <f>INDEX('Pre-Treatment Test - Data'!E$2:E$35,MATCH($A33,'Pre-Treatment Test - Data'!$A$2:$A$35,0))</f>
        <v>0</v>
      </c>
      <c r="F33">
        <f>INDEX('Pre-Treatment Test - Data'!F$2:F$35,MATCH($A33,'Pre-Treatment Test - Data'!$A$2:$A$35,0))</f>
        <v>0</v>
      </c>
    </row>
    <row r="34">
      <c r="A34">
        <v>2014</v>
      </c>
      <c r="B34">
        <f>INDEX('Pre-Treatment Test - Data'!B$2:B$35,MATCH($A34,'Pre-Treatment Test - Data'!$A$2:$A$35,0))</f>
        <v>0</v>
      </c>
      <c r="C34">
        <f>INDEX('Pre-Treatment Test - Data'!C$2:C$35,MATCH($A34,'Pre-Treatment Test - Data'!$A$2:$A$35,0))</f>
        <v>0</v>
      </c>
      <c r="D34">
        <f>INDEX('Pre-Treatment Test - Data'!D$2:D$35,MATCH($A34,'Pre-Treatment Test - Data'!$A$2:$A$35,0))</f>
        <v>0</v>
      </c>
      <c r="E34">
        <f>INDEX('Pre-Treatment Test - Data'!E$2:E$35,MATCH($A34,'Pre-Treatment Test - Data'!$A$2:$A$35,0))</f>
        <v>0</v>
      </c>
      <c r="F34">
        <f>INDEX('Pre-Treatment Test - Data'!F$2:F$35,MATCH($A34,'Pre-Treatment Test - Data'!$A$2:$A$35,0))</f>
        <v>0</v>
      </c>
    </row>
    <row r="35">
      <c r="A35">
        <v>2015</v>
      </c>
      <c r="B35">
        <f>INDEX('Pre-Treatment Test - Data'!B$2:B$35,MATCH($A35,'Pre-Treatment Test - Data'!$A$2:$A$35,0))</f>
        <v>0</v>
      </c>
      <c r="C35">
        <f>INDEX('Pre-Treatment Test - Data'!C$2:C$35,MATCH($A35,'Pre-Treatment Test - Data'!$A$2:$A$35,0))</f>
        <v>0</v>
      </c>
      <c r="D35">
        <f>INDEX('Pre-Treatment Test - Data'!D$2:D$35,MATCH($A35,'Pre-Treatment Test - Data'!$A$2:$A$35,0))</f>
        <v>0</v>
      </c>
      <c r="E35">
        <f>INDEX('Pre-Treatment Test - Data'!E$2:E$35,MATCH($A35,'Pre-Treatment Test - Data'!$A$2:$A$35,0))</f>
        <v>0</v>
      </c>
      <c r="F35">
        <f>INDEX('Pre-Treatment Test - Data'!F$2:F$35,MATCH($A35,'Pre-Treatment Test - Data'!$A$2:$A$35,0))</f>
        <v>0</v>
      </c>
    </row>
    <row r="37">
      <c r="A37" t="s">
        <v>195</v>
      </c>
      <c r="B37" t="str">
        <f>C1</f>
        <v>Synthetic 1982-1998</v>
      </c>
      <c r="C37" t="str">
        <f t="shared" ref="C37:E37" si="0">D1</f>
        <v>1985-1998</v>
      </c>
      <c r="D37" t="str">
        <f t="shared" si="0"/>
        <v>1990-1998</v>
      </c>
      <c r="E37" t="str">
        <f t="shared" si="0"/>
        <v>1995-1998</v>
      </c>
    </row>
    <row r="38">
      <c r="A38">
        <v>1982</v>
      </c>
      <c r="B38" s="11" t="e">
        <f>(C2-$B2)/C2</f>
        <v>#DIV/0!</v>
      </c>
      <c r="C38" s="11" t="e">
        <f t="shared" ref="C38:E38" si="1">(D2-$B2)/D2</f>
        <v>#DIV/0!</v>
      </c>
      <c r="D38" s="11" t="e">
        <f t="shared" si="1"/>
        <v>#DIV/0!</v>
      </c>
      <c r="E38" s="11" t="e">
        <f t="shared" si="1"/>
        <v>#DIV/0!</v>
      </c>
    </row>
    <row r="39">
      <c r="A39">
        <v>1983</v>
      </c>
      <c r="B39" s="11" t="e">
        <f t="shared" ref="B39:E54" si="2">(C3-$B3)/C3</f>
        <v>#DIV/0!</v>
      </c>
      <c r="C39" s="11" t="e">
        <f t="shared" si="2"/>
        <v>#DIV/0!</v>
      </c>
      <c r="D39" s="11" t="e">
        <f t="shared" si="2"/>
        <v>#DIV/0!</v>
      </c>
      <c r="E39" s="11" t="e">
        <f t="shared" si="2"/>
        <v>#DIV/0!</v>
      </c>
    </row>
    <row r="40">
      <c r="A40">
        <v>1984</v>
      </c>
      <c r="B40" s="11" t="e">
        <f t="shared" si="2"/>
        <v>#DIV/0!</v>
      </c>
      <c r="C40" s="11" t="e">
        <f t="shared" si="2"/>
        <v>#DIV/0!</v>
      </c>
      <c r="D40" s="11" t="e">
        <f t="shared" si="2"/>
        <v>#DIV/0!</v>
      </c>
      <c r="E40" s="11" t="e">
        <f t="shared" si="2"/>
        <v>#DIV/0!</v>
      </c>
    </row>
    <row r="41">
      <c r="A41">
        <v>1985</v>
      </c>
      <c r="B41" s="11" t="e">
        <f t="shared" si="2"/>
        <v>#DIV/0!</v>
      </c>
      <c r="C41" s="11" t="e">
        <f t="shared" si="2"/>
        <v>#DIV/0!</v>
      </c>
      <c r="D41" s="11" t="e">
        <f t="shared" si="2"/>
        <v>#DIV/0!</v>
      </c>
      <c r="E41" s="11" t="e">
        <f t="shared" si="2"/>
        <v>#DIV/0!</v>
      </c>
    </row>
    <row r="42">
      <c r="A42">
        <v>1986</v>
      </c>
      <c r="B42" s="11" t="e">
        <f t="shared" si="2"/>
        <v>#DIV/0!</v>
      </c>
      <c r="C42" s="11" t="e">
        <f t="shared" si="2"/>
        <v>#DIV/0!</v>
      </c>
      <c r="D42" s="11" t="e">
        <f t="shared" si="2"/>
        <v>#DIV/0!</v>
      </c>
      <c r="E42" s="11" t="e">
        <f t="shared" si="2"/>
        <v>#DIV/0!</v>
      </c>
    </row>
    <row r="43">
      <c r="A43">
        <v>1987</v>
      </c>
      <c r="B43" s="11" t="e">
        <f t="shared" si="2"/>
        <v>#DIV/0!</v>
      </c>
      <c r="C43" s="11" t="e">
        <f t="shared" si="2"/>
        <v>#DIV/0!</v>
      </c>
      <c r="D43" s="11" t="e">
        <f t="shared" si="2"/>
        <v>#DIV/0!</v>
      </c>
      <c r="E43" s="11" t="e">
        <f t="shared" si="2"/>
        <v>#DIV/0!</v>
      </c>
    </row>
    <row r="44">
      <c r="A44">
        <v>1988</v>
      </c>
      <c r="B44" s="11" t="e">
        <f t="shared" si="2"/>
        <v>#DIV/0!</v>
      </c>
      <c r="C44" s="11" t="e">
        <f t="shared" si="2"/>
        <v>#DIV/0!</v>
      </c>
      <c r="D44" s="11" t="e">
        <f t="shared" si="2"/>
        <v>#DIV/0!</v>
      </c>
      <c r="E44" s="11" t="e">
        <f t="shared" si="2"/>
        <v>#DIV/0!</v>
      </c>
    </row>
    <row r="45">
      <c r="A45">
        <v>1989</v>
      </c>
      <c r="B45" s="11" t="e">
        <f t="shared" si="2"/>
        <v>#DIV/0!</v>
      </c>
      <c r="C45" s="11" t="e">
        <f t="shared" si="2"/>
        <v>#DIV/0!</v>
      </c>
      <c r="D45" s="11" t="e">
        <f t="shared" si="2"/>
        <v>#DIV/0!</v>
      </c>
      <c r="E45" s="11" t="e">
        <f t="shared" si="2"/>
        <v>#DIV/0!</v>
      </c>
    </row>
    <row r="46">
      <c r="A46">
        <v>1990</v>
      </c>
      <c r="B46" s="11" t="e">
        <f t="shared" si="2"/>
        <v>#DIV/0!</v>
      </c>
      <c r="C46" s="11" t="e">
        <f t="shared" si="2"/>
        <v>#DIV/0!</v>
      </c>
      <c r="D46" s="11" t="e">
        <f t="shared" si="2"/>
        <v>#DIV/0!</v>
      </c>
      <c r="E46" s="11" t="e">
        <f t="shared" si="2"/>
        <v>#DIV/0!</v>
      </c>
    </row>
    <row r="47">
      <c r="A47">
        <v>1991</v>
      </c>
      <c r="B47" s="11" t="e">
        <f t="shared" si="2"/>
        <v>#DIV/0!</v>
      </c>
      <c r="C47" s="11" t="e">
        <f t="shared" si="2"/>
        <v>#DIV/0!</v>
      </c>
      <c r="D47" s="11" t="e">
        <f t="shared" si="2"/>
        <v>#DIV/0!</v>
      </c>
      <c r="E47" s="11" t="e">
        <f t="shared" si="2"/>
        <v>#DIV/0!</v>
      </c>
    </row>
    <row r="48">
      <c r="A48">
        <v>1992</v>
      </c>
      <c r="B48" s="11" t="e">
        <f t="shared" si="2"/>
        <v>#DIV/0!</v>
      </c>
      <c r="C48" s="11" t="e">
        <f t="shared" si="2"/>
        <v>#DIV/0!</v>
      </c>
      <c r="D48" s="11" t="e">
        <f t="shared" si="2"/>
        <v>#DIV/0!</v>
      </c>
      <c r="E48" s="11" t="e">
        <f t="shared" si="2"/>
        <v>#DIV/0!</v>
      </c>
    </row>
    <row r="49">
      <c r="A49">
        <v>1993</v>
      </c>
      <c r="B49" s="11" t="e">
        <f t="shared" si="2"/>
        <v>#DIV/0!</v>
      </c>
      <c r="C49" s="11" t="e">
        <f t="shared" si="2"/>
        <v>#DIV/0!</v>
      </c>
      <c r="D49" s="11" t="e">
        <f t="shared" si="2"/>
        <v>#DIV/0!</v>
      </c>
      <c r="E49" s="11" t="e">
        <f t="shared" si="2"/>
        <v>#DIV/0!</v>
      </c>
    </row>
    <row r="50">
      <c r="A50">
        <v>1994</v>
      </c>
      <c r="B50" s="11" t="e">
        <f t="shared" si="2"/>
        <v>#DIV/0!</v>
      </c>
      <c r="C50" s="11" t="e">
        <f t="shared" si="2"/>
        <v>#DIV/0!</v>
      </c>
      <c r="D50" s="11" t="e">
        <f t="shared" si="2"/>
        <v>#DIV/0!</v>
      </c>
      <c r="E50" s="11" t="e">
        <f t="shared" si="2"/>
        <v>#DIV/0!</v>
      </c>
    </row>
    <row r="51">
      <c r="A51">
        <v>1995</v>
      </c>
      <c r="B51" s="11" t="e">
        <f t="shared" si="2"/>
        <v>#DIV/0!</v>
      </c>
      <c r="C51" s="11" t="e">
        <f t="shared" si="2"/>
        <v>#DIV/0!</v>
      </c>
      <c r="D51" s="11" t="e">
        <f t="shared" si="2"/>
        <v>#DIV/0!</v>
      </c>
      <c r="E51" s="11" t="e">
        <f t="shared" si="2"/>
        <v>#DIV/0!</v>
      </c>
    </row>
    <row r="52">
      <c r="A52">
        <v>1996</v>
      </c>
      <c r="B52" s="11" t="e">
        <f t="shared" si="2"/>
        <v>#DIV/0!</v>
      </c>
      <c r="C52" s="11" t="e">
        <f t="shared" si="2"/>
        <v>#DIV/0!</v>
      </c>
      <c r="D52" s="11" t="e">
        <f t="shared" si="2"/>
        <v>#DIV/0!</v>
      </c>
      <c r="E52" s="11" t="e">
        <f t="shared" si="2"/>
        <v>#DIV/0!</v>
      </c>
    </row>
    <row r="53">
      <c r="A53">
        <v>1997</v>
      </c>
      <c r="B53" s="11" t="e">
        <f t="shared" si="2"/>
        <v>#DIV/0!</v>
      </c>
      <c r="C53" s="11" t="e">
        <f t="shared" si="2"/>
        <v>#DIV/0!</v>
      </c>
      <c r="D53" s="11" t="e">
        <f t="shared" si="2"/>
        <v>#DIV/0!</v>
      </c>
      <c r="E53" s="11" t="e">
        <f t="shared" si="2"/>
        <v>#DIV/0!</v>
      </c>
    </row>
    <row r="54">
      <c r="A54">
        <v>1998</v>
      </c>
      <c r="B54" s="11" t="e">
        <f t="shared" si="2"/>
        <v>#DIV/0!</v>
      </c>
      <c r="C54" s="11" t="e">
        <f t="shared" si="2"/>
        <v>#DIV/0!</v>
      </c>
      <c r="D54" s="11" t="e">
        <f t="shared" si="2"/>
        <v>#DIV/0!</v>
      </c>
      <c r="E54" s="11" t="e">
        <f t="shared" si="2"/>
        <v>#DIV/0!</v>
      </c>
    </row>
    <row r="55">
      <c r="A55">
        <v>1999</v>
      </c>
      <c r="B55" s="11" t="e">
        <f t="shared" ref="B55:E70" si="3">(C19-$B19)/C19</f>
        <v>#DIV/0!</v>
      </c>
      <c r="C55" s="11" t="e">
        <f t="shared" si="3"/>
        <v>#DIV/0!</v>
      </c>
      <c r="D55" s="11" t="e">
        <f t="shared" si="3"/>
        <v>#DIV/0!</v>
      </c>
      <c r="E55" s="11" t="e">
        <f t="shared" si="3"/>
        <v>#DIV/0!</v>
      </c>
    </row>
    <row r="56">
      <c r="A56">
        <v>2000</v>
      </c>
      <c r="B56" s="11" t="e">
        <f t="shared" si="3"/>
        <v>#DIV/0!</v>
      </c>
      <c r="C56" s="11" t="e">
        <f t="shared" si="3"/>
        <v>#DIV/0!</v>
      </c>
      <c r="D56" s="11" t="e">
        <f t="shared" si="3"/>
        <v>#DIV/0!</v>
      </c>
      <c r="E56" s="11" t="e">
        <f t="shared" si="3"/>
        <v>#DIV/0!</v>
      </c>
    </row>
    <row r="57">
      <c r="A57">
        <v>2001</v>
      </c>
      <c r="B57" s="11" t="e">
        <f t="shared" si="3"/>
        <v>#DIV/0!</v>
      </c>
      <c r="C57" s="11" t="e">
        <f t="shared" si="3"/>
        <v>#DIV/0!</v>
      </c>
      <c r="D57" s="11" t="e">
        <f t="shared" si="3"/>
        <v>#DIV/0!</v>
      </c>
      <c r="E57" s="11" t="e">
        <f t="shared" si="3"/>
        <v>#DIV/0!</v>
      </c>
    </row>
    <row r="58">
      <c r="A58">
        <v>2002</v>
      </c>
      <c r="B58" s="11" t="e">
        <f t="shared" si="3"/>
        <v>#DIV/0!</v>
      </c>
      <c r="C58" s="11" t="e">
        <f t="shared" si="3"/>
        <v>#DIV/0!</v>
      </c>
      <c r="D58" s="11" t="e">
        <f t="shared" si="3"/>
        <v>#DIV/0!</v>
      </c>
      <c r="E58" s="11" t="e">
        <f t="shared" si="3"/>
        <v>#DIV/0!</v>
      </c>
    </row>
    <row r="59">
      <c r="A59">
        <v>2003</v>
      </c>
      <c r="B59" s="11" t="e">
        <f t="shared" si="3"/>
        <v>#DIV/0!</v>
      </c>
      <c r="C59" s="11" t="e">
        <f t="shared" si="3"/>
        <v>#DIV/0!</v>
      </c>
      <c r="D59" s="11" t="e">
        <f t="shared" si="3"/>
        <v>#DIV/0!</v>
      </c>
      <c r="E59" s="11" t="e">
        <f t="shared" si="3"/>
        <v>#DIV/0!</v>
      </c>
    </row>
    <row r="60">
      <c r="A60">
        <v>2004</v>
      </c>
      <c r="B60" s="11" t="e">
        <f t="shared" si="3"/>
        <v>#DIV/0!</v>
      </c>
      <c r="C60" s="11" t="e">
        <f t="shared" si="3"/>
        <v>#DIV/0!</v>
      </c>
      <c r="D60" s="11" t="e">
        <f t="shared" si="3"/>
        <v>#DIV/0!</v>
      </c>
      <c r="E60" s="11" t="e">
        <f t="shared" si="3"/>
        <v>#DIV/0!</v>
      </c>
    </row>
    <row r="61">
      <c r="A61">
        <v>2005</v>
      </c>
      <c r="B61" s="11" t="e">
        <f t="shared" si="3"/>
        <v>#DIV/0!</v>
      </c>
      <c r="C61" s="11" t="e">
        <f t="shared" si="3"/>
        <v>#DIV/0!</v>
      </c>
      <c r="D61" s="11" t="e">
        <f t="shared" si="3"/>
        <v>#DIV/0!</v>
      </c>
      <c r="E61" s="11" t="e">
        <f t="shared" si="3"/>
        <v>#DIV/0!</v>
      </c>
    </row>
    <row r="62">
      <c r="A62">
        <v>2006</v>
      </c>
      <c r="B62" s="11" t="e">
        <f t="shared" si="3"/>
        <v>#DIV/0!</v>
      </c>
      <c r="C62" s="11" t="e">
        <f t="shared" si="3"/>
        <v>#DIV/0!</v>
      </c>
      <c r="D62" s="11" t="e">
        <f t="shared" si="3"/>
        <v>#DIV/0!</v>
      </c>
      <c r="E62" s="11" t="e">
        <f t="shared" si="3"/>
        <v>#DIV/0!</v>
      </c>
    </row>
    <row r="63">
      <c r="A63">
        <v>2007</v>
      </c>
      <c r="B63" s="11" t="e">
        <f t="shared" si="3"/>
        <v>#DIV/0!</v>
      </c>
      <c r="C63" s="11" t="e">
        <f t="shared" si="3"/>
        <v>#DIV/0!</v>
      </c>
      <c r="D63" s="11" t="e">
        <f t="shared" si="3"/>
        <v>#DIV/0!</v>
      </c>
      <c r="E63" s="11" t="e">
        <f t="shared" si="3"/>
        <v>#DIV/0!</v>
      </c>
    </row>
    <row r="64">
      <c r="A64">
        <v>2008</v>
      </c>
      <c r="B64" s="11" t="e">
        <f t="shared" si="3"/>
        <v>#DIV/0!</v>
      </c>
      <c r="C64" s="11" t="e">
        <f t="shared" si="3"/>
        <v>#DIV/0!</v>
      </c>
      <c r="D64" s="11" t="e">
        <f t="shared" si="3"/>
        <v>#DIV/0!</v>
      </c>
      <c r="E64" s="11" t="e">
        <f t="shared" si="3"/>
        <v>#DIV/0!</v>
      </c>
    </row>
    <row r="65">
      <c r="A65">
        <v>2009</v>
      </c>
      <c r="B65" s="11" t="e">
        <f t="shared" si="3"/>
        <v>#DIV/0!</v>
      </c>
      <c r="C65" s="11" t="e">
        <f t="shared" si="3"/>
        <v>#DIV/0!</v>
      </c>
      <c r="D65" s="11" t="e">
        <f t="shared" si="3"/>
        <v>#DIV/0!</v>
      </c>
      <c r="E65" s="11" t="e">
        <f t="shared" si="3"/>
        <v>#DIV/0!</v>
      </c>
    </row>
    <row r="66">
      <c r="A66">
        <v>2010</v>
      </c>
      <c r="B66" s="11" t="e">
        <f t="shared" si="3"/>
        <v>#DIV/0!</v>
      </c>
      <c r="C66" s="11" t="e">
        <f t="shared" si="3"/>
        <v>#DIV/0!</v>
      </c>
      <c r="D66" s="11" t="e">
        <f t="shared" si="3"/>
        <v>#DIV/0!</v>
      </c>
      <c r="E66" s="11" t="e">
        <f t="shared" si="3"/>
        <v>#DIV/0!</v>
      </c>
    </row>
    <row r="67">
      <c r="A67">
        <v>2011</v>
      </c>
      <c r="B67" s="11" t="e">
        <f t="shared" si="3"/>
        <v>#DIV/0!</v>
      </c>
      <c r="C67" s="11" t="e">
        <f t="shared" si="3"/>
        <v>#DIV/0!</v>
      </c>
      <c r="D67" s="11" t="e">
        <f t="shared" si="3"/>
        <v>#DIV/0!</v>
      </c>
      <c r="E67" s="11" t="e">
        <f t="shared" si="3"/>
        <v>#DIV/0!</v>
      </c>
    </row>
    <row r="68">
      <c r="A68">
        <v>2012</v>
      </c>
      <c r="B68" s="11" t="e">
        <f t="shared" si="3"/>
        <v>#DIV/0!</v>
      </c>
      <c r="C68" s="11" t="e">
        <f t="shared" si="3"/>
        <v>#DIV/0!</v>
      </c>
      <c r="D68" s="11" t="e">
        <f t="shared" si="3"/>
        <v>#DIV/0!</v>
      </c>
      <c r="E68" s="11" t="e">
        <f t="shared" si="3"/>
        <v>#DIV/0!</v>
      </c>
    </row>
    <row r="69">
      <c r="A69">
        <v>2013</v>
      </c>
      <c r="B69" s="11" t="e">
        <f t="shared" si="3"/>
        <v>#DIV/0!</v>
      </c>
      <c r="C69" s="11" t="e">
        <f t="shared" si="3"/>
        <v>#DIV/0!</v>
      </c>
      <c r="D69" s="11" t="e">
        <f t="shared" si="3"/>
        <v>#DIV/0!</v>
      </c>
      <c r="E69" s="11" t="e">
        <f t="shared" si="3"/>
        <v>#DIV/0!</v>
      </c>
    </row>
    <row r="70">
      <c r="A70">
        <v>2014</v>
      </c>
      <c r="B70" s="11" t="e">
        <f t="shared" si="3"/>
        <v>#DIV/0!</v>
      </c>
      <c r="C70" s="11" t="e">
        <f t="shared" si="3"/>
        <v>#DIV/0!</v>
      </c>
      <c r="D70" s="11" t="e">
        <f t="shared" si="3"/>
        <v>#DIV/0!</v>
      </c>
      <c r="E70" s="11" t="e">
        <f t="shared" si="3"/>
        <v>#DIV/0!</v>
      </c>
    </row>
    <row r="71">
      <c r="A71">
        <v>2015</v>
      </c>
      <c r="B71" s="11" t="e">
        <f t="shared" ref="B71:E71" si="4">(C35-$B35)/C35</f>
        <v>#DIV/0!</v>
      </c>
      <c r="C71" s="11" t="e">
        <f t="shared" si="4"/>
        <v>#DIV/0!</v>
      </c>
      <c r="D71" s="11" t="e">
        <f t="shared" si="4"/>
        <v>#DIV/0!</v>
      </c>
      <c r="E71" s="11" t="e">
        <f t="shared" si="4"/>
        <v>#DIV/0!</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P1:BR36"/>
  <sheetViews>
    <sheetView workbookViewId="0">
      <selection activeCell="J34" sqref="J34"/>
    </sheetView>
  </sheetViews>
  <sheetFormatPr defaultColWidth="8.85546875" defaultRowHeight="15"/>
  <cols>
    <col min="12" max="13" width="9.140625" customWidth="true"/>
    <col min="18" max="18" width="12.42578125" bestFit="true" customWidth="true"/>
    <col min="20" max="20" width="14.7109375" customWidth="true"/>
  </cols>
  <sheetData>
    <row r="1">
      <c r="P1" t="str">
        <f>'Leave-One-Out - Data'!A1</f>
        <v>_time</v>
      </c>
      <c r="Q1" t="s">
        <v>133</v>
      </c>
      <c r="R1" t="s">
        <v>143</v>
      </c>
      <c r="S1" t="s">
        <v>200</v>
      </c>
      <c r="T1" s="2" t="s">
        <v>241</v>
      </c>
      <c r="U1" s="2" t="s">
        <v>201</v>
      </c>
      <c r="V1" s="2" t="s">
        <v>202</v>
      </c>
      <c r="W1" s="2" t="s">
        <v>203</v>
      </c>
      <c r="X1" s="2" t="s">
        <v>204</v>
      </c>
      <c r="Y1" s="2" t="s">
        <v>144</v>
      </c>
      <c r="Z1" s="2" t="s">
        <v>205</v>
      </c>
      <c r="AA1" s="2" t="s">
        <v>206</v>
      </c>
      <c r="AB1" s="2" t="s">
        <v>207</v>
      </c>
      <c r="AC1" s="2" t="s">
        <v>208</v>
      </c>
      <c r="AD1" s="2" t="s">
        <v>209</v>
      </c>
      <c r="AE1" s="2" t="s">
        <v>210</v>
      </c>
      <c r="AF1" s="2" t="s">
        <v>211</v>
      </c>
      <c r="AG1" s="2" t="s">
        <v>212</v>
      </c>
      <c r="AH1" s="2" t="s">
        <v>145</v>
      </c>
      <c r="AI1" s="2" t="s">
        <v>213</v>
      </c>
      <c r="AJ1" s="2" t="s">
        <v>146</v>
      </c>
      <c r="AK1" s="2" t="s">
        <v>214</v>
      </c>
      <c r="AL1" s="2" t="s">
        <v>147</v>
      </c>
      <c r="AM1" s="2" t="s">
        <v>215</v>
      </c>
      <c r="AN1" s="2" t="s">
        <v>216</v>
      </c>
      <c r="AO1" s="2" t="s">
        <v>217</v>
      </c>
      <c r="AP1" s="2" t="s">
        <v>218</v>
      </c>
      <c r="AQ1" s="2" t="s">
        <v>148</v>
      </c>
      <c r="AR1" s="2" t="s">
        <v>219</v>
      </c>
      <c r="AS1" s="2" t="s">
        <v>149</v>
      </c>
      <c r="AT1" s="2" t="s">
        <v>150</v>
      </c>
      <c r="AU1" s="2" t="s">
        <v>220</v>
      </c>
      <c r="AV1" s="2" t="s">
        <v>151</v>
      </c>
      <c r="AW1" s="2" t="s">
        <v>221</v>
      </c>
      <c r="AX1" s="2" t="s">
        <v>222</v>
      </c>
      <c r="AY1" s="2" t="s">
        <v>223</v>
      </c>
      <c r="AZ1" s="2" t="s">
        <v>224</v>
      </c>
      <c r="BA1" s="2" t="s">
        <v>225</v>
      </c>
      <c r="BB1" s="2" t="s">
        <v>226</v>
      </c>
      <c r="BC1" s="2" t="s">
        <v>227</v>
      </c>
      <c r="BD1" s="2" t="s">
        <v>228</v>
      </c>
      <c r="BE1" s="2" t="s">
        <v>229</v>
      </c>
      <c r="BF1" s="2" t="s">
        <v>230</v>
      </c>
      <c r="BG1" s="2" t="s">
        <v>231</v>
      </c>
      <c r="BH1" s="2" t="s">
        <v>232</v>
      </c>
      <c r="BI1" s="2" t="s">
        <v>233</v>
      </c>
      <c r="BJ1" s="2" t="s">
        <v>234</v>
      </c>
      <c r="BK1" s="2" t="s">
        <v>235</v>
      </c>
      <c r="BL1" s="2" t="s">
        <v>236</v>
      </c>
      <c r="BM1" s="2" t="s">
        <v>237</v>
      </c>
      <c r="BN1" s="2" t="s">
        <v>238</v>
      </c>
      <c r="BO1" s="2" t="s">
        <v>239</v>
      </c>
      <c r="BP1" s="2" t="s">
        <v>240</v>
      </c>
      <c r="BQ1" s="2"/>
      <c r="BR1" s="2"/>
    </row>
    <row r="2">
      <c r="P2" s="4" t="s">
        <v>27</v>
      </c>
      <c r="Q2" s="1" t="str">
        <f>IF(Q1="_Y_treated","Actual",IF(Q1="_allin_synth","Synthetic",INDEX(States!$B$2:$B$52,MATCH(VALUE(MID(Q1,6,FIND("_",Q1)-6)),States!$C$2:$C$52,0))))</f>
        <v>Actual</v>
      </c>
      <c r="R2" s="1" t="str">
        <f>IF(R1="_Y_treated","Actual",IF(R1="_allin_synth","Synthetic",INDEX(States!$B$2:$B$52,MATCH(VALUE(MID(R1,6,FIND("_",R1)-6)),States!$C$2:$C$52,0))))</f>
        <v>Synthetic</v>
      </c>
      <c r="S2" s="1" t="str">
        <f>IF(S1="_Y_treated","Actual",IF(S1="_allin_synth","Synthetic",INDEX(States!$B$2:$B$52,MATCH(VALUE(MID(S1,5,FIND("sy",S1)-6)),States!$C$2:$C$52,0))))</f>
        <v>AL</v>
      </c>
      <c r="T2" s="1" t="str">
        <f>IF(T1="_Y_treated","Actual",IF(T1="_allin_synth","Synthetic",INDEX(States!$B$2:$B$52,MATCH(VALUE(MID(T1,5,FIND("sy",T1)-6)),States!$C$2:$C$52,0))))</f>
        <v>AK</v>
      </c>
      <c r="U2" s="1" t="str">
        <f>IF(U1="_Y_treated","Actual",IF(U1="_allin_synth","Synthetic",INDEX(States!$B$2:$B$52,MATCH(VALUE(MID(U1,5,FIND("sy",U1)-6)),States!$C$2:$C$52,0))))</f>
        <v>AZ</v>
      </c>
      <c r="V2" s="1" t="str">
        <f>IF(V1="_Y_treated","Actual",IF(V1="_allin_synth","Synthetic",INDEX(States!$B$2:$B$52,MATCH(VALUE(MID(V1,5,FIND("sy",V1)-6)),States!$C$2:$C$52,0))))</f>
        <v>AR</v>
      </c>
      <c r="W2" s="1" t="str">
        <f>IF(W1="_Y_treated","Actual",IF(W1="_allin_synth","Synthetic",INDEX(States!$B$2:$B$52,MATCH(VALUE(MID(W1,5,FIND("sy",W1)-6)),States!$C$2:$C$52,0))))</f>
        <v>CA</v>
      </c>
      <c r="X2" s="1" t="str">
        <f>IF(X1="_Y_treated","Actual",IF(X1="_allin_synth","Synthetic",INDEX(States!$B$2:$B$52,MATCH(VALUE(MID(X1,5,FIND("sy",X1)-6)),States!$C$2:$C$52,0))))</f>
        <v>CO</v>
      </c>
      <c r="Y2" s="1" t="str">
        <f>IF(Y1="_Y_treated","Actual",IF(Y1="_allin_synth","Synthetic",INDEX(States!$B$2:$B$52,MATCH(VALUE(MID(Y1,5,FIND("sy",Y1)-6)),States!$C$2:$C$52,0))))</f>
        <v>CT</v>
      </c>
      <c r="Z2" s="1" t="str">
        <f>IF(Z1="_Y_treated","Actual",IF(Z1="_allin_synth","Synthetic",INDEX(States!$B$2:$B$52,MATCH(VALUE(MID(Z1,5,FIND("sy",Z1)-6)),States!$C$2:$C$52,0))))</f>
        <v>DE</v>
      </c>
      <c r="AA2" s="1" t="str">
        <f>IF(AA1="_Y_treated","Actual",IF(AA1="_allin_synth","Synthetic",INDEX(States!$B$2:$B$52,MATCH(VALUE(MID(AA1,5,FIND("sy",AA1)-6)),States!$C$2:$C$52,0))))</f>
        <v>DC</v>
      </c>
      <c r="AB2" s="1" t="str">
        <f>IF(AB1="_Y_treated","Actual",IF(AB1="_allin_synth","Synthetic",INDEX(States!$B$2:$B$52,MATCH(VALUE(MID(AB1,5,FIND("sy",AB1)-6)),States!$C$2:$C$52,0))))</f>
        <v>FL</v>
      </c>
      <c r="AC2" s="1" t="str">
        <f>IF(AC1="_Y_treated","Actual",IF(AC1="_allin_synth","Synthetic",INDEX(States!$B$2:$B$52,MATCH(VALUE(MID(AC1,5,FIND("sy",AC1)-6)),States!$C$2:$C$52,0))))</f>
        <v>GA</v>
      </c>
      <c r="AD2" s="1" t="str">
        <f>IF(AD1="_Y_treated","Actual",IF(AD1="_allin_synth","Synthetic",INDEX(States!$B$2:$B$52,MATCH(VALUE(MID(AD1,5,FIND("sy",AD1)-6)),States!$C$2:$C$52,0))))</f>
        <v>HI</v>
      </c>
      <c r="AE2" s="1" t="str">
        <f>IF(AE1="_Y_treated","Actual",IF(AE1="_allin_synth","Synthetic",INDEX(States!$B$2:$B$52,MATCH(VALUE(MID(AE1,5,FIND("sy",AE1)-6)),States!$C$2:$C$52,0))))</f>
        <v>ID</v>
      </c>
      <c r="AF2" s="1" t="str">
        <f>IF(AF1="_Y_treated","Actual",IF(AF1="_allin_synth","Synthetic",INDEX(States!$B$2:$B$52,MATCH(VALUE(MID(AF1,5,FIND("sy",AF1)-6)),States!$C$2:$C$52,0))))</f>
        <v>IN</v>
      </c>
      <c r="AG2" s="1" t="str">
        <f>IF(AG1="_Y_treated","Actual",IF(AG1="_allin_synth","Synthetic",INDEX(States!$B$2:$B$52,MATCH(VALUE(MID(AG1,5,FIND("sy",AG1)-6)),States!$C$2:$C$52,0))))</f>
        <v>IA</v>
      </c>
      <c r="AH2" s="1" t="str">
        <f>IF(AH1="_Y_treated","Actual",IF(AH1="_allin_synth","Synthetic",INDEX(States!$B$2:$B$52,MATCH(VALUE(MID(AH1,5,FIND("sy",AH1)-6)),States!$C$2:$C$52,0))))</f>
        <v>KS</v>
      </c>
      <c r="AI2" s="1" t="str">
        <f>IF(AI1="_Y_treated","Actual",IF(AI1="_allin_synth","Synthetic",INDEX(States!$B$2:$B$52,MATCH(VALUE(MID(AI1,5,FIND("sy",AI1)-6)),States!$C$2:$C$52,0))))</f>
        <v>KY</v>
      </c>
      <c r="AJ2" s="1" t="str">
        <f>IF(AJ1="_Y_treated","Actual",IF(AJ1="_allin_synth","Synthetic",INDEX(States!$B$2:$B$52,MATCH(VALUE(MID(AJ1,5,FIND("sy",AJ1)-6)),States!$C$2:$C$52,0))))</f>
        <v>LA</v>
      </c>
      <c r="AK2" s="1" t="str">
        <f>IF(AK1="_Y_treated","Actual",IF(AK1="_allin_synth","Synthetic",INDEX(States!$B$2:$B$52,MATCH(VALUE(MID(AK1,5,FIND("sy",AK1)-6)),States!$C$2:$C$52,0))))</f>
        <v>ME</v>
      </c>
      <c r="AL2" s="1" t="str">
        <f>IF(AL1="_Y_treated","Actual",IF(AL1="_allin_synth","Synthetic",INDEX(States!$B$2:$B$52,MATCH(VALUE(MID(AL1,5,FIND("sy",AL1)-6)),States!$C$2:$C$52,0))))</f>
        <v>MD</v>
      </c>
      <c r="AM2" s="1" t="str">
        <f>IF(AM1="_Y_treated","Actual",IF(AM1="_allin_synth","Synthetic",INDEX(States!$B$2:$B$52,MATCH(VALUE(MID(AM1,5,FIND("sy",AM1)-6)),States!$C$2:$C$52,0))))</f>
        <v>MA</v>
      </c>
      <c r="AN2" s="1" t="str">
        <f>IF(AN1="_Y_treated","Actual",IF(AN1="_allin_synth","Synthetic",INDEX(States!$B$2:$B$52,MATCH(VALUE(MID(AN1,5,FIND("sy",AN1)-6)),States!$C$2:$C$52,0))))</f>
        <v>MI</v>
      </c>
      <c r="AO2" s="1" t="str">
        <f>IF(AO1="_Y_treated","Actual",IF(AO1="_allin_synth","Synthetic",INDEX(States!$B$2:$B$52,MATCH(VALUE(MID(AO1,5,FIND("sy",AO1)-6)),States!$C$2:$C$52,0))))</f>
        <v>MN</v>
      </c>
      <c r="AP2" s="1" t="str">
        <f>IF(AP1="_Y_treated","Actual",IF(AP1="_allin_synth","Synthetic",INDEX(States!$B$2:$B$52,MATCH(VALUE(MID(AP1,5,FIND("sy",AP1)-6)),States!$C$2:$C$52,0))))</f>
        <v>MS</v>
      </c>
      <c r="AQ2" s="1" t="str">
        <f>IF(AQ1="_Y_treated","Actual",IF(AQ1="_allin_synth","Synthetic",INDEX(States!$B$2:$B$52,MATCH(VALUE(MID(AQ1,5,FIND("sy",AQ1)-6)),States!$C$2:$C$52,0))))</f>
        <v>MO</v>
      </c>
      <c r="AR2" s="1" t="str">
        <f>IF(AR1="_Y_treated","Actual",IF(AR1="_allin_synth","Synthetic",INDEX(States!$B$2:$B$52,MATCH(VALUE(MID(AR1,5,FIND("sy",AR1)-6)),States!$C$2:$C$52,0))))</f>
        <v>MT</v>
      </c>
      <c r="AS2" s="1" t="str">
        <f>IF(AS1="_Y_treated","Actual",IF(AS1="_allin_synth","Synthetic",INDEX(States!$B$2:$B$52,MATCH(VALUE(MID(AS1,5,FIND("sy",AS1)-6)),States!$C$2:$C$52,0))))</f>
        <v>NE</v>
      </c>
      <c r="AT2" s="1" t="str">
        <f>IF(AT1="_Y_treated","Actual",IF(AT1="_allin_synth","Synthetic",INDEX(States!$B$2:$B$52,MATCH(VALUE(MID(AT1,5,FIND("sy",AT1)-6)),States!$C$2:$C$52,0))))</f>
        <v>NV</v>
      </c>
      <c r="AU2" s="1" t="str">
        <f>IF(AU1="_Y_treated","Actual",IF(AU1="_allin_synth","Synthetic",INDEX(States!$B$2:$B$52,MATCH(VALUE(MID(AU1,5,FIND("sy",AU1)-6)),States!$C$2:$C$52,0))))</f>
        <v>NH</v>
      </c>
      <c r="AV2" s="1" t="str">
        <f>IF(AV1="_Y_treated","Actual",IF(AV1="_allin_synth","Synthetic",INDEX(States!$B$2:$B$52,MATCH(VALUE(MID(AV1,5,FIND("sy",AV1)-6)),States!$C$2:$C$52,0))))</f>
        <v>NJ</v>
      </c>
      <c r="AW2" s="1" t="str">
        <f>IF(AW1="_Y_treated","Actual",IF(AW1="_allin_synth","Synthetic",INDEX(States!$B$2:$B$52,MATCH(VALUE(MID(AW1,5,FIND("sy",AW1)-6)),States!$C$2:$C$52,0))))</f>
        <v>NM</v>
      </c>
      <c r="AX2" s="1" t="str">
        <f>IF(AX1="_Y_treated","Actual",IF(AX1="_allin_synth","Synthetic",INDEX(States!$B$2:$B$52,MATCH(VALUE(MID(AX1,5,FIND("sy",AX1)-6)),States!$C$2:$C$52,0))))</f>
        <v>NY</v>
      </c>
      <c r="AY2" s="1" t="str">
        <f>IF(AY1="_Y_treated","Actual",IF(AY1="_allin_synth","Synthetic",INDEX(States!$B$2:$B$52,MATCH(VALUE(MID(AY1,5,FIND("sy",AY1)-6)),States!$C$2:$C$52,0))))</f>
        <v>NC</v>
      </c>
      <c r="AZ2" s="1" t="str">
        <f>IF(AZ1="_Y_treated","Actual",IF(AZ1="_allin_synth","Synthetic",INDEX(States!$B$2:$B$52,MATCH(VALUE(MID(AZ1,5,FIND("sy",AZ1)-6)),States!$C$2:$C$52,0))))</f>
        <v>ND</v>
      </c>
      <c r="BA2" s="1" t="str">
        <f>IF(BA1="_Y_treated","Actual",IF(BA1="_allin_synth","Synthetic",INDEX(States!$B$2:$B$52,MATCH(VALUE(MID(BA1,5,FIND("sy",BA1)-6)),States!$C$2:$C$52,0))))</f>
        <v>OH</v>
      </c>
      <c r="BB2" s="1" t="str">
        <f>IF(BB1="_Y_treated","Actual",IF(BB1="_allin_synth","Synthetic",INDEX(States!$B$2:$B$52,MATCH(VALUE(MID(BB1,5,FIND("sy",BB1)-6)),States!$C$2:$C$52,0))))</f>
        <v>OK</v>
      </c>
      <c r="BC2" s="1" t="str">
        <f>IF(BC1="_Y_treated","Actual",IF(BC1="_allin_synth","Synthetic",INDEX(States!$B$2:$B$52,MATCH(VALUE(MID(BC1,5,FIND("sy",BC1)-6)),States!$C$2:$C$52,0))))</f>
        <v>OR</v>
      </c>
      <c r="BD2" s="1" t="str">
        <f>IF(BD1="_Y_treated","Actual",IF(BD1="_allin_synth","Synthetic",INDEX(States!$B$2:$B$52,MATCH(VALUE(MID(BD1,5,FIND("sy",BD1)-6)),States!$C$2:$C$52,0))))</f>
        <v>PA</v>
      </c>
      <c r="BE2" s="1" t="str">
        <f>IF(BE1="_Y_treated","Actual",IF(BE1="_allin_synth","Synthetic",INDEX(States!$B$2:$B$52,MATCH(VALUE(MID(BE1,5,FIND("sy",BE1)-6)),States!$C$2:$C$52,0))))</f>
        <v>RI</v>
      </c>
      <c r="BF2" s="1" t="str">
        <f>IF(BF1="_Y_treated","Actual",IF(BF1="_allin_synth","Synthetic",INDEX(States!$B$2:$B$52,MATCH(VALUE(MID(BF1,5,FIND("sy",BF1)-6)),States!$C$2:$C$52,0))))</f>
        <v>SC</v>
      </c>
      <c r="BG2" s="1" t="str">
        <f>IF(BG1="_Y_treated","Actual",IF(BG1="_allin_synth","Synthetic",INDEX(States!$B$2:$B$52,MATCH(VALUE(MID(BG1,5,FIND("sy",BG1)-6)),States!$C$2:$C$52,0))))</f>
        <v>SD</v>
      </c>
      <c r="BH2" s="1" t="str">
        <f>IF(BH1="_Y_treated","Actual",IF(BH1="_allin_synth","Synthetic",INDEX(States!$B$2:$B$52,MATCH(VALUE(MID(BH1,5,FIND("sy",BH1)-6)),States!$C$2:$C$52,0))))</f>
        <v>TN</v>
      </c>
      <c r="BI2" s="1" t="str">
        <f>IF(BI1="_Y_treated","Actual",IF(BI1="_allin_synth","Synthetic",INDEX(States!$B$2:$B$52,MATCH(VALUE(MID(BI1,5,FIND("sy",BI1)-6)),States!$C$2:$C$52,0))))</f>
        <v>TX</v>
      </c>
      <c r="BJ2" s="1" t="str">
        <f>IF(BJ1="_Y_treated","Actual",IF(BJ1="_allin_synth","Synthetic",INDEX(States!$B$2:$B$52,MATCH(VALUE(MID(BJ1,5,FIND("sy",BJ1)-6)),States!$C$2:$C$52,0))))</f>
        <v>UT</v>
      </c>
      <c r="BK2" s="1" t="str">
        <f>IF(BK1="_Y_treated","Actual",IF(BK1="_allin_synth","Synthetic",INDEX(States!$B$2:$B$52,MATCH(VALUE(MID(BK1,5,FIND("sy",BK1)-6)),States!$C$2:$C$52,0))))</f>
        <v>VT</v>
      </c>
      <c r="BL2" s="1" t="str">
        <f>IF(BL1="_Y_treated","Actual",IF(BL1="_allin_synth","Synthetic",INDEX(States!$B$2:$B$52,MATCH(VALUE(MID(BL1,5,FIND("sy",BL1)-6)),States!$C$2:$C$52,0))))</f>
        <v>VA</v>
      </c>
      <c r="BM2" s="1" t="str">
        <f>IF(BM1="_Y_treated","Actual",IF(BM1="_allin_synth","Synthetic",INDEX(States!$B$2:$B$52,MATCH(VALUE(MID(BM1,5,FIND("sy",BM1)-6)),States!$C$2:$C$52,0))))</f>
        <v>WA</v>
      </c>
      <c r="BN2" s="1" t="str">
        <f>IF(BN1="_Y_treated","Actual",IF(BN1="_allin_synth","Synthetic",INDEX(States!$B$2:$B$52,MATCH(VALUE(MID(BN1,5,FIND("sy",BN1)-6)),States!$C$2:$C$52,0))))</f>
        <v>WV</v>
      </c>
      <c r="BO2" s="1" t="str">
        <f>IF(BO1="_Y_treated","Actual",IF(BO1="_allin_synth","Synthetic",INDEX(States!$B$2:$B$52,MATCH(VALUE(MID(BO1,5,FIND("sy",BO1)-6)),States!$C$2:$C$52,0))))</f>
        <v>WI</v>
      </c>
      <c r="BP2" s="1" t="str">
        <f>IF(BP1="_Y_treated","Actual",IF(BP1="_allin_synth","Synthetic",INDEX(States!$B$2:$B$52,MATCH(VALUE(MID(BP1,5,FIND("sy",BP1)-6)),States!$C$2:$C$52,0))))</f>
        <v>WY</v>
      </c>
      <c r="BQ2" s="1"/>
    </row>
    <row r="3">
      <c r="P3">
        <f>'Leave-One-Out - Data'!A2</f>
        <v>1982</v>
      </c>
      <c r="Q3" s="2">
        <f>IFERROR(INDEX('Leave-One-Out - Data'!$B:$BA,MATCH($P3,'Leave-One-Out - Data'!$A:$A,0),MATCH(Q$1,'Leave-One-Out - Data'!$B$1:$BA$1,0)),0)</f>
        <v>0</v>
      </c>
      <c r="R3" s="2">
        <f>IFERROR(INDEX('Leave-One-Out - Data'!$B:$BA,MATCH($P3,'Leave-One-Out - Data'!$A:$A,0),MATCH(R$1,'Leave-One-Out - Data'!$B$1:$BA$1,0)),0)</f>
        <v>0</v>
      </c>
      <c r="S3" s="2">
        <f>IFERROR(INDEX('Leave-One-Out - Data'!$B:$BA,MATCH($P3,'Leave-One-Out - Data'!$A:$A,0),MATCH(S$1,'Leave-One-Out - Data'!$B$1:$BA$1,0)),0)</f>
        <v>0</v>
      </c>
      <c r="T3" s="2">
        <f>IFERROR(INDEX('Leave-One-Out - Data'!$B:$BA,MATCH($P3,'Leave-One-Out - Data'!$A:$A,0),MATCH(T$1,'Leave-One-Out - Data'!$B$1:$BA$1,0)),0)</f>
        <v>0</v>
      </c>
      <c r="U3" s="2">
        <f>IFERROR(INDEX('Leave-One-Out - Data'!$B:$BA,MATCH($P3,'Leave-One-Out - Data'!$A:$A,0),MATCH(U$1,'Leave-One-Out - Data'!$B$1:$BA$1,0)),0)</f>
        <v>0</v>
      </c>
      <c r="V3" s="2">
        <f>IFERROR(INDEX('Leave-One-Out - Data'!$B:$BA,MATCH($P3,'Leave-One-Out - Data'!$A:$A,0),MATCH(V$1,'Leave-One-Out - Data'!$B$1:$BA$1,0)),0)</f>
        <v>0</v>
      </c>
      <c r="W3" s="2">
        <f>IFERROR(INDEX('Leave-One-Out - Data'!$B:$BA,MATCH($P3,'Leave-One-Out - Data'!$A:$A,0),MATCH(W$1,'Leave-One-Out - Data'!$B$1:$BA$1,0)),0)</f>
        <v>0</v>
      </c>
      <c r="X3" s="2">
        <f>IFERROR(INDEX('Leave-One-Out - Data'!$B:$BA,MATCH($P3,'Leave-One-Out - Data'!$A:$A,0),MATCH(X$1,'Leave-One-Out - Data'!$B$1:$BA$1,0)),0)</f>
        <v>0</v>
      </c>
      <c r="Y3" s="2">
        <f>IFERROR(INDEX('Leave-One-Out - Data'!$B:$BA,MATCH($P3,'Leave-One-Out - Data'!$A:$A,0),MATCH(Y$1,'Leave-One-Out - Data'!$B$1:$BA$1,0)),0)</f>
        <v>0</v>
      </c>
      <c r="Z3" s="2">
        <f>IFERROR(INDEX('Leave-One-Out - Data'!$B:$BA,MATCH($P3,'Leave-One-Out - Data'!$A:$A,0),MATCH(Z$1,'Leave-One-Out - Data'!$B$1:$BA$1,0)),0)</f>
        <v>0</v>
      </c>
      <c r="AA3" s="2">
        <f>IFERROR(INDEX('Leave-One-Out - Data'!$B:$BA,MATCH($P3,'Leave-One-Out - Data'!$A:$A,0),MATCH(AA$1,'Leave-One-Out - Data'!$B$1:$BA$1,0)),0)</f>
        <v>0</v>
      </c>
      <c r="AB3" s="2">
        <f>IFERROR(INDEX('Leave-One-Out - Data'!$B:$BA,MATCH($P3,'Leave-One-Out - Data'!$A:$A,0),MATCH(AB$1,'Leave-One-Out - Data'!$B$1:$BA$1,0)),0)</f>
        <v>0</v>
      </c>
      <c r="AC3" s="2">
        <f>IFERROR(INDEX('Leave-One-Out - Data'!$B:$BA,MATCH($P3,'Leave-One-Out - Data'!$A:$A,0),MATCH(AC$1,'Leave-One-Out - Data'!$B$1:$BA$1,0)),0)</f>
        <v>0</v>
      </c>
      <c r="AD3" s="2">
        <f>IFERROR(INDEX('Leave-One-Out - Data'!$B:$BA,MATCH($P3,'Leave-One-Out - Data'!$A:$A,0),MATCH(AD$1,'Leave-One-Out - Data'!$B$1:$BA$1,0)),0)</f>
        <v>0</v>
      </c>
      <c r="AE3" s="2">
        <f>IFERROR(INDEX('Leave-One-Out - Data'!$B:$BA,MATCH($P3,'Leave-One-Out - Data'!$A:$A,0),MATCH(AE$1,'Leave-One-Out - Data'!$B$1:$BA$1,0)),0)</f>
        <v>0</v>
      </c>
      <c r="AF3" s="2">
        <f>IFERROR(INDEX('Leave-One-Out - Data'!$B:$BA,MATCH($P3,'Leave-One-Out - Data'!$A:$A,0),MATCH(AF$1,'Leave-One-Out - Data'!$B$1:$BA$1,0)),0)</f>
        <v>0</v>
      </c>
      <c r="AG3" s="2">
        <f>IFERROR(INDEX('Leave-One-Out - Data'!$B:$BA,MATCH($P3,'Leave-One-Out - Data'!$A:$A,0),MATCH(AG$1,'Leave-One-Out - Data'!$B$1:$BA$1,0)),0)</f>
        <v>0</v>
      </c>
      <c r="AH3" s="2">
        <f>IFERROR(INDEX('Leave-One-Out - Data'!$B:$BA,MATCH($P3,'Leave-One-Out - Data'!$A:$A,0),MATCH(AH$1,'Leave-One-Out - Data'!$B$1:$BA$1,0)),0)</f>
        <v>0</v>
      </c>
      <c r="AI3" s="2">
        <f>IFERROR(INDEX('Leave-One-Out - Data'!$B:$BA,MATCH($P3,'Leave-One-Out - Data'!$A:$A,0),MATCH(AI$1,'Leave-One-Out - Data'!$B$1:$BA$1,0)),0)</f>
        <v>0</v>
      </c>
      <c r="AJ3" s="2">
        <f>IFERROR(INDEX('Leave-One-Out - Data'!$B:$BA,MATCH($P3,'Leave-One-Out - Data'!$A:$A,0),MATCH(AJ$1,'Leave-One-Out - Data'!$B$1:$BA$1,0)),0)</f>
        <v>0</v>
      </c>
      <c r="AK3" s="2">
        <f>IFERROR(INDEX('Leave-One-Out - Data'!$B:$BA,MATCH($P3,'Leave-One-Out - Data'!$A:$A,0),MATCH(AK$1,'Leave-One-Out - Data'!$B$1:$BA$1,0)),0)</f>
        <v>0</v>
      </c>
      <c r="AL3" s="2">
        <f>IFERROR(INDEX('Leave-One-Out - Data'!$B:$BA,MATCH($P3,'Leave-One-Out - Data'!$A:$A,0),MATCH(AL$1,'Leave-One-Out - Data'!$B$1:$BA$1,0)),0)</f>
        <v>0</v>
      </c>
      <c r="AM3" s="2">
        <f>IFERROR(INDEX('Leave-One-Out - Data'!$B:$BA,MATCH($P3,'Leave-One-Out - Data'!$A:$A,0),MATCH(AM$1,'Leave-One-Out - Data'!$B$1:$BA$1,0)),0)</f>
        <v>0</v>
      </c>
      <c r="AN3" s="2">
        <f>IFERROR(INDEX('Leave-One-Out - Data'!$B:$BA,MATCH($P3,'Leave-One-Out - Data'!$A:$A,0),MATCH(AN$1,'Leave-One-Out - Data'!$B$1:$BA$1,0)),0)</f>
        <v>0</v>
      </c>
      <c r="AO3" s="2">
        <f>IFERROR(INDEX('Leave-One-Out - Data'!$B:$BA,MATCH($P3,'Leave-One-Out - Data'!$A:$A,0),MATCH(AO$1,'Leave-One-Out - Data'!$B$1:$BA$1,0)),0)</f>
        <v>0</v>
      </c>
      <c r="AP3" s="2">
        <f>IFERROR(INDEX('Leave-One-Out - Data'!$B:$BA,MATCH($P3,'Leave-One-Out - Data'!$A:$A,0),MATCH(AP$1,'Leave-One-Out - Data'!$B$1:$BA$1,0)),0)</f>
        <v>0</v>
      </c>
      <c r="AQ3" s="2">
        <f>IFERROR(INDEX('Leave-One-Out - Data'!$B:$BA,MATCH($P3,'Leave-One-Out - Data'!$A:$A,0),MATCH(AQ$1,'Leave-One-Out - Data'!$B$1:$BA$1,0)),0)</f>
        <v>0</v>
      </c>
      <c r="AR3" s="2">
        <f>IFERROR(INDEX('Leave-One-Out - Data'!$B:$BA,MATCH($P3,'Leave-One-Out - Data'!$A:$A,0),MATCH(AR$1,'Leave-One-Out - Data'!$B$1:$BA$1,0)),0)</f>
        <v>0</v>
      </c>
      <c r="AS3" s="2">
        <f>IFERROR(INDEX('Leave-One-Out - Data'!$B:$BA,MATCH($P3,'Leave-One-Out - Data'!$A:$A,0),MATCH(AS$1,'Leave-One-Out - Data'!$B$1:$BA$1,0)),0)</f>
        <v>0</v>
      </c>
      <c r="AT3" s="2">
        <f>IFERROR(INDEX('Leave-One-Out - Data'!$B:$BA,MATCH($P3,'Leave-One-Out - Data'!$A:$A,0),MATCH(AT$1,'Leave-One-Out - Data'!$B$1:$BA$1,0)),0)</f>
        <v>0</v>
      </c>
      <c r="AU3" s="2">
        <f>IFERROR(INDEX('Leave-One-Out - Data'!$B:$BA,MATCH($P3,'Leave-One-Out - Data'!$A:$A,0),MATCH(AU$1,'Leave-One-Out - Data'!$B$1:$BA$1,0)),0)</f>
        <v>0</v>
      </c>
      <c r="AV3" s="2">
        <f>IFERROR(INDEX('Leave-One-Out - Data'!$B:$BA,MATCH($P3,'Leave-One-Out - Data'!$A:$A,0),MATCH(AV$1,'Leave-One-Out - Data'!$B$1:$BA$1,0)),0)</f>
        <v>0</v>
      </c>
      <c r="AW3" s="2">
        <f>IFERROR(INDEX('Leave-One-Out - Data'!$B:$BA,MATCH($P3,'Leave-One-Out - Data'!$A:$A,0),MATCH(AW$1,'Leave-One-Out - Data'!$B$1:$BA$1,0)),0)</f>
        <v>0</v>
      </c>
      <c r="AX3" s="2">
        <f>IFERROR(INDEX('Leave-One-Out - Data'!$B:$BA,MATCH($P3,'Leave-One-Out - Data'!$A:$A,0),MATCH(AX$1,'Leave-One-Out - Data'!$B$1:$BA$1,0)),0)</f>
        <v>0</v>
      </c>
      <c r="AY3" s="2">
        <f>IFERROR(INDEX('Leave-One-Out - Data'!$B:$BA,MATCH($P3,'Leave-One-Out - Data'!$A:$A,0),MATCH(AY$1,'Leave-One-Out - Data'!$B$1:$BA$1,0)),0)</f>
        <v>0</v>
      </c>
      <c r="AZ3" s="2">
        <f>IFERROR(INDEX('Leave-One-Out - Data'!$B:$BA,MATCH($P3,'Leave-One-Out - Data'!$A:$A,0),MATCH(AZ$1,'Leave-One-Out - Data'!$B$1:$BA$1,0)),0)</f>
        <v>0</v>
      </c>
      <c r="BA3" s="2">
        <f>IFERROR(INDEX('Leave-One-Out - Data'!$B:$BA,MATCH($P3,'Leave-One-Out - Data'!$A:$A,0),MATCH(BA$1,'Leave-One-Out - Data'!$B$1:$BA$1,0)),0)</f>
        <v>0</v>
      </c>
      <c r="BB3" s="2">
        <f>IFERROR(INDEX('Leave-One-Out - Data'!$B:$BA,MATCH($P3,'Leave-One-Out - Data'!$A:$A,0),MATCH(BB$1,'Leave-One-Out - Data'!$B$1:$BA$1,0)),0)</f>
        <v>0</v>
      </c>
      <c r="BC3" s="2">
        <f>IFERROR(INDEX('Leave-One-Out - Data'!$B:$BA,MATCH($P3,'Leave-One-Out - Data'!$A:$A,0),MATCH(BC$1,'Leave-One-Out - Data'!$B$1:$BA$1,0)),0)</f>
        <v>0</v>
      </c>
      <c r="BD3" s="2">
        <f>IFERROR(INDEX('Leave-One-Out - Data'!$B:$BA,MATCH($P3,'Leave-One-Out - Data'!$A:$A,0),MATCH(BD$1,'Leave-One-Out - Data'!$B$1:$BA$1,0)),0)</f>
        <v>0</v>
      </c>
      <c r="BE3" s="2">
        <f>IFERROR(INDEX('Leave-One-Out - Data'!$B:$BA,MATCH($P3,'Leave-One-Out - Data'!$A:$A,0),MATCH(BE$1,'Leave-One-Out - Data'!$B$1:$BA$1,0)),0)</f>
        <v>0</v>
      </c>
      <c r="BF3" s="2">
        <f>IFERROR(INDEX('Leave-One-Out - Data'!$B:$BA,MATCH($P3,'Leave-One-Out - Data'!$A:$A,0),MATCH(BF$1,'Leave-One-Out - Data'!$B$1:$BA$1,0)),0)</f>
        <v>0</v>
      </c>
      <c r="BG3" s="2">
        <f>IFERROR(INDEX('Leave-One-Out - Data'!$B:$BA,MATCH($P3,'Leave-One-Out - Data'!$A:$A,0),MATCH(BG$1,'Leave-One-Out - Data'!$B$1:$BA$1,0)),0)</f>
        <v>0</v>
      </c>
      <c r="BH3" s="2">
        <f>IFERROR(INDEX('Leave-One-Out - Data'!$B:$BA,MATCH($P3,'Leave-One-Out - Data'!$A:$A,0),MATCH(BH$1,'Leave-One-Out - Data'!$B$1:$BA$1,0)),0)</f>
        <v>0</v>
      </c>
      <c r="BI3" s="2">
        <f>IFERROR(INDEX('Leave-One-Out - Data'!$B:$BA,MATCH($P3,'Leave-One-Out - Data'!$A:$A,0),MATCH(BI$1,'Leave-One-Out - Data'!$B$1:$BA$1,0)),0)</f>
        <v>0</v>
      </c>
      <c r="BJ3" s="2">
        <f>IFERROR(INDEX('Leave-One-Out - Data'!$B:$BA,MATCH($P3,'Leave-One-Out - Data'!$A:$A,0),MATCH(BJ$1,'Leave-One-Out - Data'!$B$1:$BA$1,0)),0)</f>
        <v>0</v>
      </c>
      <c r="BK3" s="2">
        <f>IFERROR(INDEX('Leave-One-Out - Data'!$B:$BA,MATCH($P3,'Leave-One-Out - Data'!$A:$A,0),MATCH(BK$1,'Leave-One-Out - Data'!$B$1:$BA$1,0)),0)</f>
        <v>0</v>
      </c>
      <c r="BL3" s="2">
        <f>IFERROR(INDEX('Leave-One-Out - Data'!$B:$BA,MATCH($P3,'Leave-One-Out - Data'!$A:$A,0),MATCH(BL$1,'Leave-One-Out - Data'!$B$1:$BA$1,0)),0)</f>
        <v>0</v>
      </c>
      <c r="BM3" s="2">
        <f>IFERROR(INDEX('Leave-One-Out - Data'!$B:$BA,MATCH($P3,'Leave-One-Out - Data'!$A:$A,0),MATCH(BM$1,'Leave-One-Out - Data'!$B$1:$BA$1,0)),0)</f>
        <v>0</v>
      </c>
      <c r="BN3" s="2">
        <f>IFERROR(INDEX('Leave-One-Out - Data'!$B:$BA,MATCH($P3,'Leave-One-Out - Data'!$A:$A,0),MATCH(BN$1,'Leave-One-Out - Data'!$B$1:$BA$1,0)),0)</f>
        <v>0</v>
      </c>
      <c r="BO3" s="2">
        <f>IFERROR(INDEX('Leave-One-Out - Data'!$B:$BA,MATCH($P3,'Leave-One-Out - Data'!$A:$A,0),MATCH(BO$1,'Leave-One-Out - Data'!$B$1:$BA$1,0)),0)</f>
        <v>0</v>
      </c>
      <c r="BP3" s="2">
        <f>IFERROR(INDEX('Leave-One-Out - Data'!$B:$BA,MATCH($P3,'Leave-One-Out - Data'!$A:$A,0),MATCH(BP$1,'Leave-One-Out - Data'!$B$1:$BA$1,0)),0)</f>
        <v>0</v>
      </c>
      <c r="BQ3" s="2"/>
    </row>
    <row r="4">
      <c r="P4">
        <f>'Leave-One-Out - Data'!A3</f>
        <v>1983</v>
      </c>
      <c r="Q4" s="2">
        <f>IFERROR(INDEX('Leave-One-Out - Data'!$B:$BA,MATCH($P4,'Leave-One-Out - Data'!$A:$A,0),MATCH(Q$1,'Leave-One-Out - Data'!$B$1:$BA$1,0)),0)</f>
        <v>0</v>
      </c>
      <c r="R4" s="2">
        <f>IFERROR(INDEX('Leave-One-Out - Data'!$B:$BA,MATCH($P4,'Leave-One-Out - Data'!$A:$A,0),MATCH(R$1,'Leave-One-Out - Data'!$B$1:$BA$1,0)),0)</f>
        <v>0</v>
      </c>
      <c r="S4" s="2">
        <f>IFERROR(INDEX('Leave-One-Out - Data'!$B:$BA,MATCH($P4,'Leave-One-Out - Data'!$A:$A,0),MATCH(S$1,'Leave-One-Out - Data'!$B$1:$BA$1,0)),0)</f>
        <v>0</v>
      </c>
      <c r="T4" s="2">
        <f>IFERROR(INDEX('Leave-One-Out - Data'!$B:$BA,MATCH($P4,'Leave-One-Out - Data'!$A:$A,0),MATCH(T$1,'Leave-One-Out - Data'!$B$1:$BA$1,0)),0)</f>
        <v>0</v>
      </c>
      <c r="U4" s="2">
        <f>IFERROR(INDEX('Leave-One-Out - Data'!$B:$BA,MATCH($P4,'Leave-One-Out - Data'!$A:$A,0),MATCH(U$1,'Leave-One-Out - Data'!$B$1:$BA$1,0)),0)</f>
        <v>0</v>
      </c>
      <c r="V4" s="2">
        <f>IFERROR(INDEX('Leave-One-Out - Data'!$B:$BA,MATCH($P4,'Leave-One-Out - Data'!$A:$A,0),MATCH(V$1,'Leave-One-Out - Data'!$B$1:$BA$1,0)),0)</f>
        <v>0</v>
      </c>
      <c r="W4" s="2">
        <f>IFERROR(INDEX('Leave-One-Out - Data'!$B:$BA,MATCH($P4,'Leave-One-Out - Data'!$A:$A,0),MATCH(W$1,'Leave-One-Out - Data'!$B$1:$BA$1,0)),0)</f>
        <v>0</v>
      </c>
      <c r="X4" s="2">
        <f>IFERROR(INDEX('Leave-One-Out - Data'!$B:$BA,MATCH($P4,'Leave-One-Out - Data'!$A:$A,0),MATCH(X$1,'Leave-One-Out - Data'!$B$1:$BA$1,0)),0)</f>
        <v>0</v>
      </c>
      <c r="Y4" s="2">
        <f>IFERROR(INDEX('Leave-One-Out - Data'!$B:$BA,MATCH($P4,'Leave-One-Out - Data'!$A:$A,0),MATCH(Y$1,'Leave-One-Out - Data'!$B$1:$BA$1,0)),0)</f>
        <v>0</v>
      </c>
      <c r="Z4" s="2">
        <f>IFERROR(INDEX('Leave-One-Out - Data'!$B:$BA,MATCH($P4,'Leave-One-Out - Data'!$A:$A,0),MATCH(Z$1,'Leave-One-Out - Data'!$B$1:$BA$1,0)),0)</f>
        <v>0</v>
      </c>
      <c r="AA4" s="2">
        <f>IFERROR(INDEX('Leave-One-Out - Data'!$B:$BA,MATCH($P4,'Leave-One-Out - Data'!$A:$A,0),MATCH(AA$1,'Leave-One-Out - Data'!$B$1:$BA$1,0)),0)</f>
        <v>0</v>
      </c>
      <c r="AB4" s="2">
        <f>IFERROR(INDEX('Leave-One-Out - Data'!$B:$BA,MATCH($P4,'Leave-One-Out - Data'!$A:$A,0),MATCH(AB$1,'Leave-One-Out - Data'!$B$1:$BA$1,0)),0)</f>
        <v>0</v>
      </c>
      <c r="AC4" s="2">
        <f>IFERROR(INDEX('Leave-One-Out - Data'!$B:$BA,MATCH($P4,'Leave-One-Out - Data'!$A:$A,0),MATCH(AC$1,'Leave-One-Out - Data'!$B$1:$BA$1,0)),0)</f>
        <v>0</v>
      </c>
      <c r="AD4" s="2">
        <f>IFERROR(INDEX('Leave-One-Out - Data'!$B:$BA,MATCH($P4,'Leave-One-Out - Data'!$A:$A,0),MATCH(AD$1,'Leave-One-Out - Data'!$B$1:$BA$1,0)),0)</f>
        <v>0</v>
      </c>
      <c r="AE4" s="2">
        <f>IFERROR(INDEX('Leave-One-Out - Data'!$B:$BA,MATCH($P4,'Leave-One-Out - Data'!$A:$A,0),MATCH(AE$1,'Leave-One-Out - Data'!$B$1:$BA$1,0)),0)</f>
        <v>0</v>
      </c>
      <c r="AF4" s="2">
        <f>IFERROR(INDEX('Leave-One-Out - Data'!$B:$BA,MATCH($P4,'Leave-One-Out - Data'!$A:$A,0),MATCH(AF$1,'Leave-One-Out - Data'!$B$1:$BA$1,0)),0)</f>
        <v>0</v>
      </c>
      <c r="AG4" s="2">
        <f>IFERROR(INDEX('Leave-One-Out - Data'!$B:$BA,MATCH($P4,'Leave-One-Out - Data'!$A:$A,0),MATCH(AG$1,'Leave-One-Out - Data'!$B$1:$BA$1,0)),0)</f>
        <v>0</v>
      </c>
      <c r="AH4" s="2">
        <f>IFERROR(INDEX('Leave-One-Out - Data'!$B:$BA,MATCH($P4,'Leave-One-Out - Data'!$A:$A,0),MATCH(AH$1,'Leave-One-Out - Data'!$B$1:$BA$1,0)),0)</f>
        <v>0</v>
      </c>
      <c r="AI4" s="2">
        <f>IFERROR(INDEX('Leave-One-Out - Data'!$B:$BA,MATCH($P4,'Leave-One-Out - Data'!$A:$A,0),MATCH(AI$1,'Leave-One-Out - Data'!$B$1:$BA$1,0)),0)</f>
        <v>0</v>
      </c>
      <c r="AJ4" s="2">
        <f>IFERROR(INDEX('Leave-One-Out - Data'!$B:$BA,MATCH($P4,'Leave-One-Out - Data'!$A:$A,0),MATCH(AJ$1,'Leave-One-Out - Data'!$B$1:$BA$1,0)),0)</f>
        <v>0</v>
      </c>
      <c r="AK4" s="2">
        <f>IFERROR(INDEX('Leave-One-Out - Data'!$B:$BA,MATCH($P4,'Leave-One-Out - Data'!$A:$A,0),MATCH(AK$1,'Leave-One-Out - Data'!$B$1:$BA$1,0)),0)</f>
        <v>0</v>
      </c>
      <c r="AL4" s="2">
        <f>IFERROR(INDEX('Leave-One-Out - Data'!$B:$BA,MATCH($P4,'Leave-One-Out - Data'!$A:$A,0),MATCH(AL$1,'Leave-One-Out - Data'!$B$1:$BA$1,0)),0)</f>
        <v>0</v>
      </c>
      <c r="AM4" s="2">
        <f>IFERROR(INDEX('Leave-One-Out - Data'!$B:$BA,MATCH($P4,'Leave-One-Out - Data'!$A:$A,0),MATCH(AM$1,'Leave-One-Out - Data'!$B$1:$BA$1,0)),0)</f>
        <v>0</v>
      </c>
      <c r="AN4" s="2">
        <f>IFERROR(INDEX('Leave-One-Out - Data'!$B:$BA,MATCH($P4,'Leave-One-Out - Data'!$A:$A,0),MATCH(AN$1,'Leave-One-Out - Data'!$B$1:$BA$1,0)),0)</f>
        <v>0</v>
      </c>
      <c r="AO4" s="2">
        <f>IFERROR(INDEX('Leave-One-Out - Data'!$B:$BA,MATCH($P4,'Leave-One-Out - Data'!$A:$A,0),MATCH(AO$1,'Leave-One-Out - Data'!$B$1:$BA$1,0)),0)</f>
        <v>0</v>
      </c>
      <c r="AP4" s="2">
        <f>IFERROR(INDEX('Leave-One-Out - Data'!$B:$BA,MATCH($P4,'Leave-One-Out - Data'!$A:$A,0),MATCH(AP$1,'Leave-One-Out - Data'!$B$1:$BA$1,0)),0)</f>
        <v>0</v>
      </c>
      <c r="AQ4" s="2">
        <f>IFERROR(INDEX('Leave-One-Out - Data'!$B:$BA,MATCH($P4,'Leave-One-Out - Data'!$A:$A,0),MATCH(AQ$1,'Leave-One-Out - Data'!$B$1:$BA$1,0)),0)</f>
        <v>0</v>
      </c>
      <c r="AR4" s="2">
        <f>IFERROR(INDEX('Leave-One-Out - Data'!$B:$BA,MATCH($P4,'Leave-One-Out - Data'!$A:$A,0),MATCH(AR$1,'Leave-One-Out - Data'!$B$1:$BA$1,0)),0)</f>
        <v>0</v>
      </c>
      <c r="AS4" s="2">
        <f>IFERROR(INDEX('Leave-One-Out - Data'!$B:$BA,MATCH($P4,'Leave-One-Out - Data'!$A:$A,0),MATCH(AS$1,'Leave-One-Out - Data'!$B$1:$BA$1,0)),0)</f>
        <v>0</v>
      </c>
      <c r="AT4" s="2">
        <f>IFERROR(INDEX('Leave-One-Out - Data'!$B:$BA,MATCH($P4,'Leave-One-Out - Data'!$A:$A,0),MATCH(AT$1,'Leave-One-Out - Data'!$B$1:$BA$1,0)),0)</f>
        <v>0</v>
      </c>
      <c r="AU4" s="2">
        <f>IFERROR(INDEX('Leave-One-Out - Data'!$B:$BA,MATCH($P4,'Leave-One-Out - Data'!$A:$A,0),MATCH(AU$1,'Leave-One-Out - Data'!$B$1:$BA$1,0)),0)</f>
        <v>0</v>
      </c>
      <c r="AV4" s="2">
        <f>IFERROR(INDEX('Leave-One-Out - Data'!$B:$BA,MATCH($P4,'Leave-One-Out - Data'!$A:$A,0),MATCH(AV$1,'Leave-One-Out - Data'!$B$1:$BA$1,0)),0)</f>
        <v>0</v>
      </c>
      <c r="AW4" s="2">
        <f>IFERROR(INDEX('Leave-One-Out - Data'!$B:$BA,MATCH($P4,'Leave-One-Out - Data'!$A:$A,0),MATCH(AW$1,'Leave-One-Out - Data'!$B$1:$BA$1,0)),0)</f>
        <v>0</v>
      </c>
      <c r="AX4" s="2">
        <f>IFERROR(INDEX('Leave-One-Out - Data'!$B:$BA,MATCH($P4,'Leave-One-Out - Data'!$A:$A,0),MATCH(AX$1,'Leave-One-Out - Data'!$B$1:$BA$1,0)),0)</f>
        <v>0</v>
      </c>
      <c r="AY4" s="2">
        <f>IFERROR(INDEX('Leave-One-Out - Data'!$B:$BA,MATCH($P4,'Leave-One-Out - Data'!$A:$A,0),MATCH(AY$1,'Leave-One-Out - Data'!$B$1:$BA$1,0)),0)</f>
        <v>0</v>
      </c>
      <c r="AZ4" s="2">
        <f>IFERROR(INDEX('Leave-One-Out - Data'!$B:$BA,MATCH($P4,'Leave-One-Out - Data'!$A:$A,0),MATCH(AZ$1,'Leave-One-Out - Data'!$B$1:$BA$1,0)),0)</f>
        <v>0</v>
      </c>
      <c r="BA4" s="2">
        <f>IFERROR(INDEX('Leave-One-Out - Data'!$B:$BA,MATCH($P4,'Leave-One-Out - Data'!$A:$A,0),MATCH(BA$1,'Leave-One-Out - Data'!$B$1:$BA$1,0)),0)</f>
        <v>0</v>
      </c>
      <c r="BB4" s="2">
        <f>IFERROR(INDEX('Leave-One-Out - Data'!$B:$BA,MATCH($P4,'Leave-One-Out - Data'!$A:$A,0),MATCH(BB$1,'Leave-One-Out - Data'!$B$1:$BA$1,0)),0)</f>
        <v>0</v>
      </c>
      <c r="BC4" s="2">
        <f>IFERROR(INDEX('Leave-One-Out - Data'!$B:$BA,MATCH($P4,'Leave-One-Out - Data'!$A:$A,0),MATCH(BC$1,'Leave-One-Out - Data'!$B$1:$BA$1,0)),0)</f>
        <v>0</v>
      </c>
      <c r="BD4" s="2">
        <f>IFERROR(INDEX('Leave-One-Out - Data'!$B:$BA,MATCH($P4,'Leave-One-Out - Data'!$A:$A,0),MATCH(BD$1,'Leave-One-Out - Data'!$B$1:$BA$1,0)),0)</f>
        <v>0</v>
      </c>
      <c r="BE4" s="2">
        <f>IFERROR(INDEX('Leave-One-Out - Data'!$B:$BA,MATCH($P4,'Leave-One-Out - Data'!$A:$A,0),MATCH(BE$1,'Leave-One-Out - Data'!$B$1:$BA$1,0)),0)</f>
        <v>0</v>
      </c>
      <c r="BF4" s="2">
        <f>IFERROR(INDEX('Leave-One-Out - Data'!$B:$BA,MATCH($P4,'Leave-One-Out - Data'!$A:$A,0),MATCH(BF$1,'Leave-One-Out - Data'!$B$1:$BA$1,0)),0)</f>
        <v>0</v>
      </c>
      <c r="BG4" s="2">
        <f>IFERROR(INDEX('Leave-One-Out - Data'!$B:$BA,MATCH($P4,'Leave-One-Out - Data'!$A:$A,0),MATCH(BG$1,'Leave-One-Out - Data'!$B$1:$BA$1,0)),0)</f>
        <v>0</v>
      </c>
      <c r="BH4" s="2">
        <f>IFERROR(INDEX('Leave-One-Out - Data'!$B:$BA,MATCH($P4,'Leave-One-Out - Data'!$A:$A,0),MATCH(BH$1,'Leave-One-Out - Data'!$B$1:$BA$1,0)),0)</f>
        <v>0</v>
      </c>
      <c r="BI4" s="2">
        <f>IFERROR(INDEX('Leave-One-Out - Data'!$B:$BA,MATCH($P4,'Leave-One-Out - Data'!$A:$A,0),MATCH(BI$1,'Leave-One-Out - Data'!$B$1:$BA$1,0)),0)</f>
        <v>0</v>
      </c>
      <c r="BJ4" s="2">
        <f>IFERROR(INDEX('Leave-One-Out - Data'!$B:$BA,MATCH($P4,'Leave-One-Out - Data'!$A:$A,0),MATCH(BJ$1,'Leave-One-Out - Data'!$B$1:$BA$1,0)),0)</f>
        <v>0</v>
      </c>
      <c r="BK4" s="2">
        <f>IFERROR(INDEX('Leave-One-Out - Data'!$B:$BA,MATCH($P4,'Leave-One-Out - Data'!$A:$A,0),MATCH(BK$1,'Leave-One-Out - Data'!$B$1:$BA$1,0)),0)</f>
        <v>0</v>
      </c>
      <c r="BL4" s="2">
        <f>IFERROR(INDEX('Leave-One-Out - Data'!$B:$BA,MATCH($P4,'Leave-One-Out - Data'!$A:$A,0),MATCH(BL$1,'Leave-One-Out - Data'!$B$1:$BA$1,0)),0)</f>
        <v>0</v>
      </c>
      <c r="BM4" s="2">
        <f>IFERROR(INDEX('Leave-One-Out - Data'!$B:$BA,MATCH($P4,'Leave-One-Out - Data'!$A:$A,0),MATCH(BM$1,'Leave-One-Out - Data'!$B$1:$BA$1,0)),0)</f>
        <v>0</v>
      </c>
      <c r="BN4" s="2">
        <f>IFERROR(INDEX('Leave-One-Out - Data'!$B:$BA,MATCH($P4,'Leave-One-Out - Data'!$A:$A,0),MATCH(BN$1,'Leave-One-Out - Data'!$B$1:$BA$1,0)),0)</f>
        <v>0</v>
      </c>
      <c r="BO4" s="2">
        <f>IFERROR(INDEX('Leave-One-Out - Data'!$B:$BA,MATCH($P4,'Leave-One-Out - Data'!$A:$A,0),MATCH(BO$1,'Leave-One-Out - Data'!$B$1:$BA$1,0)),0)</f>
        <v>0</v>
      </c>
      <c r="BP4" s="2">
        <f>IFERROR(INDEX('Leave-One-Out - Data'!$B:$BA,MATCH($P4,'Leave-One-Out - Data'!$A:$A,0),MATCH(BP$1,'Leave-One-Out - Data'!$B$1:$BA$1,0)),0)</f>
        <v>0</v>
      </c>
      <c r="BQ4" s="2"/>
    </row>
    <row r="5">
      <c r="P5">
        <f>'Leave-One-Out - Data'!A4</f>
        <v>1984</v>
      </c>
      <c r="Q5" s="2">
        <f>IFERROR(INDEX('Leave-One-Out - Data'!$B:$BA,MATCH($P5,'Leave-One-Out - Data'!$A:$A,0),MATCH(Q$1,'Leave-One-Out - Data'!$B$1:$BA$1,0)),0)</f>
        <v>0</v>
      </c>
      <c r="R5" s="2">
        <f>IFERROR(INDEX('Leave-One-Out - Data'!$B:$BA,MATCH($P5,'Leave-One-Out - Data'!$A:$A,0),MATCH(R$1,'Leave-One-Out - Data'!$B$1:$BA$1,0)),0)</f>
        <v>0</v>
      </c>
      <c r="S5" s="2">
        <f>IFERROR(INDEX('Leave-One-Out - Data'!$B:$BA,MATCH($P5,'Leave-One-Out - Data'!$A:$A,0),MATCH(S$1,'Leave-One-Out - Data'!$B$1:$BA$1,0)),0)</f>
        <v>0</v>
      </c>
      <c r="T5" s="2">
        <f>IFERROR(INDEX('Leave-One-Out - Data'!$B:$BA,MATCH($P5,'Leave-One-Out - Data'!$A:$A,0),MATCH(T$1,'Leave-One-Out - Data'!$B$1:$BA$1,0)),0)</f>
        <v>0</v>
      </c>
      <c r="U5" s="2">
        <f>IFERROR(INDEX('Leave-One-Out - Data'!$B:$BA,MATCH($P5,'Leave-One-Out - Data'!$A:$A,0),MATCH(U$1,'Leave-One-Out - Data'!$B$1:$BA$1,0)),0)</f>
        <v>0</v>
      </c>
      <c r="V5" s="2">
        <f>IFERROR(INDEX('Leave-One-Out - Data'!$B:$BA,MATCH($P5,'Leave-One-Out - Data'!$A:$A,0),MATCH(V$1,'Leave-One-Out - Data'!$B$1:$BA$1,0)),0)</f>
        <v>0</v>
      </c>
      <c r="W5" s="2">
        <f>IFERROR(INDEX('Leave-One-Out - Data'!$B:$BA,MATCH($P5,'Leave-One-Out - Data'!$A:$A,0),MATCH(W$1,'Leave-One-Out - Data'!$B$1:$BA$1,0)),0)</f>
        <v>0</v>
      </c>
      <c r="X5" s="2">
        <f>IFERROR(INDEX('Leave-One-Out - Data'!$B:$BA,MATCH($P5,'Leave-One-Out - Data'!$A:$A,0),MATCH(X$1,'Leave-One-Out - Data'!$B$1:$BA$1,0)),0)</f>
        <v>0</v>
      </c>
      <c r="Y5" s="2">
        <f>IFERROR(INDEX('Leave-One-Out - Data'!$B:$BA,MATCH($P5,'Leave-One-Out - Data'!$A:$A,0),MATCH(Y$1,'Leave-One-Out - Data'!$B$1:$BA$1,0)),0)</f>
        <v>0</v>
      </c>
      <c r="Z5" s="2">
        <f>IFERROR(INDEX('Leave-One-Out - Data'!$B:$BA,MATCH($P5,'Leave-One-Out - Data'!$A:$A,0),MATCH(Z$1,'Leave-One-Out - Data'!$B$1:$BA$1,0)),0)</f>
        <v>0</v>
      </c>
      <c r="AA5" s="2">
        <f>IFERROR(INDEX('Leave-One-Out - Data'!$B:$BA,MATCH($P5,'Leave-One-Out - Data'!$A:$A,0),MATCH(AA$1,'Leave-One-Out - Data'!$B$1:$BA$1,0)),0)</f>
        <v>0</v>
      </c>
      <c r="AB5" s="2">
        <f>IFERROR(INDEX('Leave-One-Out - Data'!$B:$BA,MATCH($P5,'Leave-One-Out - Data'!$A:$A,0),MATCH(AB$1,'Leave-One-Out - Data'!$B$1:$BA$1,0)),0)</f>
        <v>0</v>
      </c>
      <c r="AC5" s="2">
        <f>IFERROR(INDEX('Leave-One-Out - Data'!$B:$BA,MATCH($P5,'Leave-One-Out - Data'!$A:$A,0),MATCH(AC$1,'Leave-One-Out - Data'!$B$1:$BA$1,0)),0)</f>
        <v>0</v>
      </c>
      <c r="AD5" s="2">
        <f>IFERROR(INDEX('Leave-One-Out - Data'!$B:$BA,MATCH($P5,'Leave-One-Out - Data'!$A:$A,0),MATCH(AD$1,'Leave-One-Out - Data'!$B$1:$BA$1,0)),0)</f>
        <v>0</v>
      </c>
      <c r="AE5" s="2">
        <f>IFERROR(INDEX('Leave-One-Out - Data'!$B:$BA,MATCH($P5,'Leave-One-Out - Data'!$A:$A,0),MATCH(AE$1,'Leave-One-Out - Data'!$B$1:$BA$1,0)),0)</f>
        <v>0</v>
      </c>
      <c r="AF5" s="2">
        <f>IFERROR(INDEX('Leave-One-Out - Data'!$B:$BA,MATCH($P5,'Leave-One-Out - Data'!$A:$A,0),MATCH(AF$1,'Leave-One-Out - Data'!$B$1:$BA$1,0)),0)</f>
        <v>0</v>
      </c>
      <c r="AG5" s="2">
        <f>IFERROR(INDEX('Leave-One-Out - Data'!$B:$BA,MATCH($P5,'Leave-One-Out - Data'!$A:$A,0),MATCH(AG$1,'Leave-One-Out - Data'!$B$1:$BA$1,0)),0)</f>
        <v>0</v>
      </c>
      <c r="AH5" s="2">
        <f>IFERROR(INDEX('Leave-One-Out - Data'!$B:$BA,MATCH($P5,'Leave-One-Out - Data'!$A:$A,0),MATCH(AH$1,'Leave-One-Out - Data'!$B$1:$BA$1,0)),0)</f>
        <v>0</v>
      </c>
      <c r="AI5" s="2">
        <f>IFERROR(INDEX('Leave-One-Out - Data'!$B:$BA,MATCH($P5,'Leave-One-Out - Data'!$A:$A,0),MATCH(AI$1,'Leave-One-Out - Data'!$B$1:$BA$1,0)),0)</f>
        <v>0</v>
      </c>
      <c r="AJ5" s="2">
        <f>IFERROR(INDEX('Leave-One-Out - Data'!$B:$BA,MATCH($P5,'Leave-One-Out - Data'!$A:$A,0),MATCH(AJ$1,'Leave-One-Out - Data'!$B$1:$BA$1,0)),0)</f>
        <v>0</v>
      </c>
      <c r="AK5" s="2">
        <f>IFERROR(INDEX('Leave-One-Out - Data'!$B:$BA,MATCH($P5,'Leave-One-Out - Data'!$A:$A,0),MATCH(AK$1,'Leave-One-Out - Data'!$B$1:$BA$1,0)),0)</f>
        <v>0</v>
      </c>
      <c r="AL5" s="2">
        <f>IFERROR(INDEX('Leave-One-Out - Data'!$B:$BA,MATCH($P5,'Leave-One-Out - Data'!$A:$A,0),MATCH(AL$1,'Leave-One-Out - Data'!$B$1:$BA$1,0)),0)</f>
        <v>0</v>
      </c>
      <c r="AM5" s="2">
        <f>IFERROR(INDEX('Leave-One-Out - Data'!$B:$BA,MATCH($P5,'Leave-One-Out - Data'!$A:$A,0),MATCH(AM$1,'Leave-One-Out - Data'!$B$1:$BA$1,0)),0)</f>
        <v>0</v>
      </c>
      <c r="AN5" s="2">
        <f>IFERROR(INDEX('Leave-One-Out - Data'!$B:$BA,MATCH($P5,'Leave-One-Out - Data'!$A:$A,0),MATCH(AN$1,'Leave-One-Out - Data'!$B$1:$BA$1,0)),0)</f>
        <v>0</v>
      </c>
      <c r="AO5" s="2">
        <f>IFERROR(INDEX('Leave-One-Out - Data'!$B:$BA,MATCH($P5,'Leave-One-Out - Data'!$A:$A,0),MATCH(AO$1,'Leave-One-Out - Data'!$B$1:$BA$1,0)),0)</f>
        <v>0</v>
      </c>
      <c r="AP5" s="2">
        <f>IFERROR(INDEX('Leave-One-Out - Data'!$B:$BA,MATCH($P5,'Leave-One-Out - Data'!$A:$A,0),MATCH(AP$1,'Leave-One-Out - Data'!$B$1:$BA$1,0)),0)</f>
        <v>0</v>
      </c>
      <c r="AQ5" s="2">
        <f>IFERROR(INDEX('Leave-One-Out - Data'!$B:$BA,MATCH($P5,'Leave-One-Out - Data'!$A:$A,0),MATCH(AQ$1,'Leave-One-Out - Data'!$B$1:$BA$1,0)),0)</f>
        <v>0</v>
      </c>
      <c r="AR5" s="2">
        <f>IFERROR(INDEX('Leave-One-Out - Data'!$B:$BA,MATCH($P5,'Leave-One-Out - Data'!$A:$A,0),MATCH(AR$1,'Leave-One-Out - Data'!$B$1:$BA$1,0)),0)</f>
        <v>0</v>
      </c>
      <c r="AS5" s="2">
        <f>IFERROR(INDEX('Leave-One-Out - Data'!$B:$BA,MATCH($P5,'Leave-One-Out - Data'!$A:$A,0),MATCH(AS$1,'Leave-One-Out - Data'!$B$1:$BA$1,0)),0)</f>
        <v>0</v>
      </c>
      <c r="AT5" s="2">
        <f>IFERROR(INDEX('Leave-One-Out - Data'!$B:$BA,MATCH($P5,'Leave-One-Out - Data'!$A:$A,0),MATCH(AT$1,'Leave-One-Out - Data'!$B$1:$BA$1,0)),0)</f>
        <v>0</v>
      </c>
      <c r="AU5" s="2">
        <f>IFERROR(INDEX('Leave-One-Out - Data'!$B:$BA,MATCH($P5,'Leave-One-Out - Data'!$A:$A,0),MATCH(AU$1,'Leave-One-Out - Data'!$B$1:$BA$1,0)),0)</f>
        <v>0</v>
      </c>
      <c r="AV5" s="2">
        <f>IFERROR(INDEX('Leave-One-Out - Data'!$B:$BA,MATCH($P5,'Leave-One-Out - Data'!$A:$A,0),MATCH(AV$1,'Leave-One-Out - Data'!$B$1:$BA$1,0)),0)</f>
        <v>0</v>
      </c>
      <c r="AW5" s="2">
        <f>IFERROR(INDEX('Leave-One-Out - Data'!$B:$BA,MATCH($P5,'Leave-One-Out - Data'!$A:$A,0),MATCH(AW$1,'Leave-One-Out - Data'!$B$1:$BA$1,0)),0)</f>
        <v>0</v>
      </c>
      <c r="AX5" s="2">
        <f>IFERROR(INDEX('Leave-One-Out - Data'!$B:$BA,MATCH($P5,'Leave-One-Out - Data'!$A:$A,0),MATCH(AX$1,'Leave-One-Out - Data'!$B$1:$BA$1,0)),0)</f>
        <v>0</v>
      </c>
      <c r="AY5" s="2">
        <f>IFERROR(INDEX('Leave-One-Out - Data'!$B:$BA,MATCH($P5,'Leave-One-Out - Data'!$A:$A,0),MATCH(AY$1,'Leave-One-Out - Data'!$B$1:$BA$1,0)),0)</f>
        <v>0</v>
      </c>
      <c r="AZ5" s="2">
        <f>IFERROR(INDEX('Leave-One-Out - Data'!$B:$BA,MATCH($P5,'Leave-One-Out - Data'!$A:$A,0),MATCH(AZ$1,'Leave-One-Out - Data'!$B$1:$BA$1,0)),0)</f>
        <v>0</v>
      </c>
      <c r="BA5" s="2">
        <f>IFERROR(INDEX('Leave-One-Out - Data'!$B:$BA,MATCH($P5,'Leave-One-Out - Data'!$A:$A,0),MATCH(BA$1,'Leave-One-Out - Data'!$B$1:$BA$1,0)),0)</f>
        <v>0</v>
      </c>
      <c r="BB5" s="2">
        <f>IFERROR(INDEX('Leave-One-Out - Data'!$B:$BA,MATCH($P5,'Leave-One-Out - Data'!$A:$A,0),MATCH(BB$1,'Leave-One-Out - Data'!$B$1:$BA$1,0)),0)</f>
        <v>0</v>
      </c>
      <c r="BC5" s="2">
        <f>IFERROR(INDEX('Leave-One-Out - Data'!$B:$BA,MATCH($P5,'Leave-One-Out - Data'!$A:$A,0),MATCH(BC$1,'Leave-One-Out - Data'!$B$1:$BA$1,0)),0)</f>
        <v>0</v>
      </c>
      <c r="BD5" s="2">
        <f>IFERROR(INDEX('Leave-One-Out - Data'!$B:$BA,MATCH($P5,'Leave-One-Out - Data'!$A:$A,0),MATCH(BD$1,'Leave-One-Out - Data'!$B$1:$BA$1,0)),0)</f>
        <v>0</v>
      </c>
      <c r="BE5" s="2">
        <f>IFERROR(INDEX('Leave-One-Out - Data'!$B:$BA,MATCH($P5,'Leave-One-Out - Data'!$A:$A,0),MATCH(BE$1,'Leave-One-Out - Data'!$B$1:$BA$1,0)),0)</f>
        <v>0</v>
      </c>
      <c r="BF5" s="2">
        <f>IFERROR(INDEX('Leave-One-Out - Data'!$B:$BA,MATCH($P5,'Leave-One-Out - Data'!$A:$A,0),MATCH(BF$1,'Leave-One-Out - Data'!$B$1:$BA$1,0)),0)</f>
        <v>0</v>
      </c>
      <c r="BG5" s="2">
        <f>IFERROR(INDEX('Leave-One-Out - Data'!$B:$BA,MATCH($P5,'Leave-One-Out - Data'!$A:$A,0),MATCH(BG$1,'Leave-One-Out - Data'!$B$1:$BA$1,0)),0)</f>
        <v>0</v>
      </c>
      <c r="BH5" s="2">
        <f>IFERROR(INDEX('Leave-One-Out - Data'!$B:$BA,MATCH($P5,'Leave-One-Out - Data'!$A:$A,0),MATCH(BH$1,'Leave-One-Out - Data'!$B$1:$BA$1,0)),0)</f>
        <v>0</v>
      </c>
      <c r="BI5" s="2">
        <f>IFERROR(INDEX('Leave-One-Out - Data'!$B:$BA,MATCH($P5,'Leave-One-Out - Data'!$A:$A,0),MATCH(BI$1,'Leave-One-Out - Data'!$B$1:$BA$1,0)),0)</f>
        <v>0</v>
      </c>
      <c r="BJ5" s="2">
        <f>IFERROR(INDEX('Leave-One-Out - Data'!$B:$BA,MATCH($P5,'Leave-One-Out - Data'!$A:$A,0),MATCH(BJ$1,'Leave-One-Out - Data'!$B$1:$BA$1,0)),0)</f>
        <v>0</v>
      </c>
      <c r="BK5" s="2">
        <f>IFERROR(INDEX('Leave-One-Out - Data'!$B:$BA,MATCH($P5,'Leave-One-Out - Data'!$A:$A,0),MATCH(BK$1,'Leave-One-Out - Data'!$B$1:$BA$1,0)),0)</f>
        <v>0</v>
      </c>
      <c r="BL5" s="2">
        <f>IFERROR(INDEX('Leave-One-Out - Data'!$B:$BA,MATCH($P5,'Leave-One-Out - Data'!$A:$A,0),MATCH(BL$1,'Leave-One-Out - Data'!$B$1:$BA$1,0)),0)</f>
        <v>0</v>
      </c>
      <c r="BM5" s="2">
        <f>IFERROR(INDEX('Leave-One-Out - Data'!$B:$BA,MATCH($P5,'Leave-One-Out - Data'!$A:$A,0),MATCH(BM$1,'Leave-One-Out - Data'!$B$1:$BA$1,0)),0)</f>
        <v>0</v>
      </c>
      <c r="BN5" s="2">
        <f>IFERROR(INDEX('Leave-One-Out - Data'!$B:$BA,MATCH($P5,'Leave-One-Out - Data'!$A:$A,0),MATCH(BN$1,'Leave-One-Out - Data'!$B$1:$BA$1,0)),0)</f>
        <v>0</v>
      </c>
      <c r="BO5" s="2">
        <f>IFERROR(INDEX('Leave-One-Out - Data'!$B:$BA,MATCH($P5,'Leave-One-Out - Data'!$A:$A,0),MATCH(BO$1,'Leave-One-Out - Data'!$B$1:$BA$1,0)),0)</f>
        <v>0</v>
      </c>
      <c r="BP5" s="2">
        <f>IFERROR(INDEX('Leave-One-Out - Data'!$B:$BA,MATCH($P5,'Leave-One-Out - Data'!$A:$A,0),MATCH(BP$1,'Leave-One-Out - Data'!$B$1:$BA$1,0)),0)</f>
        <v>0</v>
      </c>
      <c r="BQ5" s="2"/>
    </row>
    <row r="6">
      <c r="P6">
        <f>'Leave-One-Out - Data'!A5</f>
        <v>1985</v>
      </c>
      <c r="Q6" s="2">
        <f>IFERROR(INDEX('Leave-One-Out - Data'!$B:$BA,MATCH($P6,'Leave-One-Out - Data'!$A:$A,0),MATCH(Q$1,'Leave-One-Out - Data'!$B$1:$BA$1,0)),0)</f>
        <v>0</v>
      </c>
      <c r="R6" s="2">
        <f>IFERROR(INDEX('Leave-One-Out - Data'!$B:$BA,MATCH($P6,'Leave-One-Out - Data'!$A:$A,0),MATCH(R$1,'Leave-One-Out - Data'!$B$1:$BA$1,0)),0)</f>
        <v>0</v>
      </c>
      <c r="S6" s="2">
        <f>IFERROR(INDEX('Leave-One-Out - Data'!$B:$BA,MATCH($P6,'Leave-One-Out - Data'!$A:$A,0),MATCH(S$1,'Leave-One-Out - Data'!$B$1:$BA$1,0)),0)</f>
        <v>0</v>
      </c>
      <c r="T6" s="2">
        <f>IFERROR(INDEX('Leave-One-Out - Data'!$B:$BA,MATCH($P6,'Leave-One-Out - Data'!$A:$A,0),MATCH(T$1,'Leave-One-Out - Data'!$B$1:$BA$1,0)),0)</f>
        <v>0</v>
      </c>
      <c r="U6" s="2">
        <f>IFERROR(INDEX('Leave-One-Out - Data'!$B:$BA,MATCH($P6,'Leave-One-Out - Data'!$A:$A,0),MATCH(U$1,'Leave-One-Out - Data'!$B$1:$BA$1,0)),0)</f>
        <v>0</v>
      </c>
      <c r="V6" s="2">
        <f>IFERROR(INDEX('Leave-One-Out - Data'!$B:$BA,MATCH($P6,'Leave-One-Out - Data'!$A:$A,0),MATCH(V$1,'Leave-One-Out - Data'!$B$1:$BA$1,0)),0)</f>
        <v>0</v>
      </c>
      <c r="W6" s="2">
        <f>IFERROR(INDEX('Leave-One-Out - Data'!$B:$BA,MATCH($P6,'Leave-One-Out - Data'!$A:$A,0),MATCH(W$1,'Leave-One-Out - Data'!$B$1:$BA$1,0)),0)</f>
        <v>0</v>
      </c>
      <c r="X6" s="2">
        <f>IFERROR(INDEX('Leave-One-Out - Data'!$B:$BA,MATCH($P6,'Leave-One-Out - Data'!$A:$A,0),MATCH(X$1,'Leave-One-Out - Data'!$B$1:$BA$1,0)),0)</f>
        <v>0</v>
      </c>
      <c r="Y6" s="2">
        <f>IFERROR(INDEX('Leave-One-Out - Data'!$B:$BA,MATCH($P6,'Leave-One-Out - Data'!$A:$A,0),MATCH(Y$1,'Leave-One-Out - Data'!$B$1:$BA$1,0)),0)</f>
        <v>0</v>
      </c>
      <c r="Z6" s="2">
        <f>IFERROR(INDEX('Leave-One-Out - Data'!$B:$BA,MATCH($P6,'Leave-One-Out - Data'!$A:$A,0),MATCH(Z$1,'Leave-One-Out - Data'!$B$1:$BA$1,0)),0)</f>
        <v>0</v>
      </c>
      <c r="AA6" s="2">
        <f>IFERROR(INDEX('Leave-One-Out - Data'!$B:$BA,MATCH($P6,'Leave-One-Out - Data'!$A:$A,0),MATCH(AA$1,'Leave-One-Out - Data'!$B$1:$BA$1,0)),0)</f>
        <v>0</v>
      </c>
      <c r="AB6" s="2">
        <f>IFERROR(INDEX('Leave-One-Out - Data'!$B:$BA,MATCH($P6,'Leave-One-Out - Data'!$A:$A,0),MATCH(AB$1,'Leave-One-Out - Data'!$B$1:$BA$1,0)),0)</f>
        <v>0</v>
      </c>
      <c r="AC6" s="2">
        <f>IFERROR(INDEX('Leave-One-Out - Data'!$B:$BA,MATCH($P6,'Leave-One-Out - Data'!$A:$A,0),MATCH(AC$1,'Leave-One-Out - Data'!$B$1:$BA$1,0)),0)</f>
        <v>0</v>
      </c>
      <c r="AD6" s="2">
        <f>IFERROR(INDEX('Leave-One-Out - Data'!$B:$BA,MATCH($P6,'Leave-One-Out - Data'!$A:$A,0),MATCH(AD$1,'Leave-One-Out - Data'!$B$1:$BA$1,0)),0)</f>
        <v>0</v>
      </c>
      <c r="AE6" s="2">
        <f>IFERROR(INDEX('Leave-One-Out - Data'!$B:$BA,MATCH($P6,'Leave-One-Out - Data'!$A:$A,0),MATCH(AE$1,'Leave-One-Out - Data'!$B$1:$BA$1,0)),0)</f>
        <v>0</v>
      </c>
      <c r="AF6" s="2">
        <f>IFERROR(INDEX('Leave-One-Out - Data'!$B:$BA,MATCH($P6,'Leave-One-Out - Data'!$A:$A,0),MATCH(AF$1,'Leave-One-Out - Data'!$B$1:$BA$1,0)),0)</f>
        <v>0</v>
      </c>
      <c r="AG6" s="2">
        <f>IFERROR(INDEX('Leave-One-Out - Data'!$B:$BA,MATCH($P6,'Leave-One-Out - Data'!$A:$A,0),MATCH(AG$1,'Leave-One-Out - Data'!$B$1:$BA$1,0)),0)</f>
        <v>0</v>
      </c>
      <c r="AH6" s="2">
        <f>IFERROR(INDEX('Leave-One-Out - Data'!$B:$BA,MATCH($P6,'Leave-One-Out - Data'!$A:$A,0),MATCH(AH$1,'Leave-One-Out - Data'!$B$1:$BA$1,0)),0)</f>
        <v>0</v>
      </c>
      <c r="AI6" s="2">
        <f>IFERROR(INDEX('Leave-One-Out - Data'!$B:$BA,MATCH($P6,'Leave-One-Out - Data'!$A:$A,0),MATCH(AI$1,'Leave-One-Out - Data'!$B$1:$BA$1,0)),0)</f>
        <v>0</v>
      </c>
      <c r="AJ6" s="2">
        <f>IFERROR(INDEX('Leave-One-Out - Data'!$B:$BA,MATCH($P6,'Leave-One-Out - Data'!$A:$A,0),MATCH(AJ$1,'Leave-One-Out - Data'!$B$1:$BA$1,0)),0)</f>
        <v>0</v>
      </c>
      <c r="AK6" s="2">
        <f>IFERROR(INDEX('Leave-One-Out - Data'!$B:$BA,MATCH($P6,'Leave-One-Out - Data'!$A:$A,0),MATCH(AK$1,'Leave-One-Out - Data'!$B$1:$BA$1,0)),0)</f>
        <v>0</v>
      </c>
      <c r="AL6" s="2">
        <f>IFERROR(INDEX('Leave-One-Out - Data'!$B:$BA,MATCH($P6,'Leave-One-Out - Data'!$A:$A,0),MATCH(AL$1,'Leave-One-Out - Data'!$B$1:$BA$1,0)),0)</f>
        <v>0</v>
      </c>
      <c r="AM6" s="2">
        <f>IFERROR(INDEX('Leave-One-Out - Data'!$B:$BA,MATCH($P6,'Leave-One-Out - Data'!$A:$A,0),MATCH(AM$1,'Leave-One-Out - Data'!$B$1:$BA$1,0)),0)</f>
        <v>0</v>
      </c>
      <c r="AN6" s="2">
        <f>IFERROR(INDEX('Leave-One-Out - Data'!$B:$BA,MATCH($P6,'Leave-One-Out - Data'!$A:$A,0),MATCH(AN$1,'Leave-One-Out - Data'!$B$1:$BA$1,0)),0)</f>
        <v>0</v>
      </c>
      <c r="AO6" s="2">
        <f>IFERROR(INDEX('Leave-One-Out - Data'!$B:$BA,MATCH($P6,'Leave-One-Out - Data'!$A:$A,0),MATCH(AO$1,'Leave-One-Out - Data'!$B$1:$BA$1,0)),0)</f>
        <v>0</v>
      </c>
      <c r="AP6" s="2">
        <f>IFERROR(INDEX('Leave-One-Out - Data'!$B:$BA,MATCH($P6,'Leave-One-Out - Data'!$A:$A,0),MATCH(AP$1,'Leave-One-Out - Data'!$B$1:$BA$1,0)),0)</f>
        <v>0</v>
      </c>
      <c r="AQ6" s="2">
        <f>IFERROR(INDEX('Leave-One-Out - Data'!$B:$BA,MATCH($P6,'Leave-One-Out - Data'!$A:$A,0),MATCH(AQ$1,'Leave-One-Out - Data'!$B$1:$BA$1,0)),0)</f>
        <v>0</v>
      </c>
      <c r="AR6" s="2">
        <f>IFERROR(INDEX('Leave-One-Out - Data'!$B:$BA,MATCH($P6,'Leave-One-Out - Data'!$A:$A,0),MATCH(AR$1,'Leave-One-Out - Data'!$B$1:$BA$1,0)),0)</f>
        <v>0</v>
      </c>
      <c r="AS6" s="2">
        <f>IFERROR(INDEX('Leave-One-Out - Data'!$B:$BA,MATCH($P6,'Leave-One-Out - Data'!$A:$A,0),MATCH(AS$1,'Leave-One-Out - Data'!$B$1:$BA$1,0)),0)</f>
        <v>0</v>
      </c>
      <c r="AT6" s="2">
        <f>IFERROR(INDEX('Leave-One-Out - Data'!$B:$BA,MATCH($P6,'Leave-One-Out - Data'!$A:$A,0),MATCH(AT$1,'Leave-One-Out - Data'!$B$1:$BA$1,0)),0)</f>
        <v>0</v>
      </c>
      <c r="AU6" s="2">
        <f>IFERROR(INDEX('Leave-One-Out - Data'!$B:$BA,MATCH($P6,'Leave-One-Out - Data'!$A:$A,0),MATCH(AU$1,'Leave-One-Out - Data'!$B$1:$BA$1,0)),0)</f>
        <v>0</v>
      </c>
      <c r="AV6" s="2">
        <f>IFERROR(INDEX('Leave-One-Out - Data'!$B:$BA,MATCH($P6,'Leave-One-Out - Data'!$A:$A,0),MATCH(AV$1,'Leave-One-Out - Data'!$B$1:$BA$1,0)),0)</f>
        <v>0</v>
      </c>
      <c r="AW6" s="2">
        <f>IFERROR(INDEX('Leave-One-Out - Data'!$B:$BA,MATCH($P6,'Leave-One-Out - Data'!$A:$A,0),MATCH(AW$1,'Leave-One-Out - Data'!$B$1:$BA$1,0)),0)</f>
        <v>0</v>
      </c>
      <c r="AX6" s="2">
        <f>IFERROR(INDEX('Leave-One-Out - Data'!$B:$BA,MATCH($P6,'Leave-One-Out - Data'!$A:$A,0),MATCH(AX$1,'Leave-One-Out - Data'!$B$1:$BA$1,0)),0)</f>
        <v>0</v>
      </c>
      <c r="AY6" s="2">
        <f>IFERROR(INDEX('Leave-One-Out - Data'!$B:$BA,MATCH($P6,'Leave-One-Out - Data'!$A:$A,0),MATCH(AY$1,'Leave-One-Out - Data'!$B$1:$BA$1,0)),0)</f>
        <v>0</v>
      </c>
      <c r="AZ6" s="2">
        <f>IFERROR(INDEX('Leave-One-Out - Data'!$B:$BA,MATCH($P6,'Leave-One-Out - Data'!$A:$A,0),MATCH(AZ$1,'Leave-One-Out - Data'!$B$1:$BA$1,0)),0)</f>
        <v>0</v>
      </c>
      <c r="BA6" s="2">
        <f>IFERROR(INDEX('Leave-One-Out - Data'!$B:$BA,MATCH($P6,'Leave-One-Out - Data'!$A:$A,0),MATCH(BA$1,'Leave-One-Out - Data'!$B$1:$BA$1,0)),0)</f>
        <v>0</v>
      </c>
      <c r="BB6" s="2">
        <f>IFERROR(INDEX('Leave-One-Out - Data'!$B:$BA,MATCH($P6,'Leave-One-Out - Data'!$A:$A,0),MATCH(BB$1,'Leave-One-Out - Data'!$B$1:$BA$1,0)),0)</f>
        <v>0</v>
      </c>
      <c r="BC6" s="2">
        <f>IFERROR(INDEX('Leave-One-Out - Data'!$B:$BA,MATCH($P6,'Leave-One-Out - Data'!$A:$A,0),MATCH(BC$1,'Leave-One-Out - Data'!$B$1:$BA$1,0)),0)</f>
        <v>0</v>
      </c>
      <c r="BD6" s="2">
        <f>IFERROR(INDEX('Leave-One-Out - Data'!$B:$BA,MATCH($P6,'Leave-One-Out - Data'!$A:$A,0),MATCH(BD$1,'Leave-One-Out - Data'!$B$1:$BA$1,0)),0)</f>
        <v>0</v>
      </c>
      <c r="BE6" s="2">
        <f>IFERROR(INDEX('Leave-One-Out - Data'!$B:$BA,MATCH($P6,'Leave-One-Out - Data'!$A:$A,0),MATCH(BE$1,'Leave-One-Out - Data'!$B$1:$BA$1,0)),0)</f>
        <v>0</v>
      </c>
      <c r="BF6" s="2">
        <f>IFERROR(INDEX('Leave-One-Out - Data'!$B:$BA,MATCH($P6,'Leave-One-Out - Data'!$A:$A,0),MATCH(BF$1,'Leave-One-Out - Data'!$B$1:$BA$1,0)),0)</f>
        <v>0</v>
      </c>
      <c r="BG6" s="2">
        <f>IFERROR(INDEX('Leave-One-Out - Data'!$B:$BA,MATCH($P6,'Leave-One-Out - Data'!$A:$A,0),MATCH(BG$1,'Leave-One-Out - Data'!$B$1:$BA$1,0)),0)</f>
        <v>0</v>
      </c>
      <c r="BH6" s="2">
        <f>IFERROR(INDEX('Leave-One-Out - Data'!$B:$BA,MATCH($P6,'Leave-One-Out - Data'!$A:$A,0),MATCH(BH$1,'Leave-One-Out - Data'!$B$1:$BA$1,0)),0)</f>
        <v>0</v>
      </c>
      <c r="BI6" s="2">
        <f>IFERROR(INDEX('Leave-One-Out - Data'!$B:$BA,MATCH($P6,'Leave-One-Out - Data'!$A:$A,0),MATCH(BI$1,'Leave-One-Out - Data'!$B$1:$BA$1,0)),0)</f>
        <v>0</v>
      </c>
      <c r="BJ6" s="2">
        <f>IFERROR(INDEX('Leave-One-Out - Data'!$B:$BA,MATCH($P6,'Leave-One-Out - Data'!$A:$A,0),MATCH(BJ$1,'Leave-One-Out - Data'!$B$1:$BA$1,0)),0)</f>
        <v>0</v>
      </c>
      <c r="BK6" s="2">
        <f>IFERROR(INDEX('Leave-One-Out - Data'!$B:$BA,MATCH($P6,'Leave-One-Out - Data'!$A:$A,0),MATCH(BK$1,'Leave-One-Out - Data'!$B$1:$BA$1,0)),0)</f>
        <v>0</v>
      </c>
      <c r="BL6" s="2">
        <f>IFERROR(INDEX('Leave-One-Out - Data'!$B:$BA,MATCH($P6,'Leave-One-Out - Data'!$A:$A,0),MATCH(BL$1,'Leave-One-Out - Data'!$B$1:$BA$1,0)),0)</f>
        <v>0</v>
      </c>
      <c r="BM6" s="2">
        <f>IFERROR(INDEX('Leave-One-Out - Data'!$B:$BA,MATCH($P6,'Leave-One-Out - Data'!$A:$A,0),MATCH(BM$1,'Leave-One-Out - Data'!$B$1:$BA$1,0)),0)</f>
        <v>0</v>
      </c>
      <c r="BN6" s="2">
        <f>IFERROR(INDEX('Leave-One-Out - Data'!$B:$BA,MATCH($P6,'Leave-One-Out - Data'!$A:$A,0),MATCH(BN$1,'Leave-One-Out - Data'!$B$1:$BA$1,0)),0)</f>
        <v>0</v>
      </c>
      <c r="BO6" s="2">
        <f>IFERROR(INDEX('Leave-One-Out - Data'!$B:$BA,MATCH($P6,'Leave-One-Out - Data'!$A:$A,0),MATCH(BO$1,'Leave-One-Out - Data'!$B$1:$BA$1,0)),0)</f>
        <v>0</v>
      </c>
      <c r="BP6" s="2">
        <f>IFERROR(INDEX('Leave-One-Out - Data'!$B:$BA,MATCH($P6,'Leave-One-Out - Data'!$A:$A,0),MATCH(BP$1,'Leave-One-Out - Data'!$B$1:$BA$1,0)),0)</f>
        <v>0</v>
      </c>
      <c r="BQ6" s="2"/>
    </row>
    <row r="7">
      <c r="P7">
        <f>'Leave-One-Out - Data'!A6</f>
        <v>1986</v>
      </c>
      <c r="Q7" s="2">
        <f>IFERROR(INDEX('Leave-One-Out - Data'!$B:$BA,MATCH($P7,'Leave-One-Out - Data'!$A:$A,0),MATCH(Q$1,'Leave-One-Out - Data'!$B$1:$BA$1,0)),0)</f>
        <v>0</v>
      </c>
      <c r="R7" s="2">
        <f>IFERROR(INDEX('Leave-One-Out - Data'!$B:$BA,MATCH($P7,'Leave-One-Out - Data'!$A:$A,0),MATCH(R$1,'Leave-One-Out - Data'!$B$1:$BA$1,0)),0)</f>
        <v>0</v>
      </c>
      <c r="S7" s="2">
        <f>IFERROR(INDEX('Leave-One-Out - Data'!$B:$BA,MATCH($P7,'Leave-One-Out - Data'!$A:$A,0),MATCH(S$1,'Leave-One-Out - Data'!$B$1:$BA$1,0)),0)</f>
        <v>0</v>
      </c>
      <c r="T7" s="2">
        <f>IFERROR(INDEX('Leave-One-Out - Data'!$B:$BA,MATCH($P7,'Leave-One-Out - Data'!$A:$A,0),MATCH(T$1,'Leave-One-Out - Data'!$B$1:$BA$1,0)),0)</f>
        <v>0</v>
      </c>
      <c r="U7" s="2">
        <f>IFERROR(INDEX('Leave-One-Out - Data'!$B:$BA,MATCH($P7,'Leave-One-Out - Data'!$A:$A,0),MATCH(U$1,'Leave-One-Out - Data'!$B$1:$BA$1,0)),0)</f>
        <v>0</v>
      </c>
      <c r="V7" s="2">
        <f>IFERROR(INDEX('Leave-One-Out - Data'!$B:$BA,MATCH($P7,'Leave-One-Out - Data'!$A:$A,0),MATCH(V$1,'Leave-One-Out - Data'!$B$1:$BA$1,0)),0)</f>
        <v>0</v>
      </c>
      <c r="W7" s="2">
        <f>IFERROR(INDEX('Leave-One-Out - Data'!$B:$BA,MATCH($P7,'Leave-One-Out - Data'!$A:$A,0),MATCH(W$1,'Leave-One-Out - Data'!$B$1:$BA$1,0)),0)</f>
        <v>0</v>
      </c>
      <c r="X7" s="2">
        <f>IFERROR(INDEX('Leave-One-Out - Data'!$B:$BA,MATCH($P7,'Leave-One-Out - Data'!$A:$A,0),MATCH(X$1,'Leave-One-Out - Data'!$B$1:$BA$1,0)),0)</f>
        <v>0</v>
      </c>
      <c r="Y7" s="2">
        <f>IFERROR(INDEX('Leave-One-Out - Data'!$B:$BA,MATCH($P7,'Leave-One-Out - Data'!$A:$A,0),MATCH(Y$1,'Leave-One-Out - Data'!$B$1:$BA$1,0)),0)</f>
        <v>0</v>
      </c>
      <c r="Z7" s="2">
        <f>IFERROR(INDEX('Leave-One-Out - Data'!$B:$BA,MATCH($P7,'Leave-One-Out - Data'!$A:$A,0),MATCH(Z$1,'Leave-One-Out - Data'!$B$1:$BA$1,0)),0)</f>
        <v>0</v>
      </c>
      <c r="AA7" s="2">
        <f>IFERROR(INDEX('Leave-One-Out - Data'!$B:$BA,MATCH($P7,'Leave-One-Out - Data'!$A:$A,0),MATCH(AA$1,'Leave-One-Out - Data'!$B$1:$BA$1,0)),0)</f>
        <v>0</v>
      </c>
      <c r="AB7" s="2">
        <f>IFERROR(INDEX('Leave-One-Out - Data'!$B:$BA,MATCH($P7,'Leave-One-Out - Data'!$A:$A,0),MATCH(AB$1,'Leave-One-Out - Data'!$B$1:$BA$1,0)),0)</f>
        <v>0</v>
      </c>
      <c r="AC7" s="2">
        <f>IFERROR(INDEX('Leave-One-Out - Data'!$B:$BA,MATCH($P7,'Leave-One-Out - Data'!$A:$A,0),MATCH(AC$1,'Leave-One-Out - Data'!$B$1:$BA$1,0)),0)</f>
        <v>0</v>
      </c>
      <c r="AD7" s="2">
        <f>IFERROR(INDEX('Leave-One-Out - Data'!$B:$BA,MATCH($P7,'Leave-One-Out - Data'!$A:$A,0),MATCH(AD$1,'Leave-One-Out - Data'!$B$1:$BA$1,0)),0)</f>
        <v>0</v>
      </c>
      <c r="AE7" s="2">
        <f>IFERROR(INDEX('Leave-One-Out - Data'!$B:$BA,MATCH($P7,'Leave-One-Out - Data'!$A:$A,0),MATCH(AE$1,'Leave-One-Out - Data'!$B$1:$BA$1,0)),0)</f>
        <v>0</v>
      </c>
      <c r="AF7" s="2">
        <f>IFERROR(INDEX('Leave-One-Out - Data'!$B:$BA,MATCH($P7,'Leave-One-Out - Data'!$A:$A,0),MATCH(AF$1,'Leave-One-Out - Data'!$B$1:$BA$1,0)),0)</f>
        <v>0</v>
      </c>
      <c r="AG7" s="2">
        <f>IFERROR(INDEX('Leave-One-Out - Data'!$B:$BA,MATCH($P7,'Leave-One-Out - Data'!$A:$A,0),MATCH(AG$1,'Leave-One-Out - Data'!$B$1:$BA$1,0)),0)</f>
        <v>0</v>
      </c>
      <c r="AH7" s="2">
        <f>IFERROR(INDEX('Leave-One-Out - Data'!$B:$BA,MATCH($P7,'Leave-One-Out - Data'!$A:$A,0),MATCH(AH$1,'Leave-One-Out - Data'!$B$1:$BA$1,0)),0)</f>
        <v>0</v>
      </c>
      <c r="AI7" s="2">
        <f>IFERROR(INDEX('Leave-One-Out - Data'!$B:$BA,MATCH($P7,'Leave-One-Out - Data'!$A:$A,0),MATCH(AI$1,'Leave-One-Out - Data'!$B$1:$BA$1,0)),0)</f>
        <v>0</v>
      </c>
      <c r="AJ7" s="2">
        <f>IFERROR(INDEX('Leave-One-Out - Data'!$B:$BA,MATCH($P7,'Leave-One-Out - Data'!$A:$A,0),MATCH(AJ$1,'Leave-One-Out - Data'!$B$1:$BA$1,0)),0)</f>
        <v>0</v>
      </c>
      <c r="AK7" s="2">
        <f>IFERROR(INDEX('Leave-One-Out - Data'!$B:$BA,MATCH($P7,'Leave-One-Out - Data'!$A:$A,0),MATCH(AK$1,'Leave-One-Out - Data'!$B$1:$BA$1,0)),0)</f>
        <v>0</v>
      </c>
      <c r="AL7" s="2">
        <f>IFERROR(INDEX('Leave-One-Out - Data'!$B:$BA,MATCH($P7,'Leave-One-Out - Data'!$A:$A,0),MATCH(AL$1,'Leave-One-Out - Data'!$B$1:$BA$1,0)),0)</f>
        <v>0</v>
      </c>
      <c r="AM7" s="2">
        <f>IFERROR(INDEX('Leave-One-Out - Data'!$B:$BA,MATCH($P7,'Leave-One-Out - Data'!$A:$A,0),MATCH(AM$1,'Leave-One-Out - Data'!$B$1:$BA$1,0)),0)</f>
        <v>0</v>
      </c>
      <c r="AN7" s="2">
        <f>IFERROR(INDEX('Leave-One-Out - Data'!$B:$BA,MATCH($P7,'Leave-One-Out - Data'!$A:$A,0),MATCH(AN$1,'Leave-One-Out - Data'!$B$1:$BA$1,0)),0)</f>
        <v>0</v>
      </c>
      <c r="AO7" s="2">
        <f>IFERROR(INDEX('Leave-One-Out - Data'!$B:$BA,MATCH($P7,'Leave-One-Out - Data'!$A:$A,0),MATCH(AO$1,'Leave-One-Out - Data'!$B$1:$BA$1,0)),0)</f>
        <v>0</v>
      </c>
      <c r="AP7" s="2">
        <f>IFERROR(INDEX('Leave-One-Out - Data'!$B:$BA,MATCH($P7,'Leave-One-Out - Data'!$A:$A,0),MATCH(AP$1,'Leave-One-Out - Data'!$B$1:$BA$1,0)),0)</f>
        <v>0</v>
      </c>
      <c r="AQ7" s="2">
        <f>IFERROR(INDEX('Leave-One-Out - Data'!$B:$BA,MATCH($P7,'Leave-One-Out - Data'!$A:$A,0),MATCH(AQ$1,'Leave-One-Out - Data'!$B$1:$BA$1,0)),0)</f>
        <v>0</v>
      </c>
      <c r="AR7" s="2">
        <f>IFERROR(INDEX('Leave-One-Out - Data'!$B:$BA,MATCH($P7,'Leave-One-Out - Data'!$A:$A,0),MATCH(AR$1,'Leave-One-Out - Data'!$B$1:$BA$1,0)),0)</f>
        <v>0</v>
      </c>
      <c r="AS7" s="2">
        <f>IFERROR(INDEX('Leave-One-Out - Data'!$B:$BA,MATCH($P7,'Leave-One-Out - Data'!$A:$A,0),MATCH(AS$1,'Leave-One-Out - Data'!$B$1:$BA$1,0)),0)</f>
        <v>0</v>
      </c>
      <c r="AT7" s="2">
        <f>IFERROR(INDEX('Leave-One-Out - Data'!$B:$BA,MATCH($P7,'Leave-One-Out - Data'!$A:$A,0),MATCH(AT$1,'Leave-One-Out - Data'!$B$1:$BA$1,0)),0)</f>
        <v>0</v>
      </c>
      <c r="AU7" s="2">
        <f>IFERROR(INDEX('Leave-One-Out - Data'!$B:$BA,MATCH($P7,'Leave-One-Out - Data'!$A:$A,0),MATCH(AU$1,'Leave-One-Out - Data'!$B$1:$BA$1,0)),0)</f>
        <v>0</v>
      </c>
      <c r="AV7" s="2">
        <f>IFERROR(INDEX('Leave-One-Out - Data'!$B:$BA,MATCH($P7,'Leave-One-Out - Data'!$A:$A,0),MATCH(AV$1,'Leave-One-Out - Data'!$B$1:$BA$1,0)),0)</f>
        <v>0</v>
      </c>
      <c r="AW7" s="2">
        <f>IFERROR(INDEX('Leave-One-Out - Data'!$B:$BA,MATCH($P7,'Leave-One-Out - Data'!$A:$A,0),MATCH(AW$1,'Leave-One-Out - Data'!$B$1:$BA$1,0)),0)</f>
        <v>0</v>
      </c>
      <c r="AX7" s="2">
        <f>IFERROR(INDEX('Leave-One-Out - Data'!$B:$BA,MATCH($P7,'Leave-One-Out - Data'!$A:$A,0),MATCH(AX$1,'Leave-One-Out - Data'!$B$1:$BA$1,0)),0)</f>
        <v>0</v>
      </c>
      <c r="AY7" s="2">
        <f>IFERROR(INDEX('Leave-One-Out - Data'!$B:$BA,MATCH($P7,'Leave-One-Out - Data'!$A:$A,0),MATCH(AY$1,'Leave-One-Out - Data'!$B$1:$BA$1,0)),0)</f>
        <v>0</v>
      </c>
      <c r="AZ7" s="2">
        <f>IFERROR(INDEX('Leave-One-Out - Data'!$B:$BA,MATCH($P7,'Leave-One-Out - Data'!$A:$A,0),MATCH(AZ$1,'Leave-One-Out - Data'!$B$1:$BA$1,0)),0)</f>
        <v>0</v>
      </c>
      <c r="BA7" s="2">
        <f>IFERROR(INDEX('Leave-One-Out - Data'!$B:$BA,MATCH($P7,'Leave-One-Out - Data'!$A:$A,0),MATCH(BA$1,'Leave-One-Out - Data'!$B$1:$BA$1,0)),0)</f>
        <v>0</v>
      </c>
      <c r="BB7" s="2">
        <f>IFERROR(INDEX('Leave-One-Out - Data'!$B:$BA,MATCH($P7,'Leave-One-Out - Data'!$A:$A,0),MATCH(BB$1,'Leave-One-Out - Data'!$B$1:$BA$1,0)),0)</f>
        <v>0</v>
      </c>
      <c r="BC7" s="2">
        <f>IFERROR(INDEX('Leave-One-Out - Data'!$B:$BA,MATCH($P7,'Leave-One-Out - Data'!$A:$A,0),MATCH(BC$1,'Leave-One-Out - Data'!$B$1:$BA$1,0)),0)</f>
        <v>0</v>
      </c>
      <c r="BD7" s="2">
        <f>IFERROR(INDEX('Leave-One-Out - Data'!$B:$BA,MATCH($P7,'Leave-One-Out - Data'!$A:$A,0),MATCH(BD$1,'Leave-One-Out - Data'!$B$1:$BA$1,0)),0)</f>
        <v>0</v>
      </c>
      <c r="BE7" s="2">
        <f>IFERROR(INDEX('Leave-One-Out - Data'!$B:$BA,MATCH($P7,'Leave-One-Out - Data'!$A:$A,0),MATCH(BE$1,'Leave-One-Out - Data'!$B$1:$BA$1,0)),0)</f>
        <v>0</v>
      </c>
      <c r="BF7" s="2">
        <f>IFERROR(INDEX('Leave-One-Out - Data'!$B:$BA,MATCH($P7,'Leave-One-Out - Data'!$A:$A,0),MATCH(BF$1,'Leave-One-Out - Data'!$B$1:$BA$1,0)),0)</f>
        <v>0</v>
      </c>
      <c r="BG7" s="2">
        <f>IFERROR(INDEX('Leave-One-Out - Data'!$B:$BA,MATCH($P7,'Leave-One-Out - Data'!$A:$A,0),MATCH(BG$1,'Leave-One-Out - Data'!$B$1:$BA$1,0)),0)</f>
        <v>0</v>
      </c>
      <c r="BH7" s="2">
        <f>IFERROR(INDEX('Leave-One-Out - Data'!$B:$BA,MATCH($P7,'Leave-One-Out - Data'!$A:$A,0),MATCH(BH$1,'Leave-One-Out - Data'!$B$1:$BA$1,0)),0)</f>
        <v>0</v>
      </c>
      <c r="BI7" s="2">
        <f>IFERROR(INDEX('Leave-One-Out - Data'!$B:$BA,MATCH($P7,'Leave-One-Out - Data'!$A:$A,0),MATCH(BI$1,'Leave-One-Out - Data'!$B$1:$BA$1,0)),0)</f>
        <v>0</v>
      </c>
      <c r="BJ7" s="2">
        <f>IFERROR(INDEX('Leave-One-Out - Data'!$B:$BA,MATCH($P7,'Leave-One-Out - Data'!$A:$A,0),MATCH(BJ$1,'Leave-One-Out - Data'!$B$1:$BA$1,0)),0)</f>
        <v>0</v>
      </c>
      <c r="BK7" s="2">
        <f>IFERROR(INDEX('Leave-One-Out - Data'!$B:$BA,MATCH($P7,'Leave-One-Out - Data'!$A:$A,0),MATCH(BK$1,'Leave-One-Out - Data'!$B$1:$BA$1,0)),0)</f>
        <v>0</v>
      </c>
      <c r="BL7" s="2">
        <f>IFERROR(INDEX('Leave-One-Out - Data'!$B:$BA,MATCH($P7,'Leave-One-Out - Data'!$A:$A,0),MATCH(BL$1,'Leave-One-Out - Data'!$B$1:$BA$1,0)),0)</f>
        <v>0</v>
      </c>
      <c r="BM7" s="2">
        <f>IFERROR(INDEX('Leave-One-Out - Data'!$B:$BA,MATCH($P7,'Leave-One-Out - Data'!$A:$A,0),MATCH(BM$1,'Leave-One-Out - Data'!$B$1:$BA$1,0)),0)</f>
        <v>0</v>
      </c>
      <c r="BN7" s="2">
        <f>IFERROR(INDEX('Leave-One-Out - Data'!$B:$BA,MATCH($P7,'Leave-One-Out - Data'!$A:$A,0),MATCH(BN$1,'Leave-One-Out - Data'!$B$1:$BA$1,0)),0)</f>
        <v>0</v>
      </c>
      <c r="BO7" s="2">
        <f>IFERROR(INDEX('Leave-One-Out - Data'!$B:$BA,MATCH($P7,'Leave-One-Out - Data'!$A:$A,0),MATCH(BO$1,'Leave-One-Out - Data'!$B$1:$BA$1,0)),0)</f>
        <v>0</v>
      </c>
      <c r="BP7" s="2">
        <f>IFERROR(INDEX('Leave-One-Out - Data'!$B:$BA,MATCH($P7,'Leave-One-Out - Data'!$A:$A,0),MATCH(BP$1,'Leave-One-Out - Data'!$B$1:$BA$1,0)),0)</f>
        <v>0</v>
      </c>
      <c r="BQ7" s="2"/>
    </row>
    <row r="8">
      <c r="P8">
        <f>'Leave-One-Out - Data'!A7</f>
        <v>1987</v>
      </c>
      <c r="Q8" s="2">
        <f>IFERROR(INDEX('Leave-One-Out - Data'!$B:$BA,MATCH($P8,'Leave-One-Out - Data'!$A:$A,0),MATCH(Q$1,'Leave-One-Out - Data'!$B$1:$BA$1,0)),0)</f>
        <v>0</v>
      </c>
      <c r="R8" s="2">
        <f>IFERROR(INDEX('Leave-One-Out - Data'!$B:$BA,MATCH($P8,'Leave-One-Out - Data'!$A:$A,0),MATCH(R$1,'Leave-One-Out - Data'!$B$1:$BA$1,0)),0)</f>
        <v>0</v>
      </c>
      <c r="S8" s="2">
        <f>IFERROR(INDEX('Leave-One-Out - Data'!$B:$BA,MATCH($P8,'Leave-One-Out - Data'!$A:$A,0),MATCH(S$1,'Leave-One-Out - Data'!$B$1:$BA$1,0)),0)</f>
        <v>0</v>
      </c>
      <c r="T8" s="2">
        <f>IFERROR(INDEX('Leave-One-Out - Data'!$B:$BA,MATCH($P8,'Leave-One-Out - Data'!$A:$A,0),MATCH(T$1,'Leave-One-Out - Data'!$B$1:$BA$1,0)),0)</f>
        <v>0</v>
      </c>
      <c r="U8" s="2">
        <f>IFERROR(INDEX('Leave-One-Out - Data'!$B:$BA,MATCH($P8,'Leave-One-Out - Data'!$A:$A,0),MATCH(U$1,'Leave-One-Out - Data'!$B$1:$BA$1,0)),0)</f>
        <v>0</v>
      </c>
      <c r="V8" s="2">
        <f>IFERROR(INDEX('Leave-One-Out - Data'!$B:$BA,MATCH($P8,'Leave-One-Out - Data'!$A:$A,0),MATCH(V$1,'Leave-One-Out - Data'!$B$1:$BA$1,0)),0)</f>
        <v>0</v>
      </c>
      <c r="W8" s="2">
        <f>IFERROR(INDEX('Leave-One-Out - Data'!$B:$BA,MATCH($P8,'Leave-One-Out - Data'!$A:$A,0),MATCH(W$1,'Leave-One-Out - Data'!$B$1:$BA$1,0)),0)</f>
        <v>0</v>
      </c>
      <c r="X8" s="2">
        <f>IFERROR(INDEX('Leave-One-Out - Data'!$B:$BA,MATCH($P8,'Leave-One-Out - Data'!$A:$A,0),MATCH(X$1,'Leave-One-Out - Data'!$B$1:$BA$1,0)),0)</f>
        <v>0</v>
      </c>
      <c r="Y8" s="2">
        <f>IFERROR(INDEX('Leave-One-Out - Data'!$B:$BA,MATCH($P8,'Leave-One-Out - Data'!$A:$A,0),MATCH(Y$1,'Leave-One-Out - Data'!$B$1:$BA$1,0)),0)</f>
        <v>0</v>
      </c>
      <c r="Z8" s="2">
        <f>IFERROR(INDEX('Leave-One-Out - Data'!$B:$BA,MATCH($P8,'Leave-One-Out - Data'!$A:$A,0),MATCH(Z$1,'Leave-One-Out - Data'!$B$1:$BA$1,0)),0)</f>
        <v>0</v>
      </c>
      <c r="AA8" s="2">
        <f>IFERROR(INDEX('Leave-One-Out - Data'!$B:$BA,MATCH($P8,'Leave-One-Out - Data'!$A:$A,0),MATCH(AA$1,'Leave-One-Out - Data'!$B$1:$BA$1,0)),0)</f>
        <v>0</v>
      </c>
      <c r="AB8" s="2">
        <f>IFERROR(INDEX('Leave-One-Out - Data'!$B:$BA,MATCH($P8,'Leave-One-Out - Data'!$A:$A,0),MATCH(AB$1,'Leave-One-Out - Data'!$B$1:$BA$1,0)),0)</f>
        <v>0</v>
      </c>
      <c r="AC8" s="2">
        <f>IFERROR(INDEX('Leave-One-Out - Data'!$B:$BA,MATCH($P8,'Leave-One-Out - Data'!$A:$A,0),MATCH(AC$1,'Leave-One-Out - Data'!$B$1:$BA$1,0)),0)</f>
        <v>0</v>
      </c>
      <c r="AD8" s="2">
        <f>IFERROR(INDEX('Leave-One-Out - Data'!$B:$BA,MATCH($P8,'Leave-One-Out - Data'!$A:$A,0),MATCH(AD$1,'Leave-One-Out - Data'!$B$1:$BA$1,0)),0)</f>
        <v>0</v>
      </c>
      <c r="AE8" s="2">
        <f>IFERROR(INDEX('Leave-One-Out - Data'!$B:$BA,MATCH($P8,'Leave-One-Out - Data'!$A:$A,0),MATCH(AE$1,'Leave-One-Out - Data'!$B$1:$BA$1,0)),0)</f>
        <v>0</v>
      </c>
      <c r="AF8" s="2">
        <f>IFERROR(INDEX('Leave-One-Out - Data'!$B:$BA,MATCH($P8,'Leave-One-Out - Data'!$A:$A,0),MATCH(AF$1,'Leave-One-Out - Data'!$B$1:$BA$1,0)),0)</f>
        <v>0</v>
      </c>
      <c r="AG8" s="2">
        <f>IFERROR(INDEX('Leave-One-Out - Data'!$B:$BA,MATCH($P8,'Leave-One-Out - Data'!$A:$A,0),MATCH(AG$1,'Leave-One-Out - Data'!$B$1:$BA$1,0)),0)</f>
        <v>0</v>
      </c>
      <c r="AH8" s="2">
        <f>IFERROR(INDEX('Leave-One-Out - Data'!$B:$BA,MATCH($P8,'Leave-One-Out - Data'!$A:$A,0),MATCH(AH$1,'Leave-One-Out - Data'!$B$1:$BA$1,0)),0)</f>
        <v>0</v>
      </c>
      <c r="AI8" s="2">
        <f>IFERROR(INDEX('Leave-One-Out - Data'!$B:$BA,MATCH($P8,'Leave-One-Out - Data'!$A:$A,0),MATCH(AI$1,'Leave-One-Out - Data'!$B$1:$BA$1,0)),0)</f>
        <v>0</v>
      </c>
      <c r="AJ8" s="2">
        <f>IFERROR(INDEX('Leave-One-Out - Data'!$B:$BA,MATCH($P8,'Leave-One-Out - Data'!$A:$A,0),MATCH(AJ$1,'Leave-One-Out - Data'!$B$1:$BA$1,0)),0)</f>
        <v>0</v>
      </c>
      <c r="AK8" s="2">
        <f>IFERROR(INDEX('Leave-One-Out - Data'!$B:$BA,MATCH($P8,'Leave-One-Out - Data'!$A:$A,0),MATCH(AK$1,'Leave-One-Out - Data'!$B$1:$BA$1,0)),0)</f>
        <v>0</v>
      </c>
      <c r="AL8" s="2">
        <f>IFERROR(INDEX('Leave-One-Out - Data'!$B:$BA,MATCH($P8,'Leave-One-Out - Data'!$A:$A,0),MATCH(AL$1,'Leave-One-Out - Data'!$B$1:$BA$1,0)),0)</f>
        <v>0</v>
      </c>
      <c r="AM8" s="2">
        <f>IFERROR(INDEX('Leave-One-Out - Data'!$B:$BA,MATCH($P8,'Leave-One-Out - Data'!$A:$A,0),MATCH(AM$1,'Leave-One-Out - Data'!$B$1:$BA$1,0)),0)</f>
        <v>0</v>
      </c>
      <c r="AN8" s="2">
        <f>IFERROR(INDEX('Leave-One-Out - Data'!$B:$BA,MATCH($P8,'Leave-One-Out - Data'!$A:$A,0),MATCH(AN$1,'Leave-One-Out - Data'!$B$1:$BA$1,0)),0)</f>
        <v>0</v>
      </c>
      <c r="AO8" s="2">
        <f>IFERROR(INDEX('Leave-One-Out - Data'!$B:$BA,MATCH($P8,'Leave-One-Out - Data'!$A:$A,0),MATCH(AO$1,'Leave-One-Out - Data'!$B$1:$BA$1,0)),0)</f>
        <v>0</v>
      </c>
      <c r="AP8" s="2">
        <f>IFERROR(INDEX('Leave-One-Out - Data'!$B:$BA,MATCH($P8,'Leave-One-Out - Data'!$A:$A,0),MATCH(AP$1,'Leave-One-Out - Data'!$B$1:$BA$1,0)),0)</f>
        <v>0</v>
      </c>
      <c r="AQ8" s="2">
        <f>IFERROR(INDEX('Leave-One-Out - Data'!$B:$BA,MATCH($P8,'Leave-One-Out - Data'!$A:$A,0),MATCH(AQ$1,'Leave-One-Out - Data'!$B$1:$BA$1,0)),0)</f>
        <v>0</v>
      </c>
      <c r="AR8" s="2">
        <f>IFERROR(INDEX('Leave-One-Out - Data'!$B:$BA,MATCH($P8,'Leave-One-Out - Data'!$A:$A,0),MATCH(AR$1,'Leave-One-Out - Data'!$B$1:$BA$1,0)),0)</f>
        <v>0</v>
      </c>
      <c r="AS8" s="2">
        <f>IFERROR(INDEX('Leave-One-Out - Data'!$B:$BA,MATCH($P8,'Leave-One-Out - Data'!$A:$A,0),MATCH(AS$1,'Leave-One-Out - Data'!$B$1:$BA$1,0)),0)</f>
        <v>0</v>
      </c>
      <c r="AT8" s="2">
        <f>IFERROR(INDEX('Leave-One-Out - Data'!$B:$BA,MATCH($P8,'Leave-One-Out - Data'!$A:$A,0),MATCH(AT$1,'Leave-One-Out - Data'!$B$1:$BA$1,0)),0)</f>
        <v>0</v>
      </c>
      <c r="AU8" s="2">
        <f>IFERROR(INDEX('Leave-One-Out - Data'!$B:$BA,MATCH($P8,'Leave-One-Out - Data'!$A:$A,0),MATCH(AU$1,'Leave-One-Out - Data'!$B$1:$BA$1,0)),0)</f>
        <v>0</v>
      </c>
      <c r="AV8" s="2">
        <f>IFERROR(INDEX('Leave-One-Out - Data'!$B:$BA,MATCH($P8,'Leave-One-Out - Data'!$A:$A,0),MATCH(AV$1,'Leave-One-Out - Data'!$B$1:$BA$1,0)),0)</f>
        <v>0</v>
      </c>
      <c r="AW8" s="2">
        <f>IFERROR(INDEX('Leave-One-Out - Data'!$B:$BA,MATCH($P8,'Leave-One-Out - Data'!$A:$A,0),MATCH(AW$1,'Leave-One-Out - Data'!$B$1:$BA$1,0)),0)</f>
        <v>0</v>
      </c>
      <c r="AX8" s="2">
        <f>IFERROR(INDEX('Leave-One-Out - Data'!$B:$BA,MATCH($P8,'Leave-One-Out - Data'!$A:$A,0),MATCH(AX$1,'Leave-One-Out - Data'!$B$1:$BA$1,0)),0)</f>
        <v>0</v>
      </c>
      <c r="AY8" s="2">
        <f>IFERROR(INDEX('Leave-One-Out - Data'!$B:$BA,MATCH($P8,'Leave-One-Out - Data'!$A:$A,0),MATCH(AY$1,'Leave-One-Out - Data'!$B$1:$BA$1,0)),0)</f>
        <v>0</v>
      </c>
      <c r="AZ8" s="2">
        <f>IFERROR(INDEX('Leave-One-Out - Data'!$B:$BA,MATCH($P8,'Leave-One-Out - Data'!$A:$A,0),MATCH(AZ$1,'Leave-One-Out - Data'!$B$1:$BA$1,0)),0)</f>
        <v>0</v>
      </c>
      <c r="BA8" s="2">
        <f>IFERROR(INDEX('Leave-One-Out - Data'!$B:$BA,MATCH($P8,'Leave-One-Out - Data'!$A:$A,0),MATCH(BA$1,'Leave-One-Out - Data'!$B$1:$BA$1,0)),0)</f>
        <v>0</v>
      </c>
      <c r="BB8" s="2">
        <f>IFERROR(INDEX('Leave-One-Out - Data'!$B:$BA,MATCH($P8,'Leave-One-Out - Data'!$A:$A,0),MATCH(BB$1,'Leave-One-Out - Data'!$B$1:$BA$1,0)),0)</f>
        <v>0</v>
      </c>
      <c r="BC8" s="2">
        <f>IFERROR(INDEX('Leave-One-Out - Data'!$B:$BA,MATCH($P8,'Leave-One-Out - Data'!$A:$A,0),MATCH(BC$1,'Leave-One-Out - Data'!$B$1:$BA$1,0)),0)</f>
        <v>0</v>
      </c>
      <c r="BD8" s="2">
        <f>IFERROR(INDEX('Leave-One-Out - Data'!$B:$BA,MATCH($P8,'Leave-One-Out - Data'!$A:$A,0),MATCH(BD$1,'Leave-One-Out - Data'!$B$1:$BA$1,0)),0)</f>
        <v>0</v>
      </c>
      <c r="BE8" s="2">
        <f>IFERROR(INDEX('Leave-One-Out - Data'!$B:$BA,MATCH($P8,'Leave-One-Out - Data'!$A:$A,0),MATCH(BE$1,'Leave-One-Out - Data'!$B$1:$BA$1,0)),0)</f>
        <v>0</v>
      </c>
      <c r="BF8" s="2">
        <f>IFERROR(INDEX('Leave-One-Out - Data'!$B:$BA,MATCH($P8,'Leave-One-Out - Data'!$A:$A,0),MATCH(BF$1,'Leave-One-Out - Data'!$B$1:$BA$1,0)),0)</f>
        <v>0</v>
      </c>
      <c r="BG8" s="2">
        <f>IFERROR(INDEX('Leave-One-Out - Data'!$B:$BA,MATCH($P8,'Leave-One-Out - Data'!$A:$A,0),MATCH(BG$1,'Leave-One-Out - Data'!$B$1:$BA$1,0)),0)</f>
        <v>0</v>
      </c>
      <c r="BH8" s="2">
        <f>IFERROR(INDEX('Leave-One-Out - Data'!$B:$BA,MATCH($P8,'Leave-One-Out - Data'!$A:$A,0),MATCH(BH$1,'Leave-One-Out - Data'!$B$1:$BA$1,0)),0)</f>
        <v>0</v>
      </c>
      <c r="BI8" s="2">
        <f>IFERROR(INDEX('Leave-One-Out - Data'!$B:$BA,MATCH($P8,'Leave-One-Out - Data'!$A:$A,0),MATCH(BI$1,'Leave-One-Out - Data'!$B$1:$BA$1,0)),0)</f>
        <v>0</v>
      </c>
      <c r="BJ8" s="2">
        <f>IFERROR(INDEX('Leave-One-Out - Data'!$B:$BA,MATCH($P8,'Leave-One-Out - Data'!$A:$A,0),MATCH(BJ$1,'Leave-One-Out - Data'!$B$1:$BA$1,0)),0)</f>
        <v>0</v>
      </c>
      <c r="BK8" s="2">
        <f>IFERROR(INDEX('Leave-One-Out - Data'!$B:$BA,MATCH($P8,'Leave-One-Out - Data'!$A:$A,0),MATCH(BK$1,'Leave-One-Out - Data'!$B$1:$BA$1,0)),0)</f>
        <v>0</v>
      </c>
      <c r="BL8" s="2">
        <f>IFERROR(INDEX('Leave-One-Out - Data'!$B:$BA,MATCH($P8,'Leave-One-Out - Data'!$A:$A,0),MATCH(BL$1,'Leave-One-Out - Data'!$B$1:$BA$1,0)),0)</f>
        <v>0</v>
      </c>
      <c r="BM8" s="2">
        <f>IFERROR(INDEX('Leave-One-Out - Data'!$B:$BA,MATCH($P8,'Leave-One-Out - Data'!$A:$A,0),MATCH(BM$1,'Leave-One-Out - Data'!$B$1:$BA$1,0)),0)</f>
        <v>0</v>
      </c>
      <c r="BN8" s="2">
        <f>IFERROR(INDEX('Leave-One-Out - Data'!$B:$BA,MATCH($P8,'Leave-One-Out - Data'!$A:$A,0),MATCH(BN$1,'Leave-One-Out - Data'!$B$1:$BA$1,0)),0)</f>
        <v>0</v>
      </c>
      <c r="BO8" s="2">
        <f>IFERROR(INDEX('Leave-One-Out - Data'!$B:$BA,MATCH($P8,'Leave-One-Out - Data'!$A:$A,0),MATCH(BO$1,'Leave-One-Out - Data'!$B$1:$BA$1,0)),0)</f>
        <v>0</v>
      </c>
      <c r="BP8" s="2">
        <f>IFERROR(INDEX('Leave-One-Out - Data'!$B:$BA,MATCH($P8,'Leave-One-Out - Data'!$A:$A,0),MATCH(BP$1,'Leave-One-Out - Data'!$B$1:$BA$1,0)),0)</f>
        <v>0</v>
      </c>
      <c r="BQ8" s="2"/>
    </row>
    <row r="9">
      <c r="P9">
        <f>'Leave-One-Out - Data'!A8</f>
        <v>1988</v>
      </c>
      <c r="Q9" s="2">
        <f>IFERROR(INDEX('Leave-One-Out - Data'!$B:$BA,MATCH($P9,'Leave-One-Out - Data'!$A:$A,0),MATCH(Q$1,'Leave-One-Out - Data'!$B$1:$BA$1,0)),0)</f>
        <v>0</v>
      </c>
      <c r="R9" s="2">
        <f>IFERROR(INDEX('Leave-One-Out - Data'!$B:$BA,MATCH($P9,'Leave-One-Out - Data'!$A:$A,0),MATCH(R$1,'Leave-One-Out - Data'!$B$1:$BA$1,0)),0)</f>
        <v>0</v>
      </c>
      <c r="S9" s="2">
        <f>IFERROR(INDEX('Leave-One-Out - Data'!$B:$BA,MATCH($P9,'Leave-One-Out - Data'!$A:$A,0),MATCH(S$1,'Leave-One-Out - Data'!$B$1:$BA$1,0)),0)</f>
        <v>0</v>
      </c>
      <c r="T9" s="2">
        <f>IFERROR(INDEX('Leave-One-Out - Data'!$B:$BA,MATCH($P9,'Leave-One-Out - Data'!$A:$A,0),MATCH(T$1,'Leave-One-Out - Data'!$B$1:$BA$1,0)),0)</f>
        <v>0</v>
      </c>
      <c r="U9" s="2">
        <f>IFERROR(INDEX('Leave-One-Out - Data'!$B:$BA,MATCH($P9,'Leave-One-Out - Data'!$A:$A,0),MATCH(U$1,'Leave-One-Out - Data'!$B$1:$BA$1,0)),0)</f>
        <v>0</v>
      </c>
      <c r="V9" s="2">
        <f>IFERROR(INDEX('Leave-One-Out - Data'!$B:$BA,MATCH($P9,'Leave-One-Out - Data'!$A:$A,0),MATCH(V$1,'Leave-One-Out - Data'!$B$1:$BA$1,0)),0)</f>
        <v>0</v>
      </c>
      <c r="W9" s="2">
        <f>IFERROR(INDEX('Leave-One-Out - Data'!$B:$BA,MATCH($P9,'Leave-One-Out - Data'!$A:$A,0),MATCH(W$1,'Leave-One-Out - Data'!$B$1:$BA$1,0)),0)</f>
        <v>0</v>
      </c>
      <c r="X9" s="2">
        <f>IFERROR(INDEX('Leave-One-Out - Data'!$B:$BA,MATCH($P9,'Leave-One-Out - Data'!$A:$A,0),MATCH(X$1,'Leave-One-Out - Data'!$B$1:$BA$1,0)),0)</f>
        <v>0</v>
      </c>
      <c r="Y9" s="2">
        <f>IFERROR(INDEX('Leave-One-Out - Data'!$B:$BA,MATCH($P9,'Leave-One-Out - Data'!$A:$A,0),MATCH(Y$1,'Leave-One-Out - Data'!$B$1:$BA$1,0)),0)</f>
        <v>0</v>
      </c>
      <c r="Z9" s="2">
        <f>IFERROR(INDEX('Leave-One-Out - Data'!$B:$BA,MATCH($P9,'Leave-One-Out - Data'!$A:$A,0),MATCH(Z$1,'Leave-One-Out - Data'!$B$1:$BA$1,0)),0)</f>
        <v>0</v>
      </c>
      <c r="AA9" s="2">
        <f>IFERROR(INDEX('Leave-One-Out - Data'!$B:$BA,MATCH($P9,'Leave-One-Out - Data'!$A:$A,0),MATCH(AA$1,'Leave-One-Out - Data'!$B$1:$BA$1,0)),0)</f>
        <v>0</v>
      </c>
      <c r="AB9" s="2">
        <f>IFERROR(INDEX('Leave-One-Out - Data'!$B:$BA,MATCH($P9,'Leave-One-Out - Data'!$A:$A,0),MATCH(AB$1,'Leave-One-Out - Data'!$B$1:$BA$1,0)),0)</f>
        <v>0</v>
      </c>
      <c r="AC9" s="2">
        <f>IFERROR(INDEX('Leave-One-Out - Data'!$B:$BA,MATCH($P9,'Leave-One-Out - Data'!$A:$A,0),MATCH(AC$1,'Leave-One-Out - Data'!$B$1:$BA$1,0)),0)</f>
        <v>0</v>
      </c>
      <c r="AD9" s="2">
        <f>IFERROR(INDEX('Leave-One-Out - Data'!$B:$BA,MATCH($P9,'Leave-One-Out - Data'!$A:$A,0),MATCH(AD$1,'Leave-One-Out - Data'!$B$1:$BA$1,0)),0)</f>
        <v>0</v>
      </c>
      <c r="AE9" s="2">
        <f>IFERROR(INDEX('Leave-One-Out - Data'!$B:$BA,MATCH($P9,'Leave-One-Out - Data'!$A:$A,0),MATCH(AE$1,'Leave-One-Out - Data'!$B$1:$BA$1,0)),0)</f>
        <v>0</v>
      </c>
      <c r="AF9" s="2">
        <f>IFERROR(INDEX('Leave-One-Out - Data'!$B:$BA,MATCH($P9,'Leave-One-Out - Data'!$A:$A,0),MATCH(AF$1,'Leave-One-Out - Data'!$B$1:$BA$1,0)),0)</f>
        <v>0</v>
      </c>
      <c r="AG9" s="2">
        <f>IFERROR(INDEX('Leave-One-Out - Data'!$B:$BA,MATCH($P9,'Leave-One-Out - Data'!$A:$A,0),MATCH(AG$1,'Leave-One-Out - Data'!$B$1:$BA$1,0)),0)</f>
        <v>0</v>
      </c>
      <c r="AH9" s="2">
        <f>IFERROR(INDEX('Leave-One-Out - Data'!$B:$BA,MATCH($P9,'Leave-One-Out - Data'!$A:$A,0),MATCH(AH$1,'Leave-One-Out - Data'!$B$1:$BA$1,0)),0)</f>
        <v>0</v>
      </c>
      <c r="AI9" s="2">
        <f>IFERROR(INDEX('Leave-One-Out - Data'!$B:$BA,MATCH($P9,'Leave-One-Out - Data'!$A:$A,0),MATCH(AI$1,'Leave-One-Out - Data'!$B$1:$BA$1,0)),0)</f>
        <v>0</v>
      </c>
      <c r="AJ9" s="2">
        <f>IFERROR(INDEX('Leave-One-Out - Data'!$B:$BA,MATCH($P9,'Leave-One-Out - Data'!$A:$A,0),MATCH(AJ$1,'Leave-One-Out - Data'!$B$1:$BA$1,0)),0)</f>
        <v>0</v>
      </c>
      <c r="AK9" s="2">
        <f>IFERROR(INDEX('Leave-One-Out - Data'!$B:$BA,MATCH($P9,'Leave-One-Out - Data'!$A:$A,0),MATCH(AK$1,'Leave-One-Out - Data'!$B$1:$BA$1,0)),0)</f>
        <v>0</v>
      </c>
      <c r="AL9" s="2">
        <f>IFERROR(INDEX('Leave-One-Out - Data'!$B:$BA,MATCH($P9,'Leave-One-Out - Data'!$A:$A,0),MATCH(AL$1,'Leave-One-Out - Data'!$B$1:$BA$1,0)),0)</f>
        <v>0</v>
      </c>
      <c r="AM9" s="2">
        <f>IFERROR(INDEX('Leave-One-Out - Data'!$B:$BA,MATCH($P9,'Leave-One-Out - Data'!$A:$A,0),MATCH(AM$1,'Leave-One-Out - Data'!$B$1:$BA$1,0)),0)</f>
        <v>0</v>
      </c>
      <c r="AN9" s="2">
        <f>IFERROR(INDEX('Leave-One-Out - Data'!$B:$BA,MATCH($P9,'Leave-One-Out - Data'!$A:$A,0),MATCH(AN$1,'Leave-One-Out - Data'!$B$1:$BA$1,0)),0)</f>
        <v>0</v>
      </c>
      <c r="AO9" s="2">
        <f>IFERROR(INDEX('Leave-One-Out - Data'!$B:$BA,MATCH($P9,'Leave-One-Out - Data'!$A:$A,0),MATCH(AO$1,'Leave-One-Out - Data'!$B$1:$BA$1,0)),0)</f>
        <v>0</v>
      </c>
      <c r="AP9" s="2">
        <f>IFERROR(INDEX('Leave-One-Out - Data'!$B:$BA,MATCH($P9,'Leave-One-Out - Data'!$A:$A,0),MATCH(AP$1,'Leave-One-Out - Data'!$B$1:$BA$1,0)),0)</f>
        <v>0</v>
      </c>
      <c r="AQ9" s="2">
        <f>IFERROR(INDEX('Leave-One-Out - Data'!$B:$BA,MATCH($P9,'Leave-One-Out - Data'!$A:$A,0),MATCH(AQ$1,'Leave-One-Out - Data'!$B$1:$BA$1,0)),0)</f>
        <v>0</v>
      </c>
      <c r="AR9" s="2">
        <f>IFERROR(INDEX('Leave-One-Out - Data'!$B:$BA,MATCH($P9,'Leave-One-Out - Data'!$A:$A,0),MATCH(AR$1,'Leave-One-Out - Data'!$B$1:$BA$1,0)),0)</f>
        <v>0</v>
      </c>
      <c r="AS9" s="2">
        <f>IFERROR(INDEX('Leave-One-Out - Data'!$B:$BA,MATCH($P9,'Leave-One-Out - Data'!$A:$A,0),MATCH(AS$1,'Leave-One-Out - Data'!$B$1:$BA$1,0)),0)</f>
        <v>0</v>
      </c>
      <c r="AT9" s="2">
        <f>IFERROR(INDEX('Leave-One-Out - Data'!$B:$BA,MATCH($P9,'Leave-One-Out - Data'!$A:$A,0),MATCH(AT$1,'Leave-One-Out - Data'!$B$1:$BA$1,0)),0)</f>
        <v>0</v>
      </c>
      <c r="AU9" s="2">
        <f>IFERROR(INDEX('Leave-One-Out - Data'!$B:$BA,MATCH($P9,'Leave-One-Out - Data'!$A:$A,0),MATCH(AU$1,'Leave-One-Out - Data'!$B$1:$BA$1,0)),0)</f>
        <v>0</v>
      </c>
      <c r="AV9" s="2">
        <f>IFERROR(INDEX('Leave-One-Out - Data'!$B:$BA,MATCH($P9,'Leave-One-Out - Data'!$A:$A,0),MATCH(AV$1,'Leave-One-Out - Data'!$B$1:$BA$1,0)),0)</f>
        <v>0</v>
      </c>
      <c r="AW9" s="2">
        <f>IFERROR(INDEX('Leave-One-Out - Data'!$B:$BA,MATCH($P9,'Leave-One-Out - Data'!$A:$A,0),MATCH(AW$1,'Leave-One-Out - Data'!$B$1:$BA$1,0)),0)</f>
        <v>0</v>
      </c>
      <c r="AX9" s="2">
        <f>IFERROR(INDEX('Leave-One-Out - Data'!$B:$BA,MATCH($P9,'Leave-One-Out - Data'!$A:$A,0),MATCH(AX$1,'Leave-One-Out - Data'!$B$1:$BA$1,0)),0)</f>
        <v>0</v>
      </c>
      <c r="AY9" s="2">
        <f>IFERROR(INDEX('Leave-One-Out - Data'!$B:$BA,MATCH($P9,'Leave-One-Out - Data'!$A:$A,0),MATCH(AY$1,'Leave-One-Out - Data'!$B$1:$BA$1,0)),0)</f>
        <v>0</v>
      </c>
      <c r="AZ9" s="2">
        <f>IFERROR(INDEX('Leave-One-Out - Data'!$B:$BA,MATCH($P9,'Leave-One-Out - Data'!$A:$A,0),MATCH(AZ$1,'Leave-One-Out - Data'!$B$1:$BA$1,0)),0)</f>
        <v>0</v>
      </c>
      <c r="BA9" s="2">
        <f>IFERROR(INDEX('Leave-One-Out - Data'!$B:$BA,MATCH($P9,'Leave-One-Out - Data'!$A:$A,0),MATCH(BA$1,'Leave-One-Out - Data'!$B$1:$BA$1,0)),0)</f>
        <v>0</v>
      </c>
      <c r="BB9" s="2">
        <f>IFERROR(INDEX('Leave-One-Out - Data'!$B:$BA,MATCH($P9,'Leave-One-Out - Data'!$A:$A,0),MATCH(BB$1,'Leave-One-Out - Data'!$B$1:$BA$1,0)),0)</f>
        <v>0</v>
      </c>
      <c r="BC9" s="2">
        <f>IFERROR(INDEX('Leave-One-Out - Data'!$B:$BA,MATCH($P9,'Leave-One-Out - Data'!$A:$A,0),MATCH(BC$1,'Leave-One-Out - Data'!$B$1:$BA$1,0)),0)</f>
        <v>0</v>
      </c>
      <c r="BD9" s="2">
        <f>IFERROR(INDEX('Leave-One-Out - Data'!$B:$BA,MATCH($P9,'Leave-One-Out - Data'!$A:$A,0),MATCH(BD$1,'Leave-One-Out - Data'!$B$1:$BA$1,0)),0)</f>
        <v>0</v>
      </c>
      <c r="BE9" s="2">
        <f>IFERROR(INDEX('Leave-One-Out - Data'!$B:$BA,MATCH($P9,'Leave-One-Out - Data'!$A:$A,0),MATCH(BE$1,'Leave-One-Out - Data'!$B$1:$BA$1,0)),0)</f>
        <v>0</v>
      </c>
      <c r="BF9" s="2">
        <f>IFERROR(INDEX('Leave-One-Out - Data'!$B:$BA,MATCH($P9,'Leave-One-Out - Data'!$A:$A,0),MATCH(BF$1,'Leave-One-Out - Data'!$B$1:$BA$1,0)),0)</f>
        <v>0</v>
      </c>
      <c r="BG9" s="2">
        <f>IFERROR(INDEX('Leave-One-Out - Data'!$B:$BA,MATCH($P9,'Leave-One-Out - Data'!$A:$A,0),MATCH(BG$1,'Leave-One-Out - Data'!$B$1:$BA$1,0)),0)</f>
        <v>0</v>
      </c>
      <c r="BH9" s="2">
        <f>IFERROR(INDEX('Leave-One-Out - Data'!$B:$BA,MATCH($P9,'Leave-One-Out - Data'!$A:$A,0),MATCH(BH$1,'Leave-One-Out - Data'!$B$1:$BA$1,0)),0)</f>
        <v>0</v>
      </c>
      <c r="BI9" s="2">
        <f>IFERROR(INDEX('Leave-One-Out - Data'!$B:$BA,MATCH($P9,'Leave-One-Out - Data'!$A:$A,0),MATCH(BI$1,'Leave-One-Out - Data'!$B$1:$BA$1,0)),0)</f>
        <v>0</v>
      </c>
      <c r="BJ9" s="2">
        <f>IFERROR(INDEX('Leave-One-Out - Data'!$B:$BA,MATCH($P9,'Leave-One-Out - Data'!$A:$A,0),MATCH(BJ$1,'Leave-One-Out - Data'!$B$1:$BA$1,0)),0)</f>
        <v>0</v>
      </c>
      <c r="BK9" s="2">
        <f>IFERROR(INDEX('Leave-One-Out - Data'!$B:$BA,MATCH($P9,'Leave-One-Out - Data'!$A:$A,0),MATCH(BK$1,'Leave-One-Out - Data'!$B$1:$BA$1,0)),0)</f>
        <v>0</v>
      </c>
      <c r="BL9" s="2">
        <f>IFERROR(INDEX('Leave-One-Out - Data'!$B:$BA,MATCH($P9,'Leave-One-Out - Data'!$A:$A,0),MATCH(BL$1,'Leave-One-Out - Data'!$B$1:$BA$1,0)),0)</f>
        <v>0</v>
      </c>
      <c r="BM9" s="2">
        <f>IFERROR(INDEX('Leave-One-Out - Data'!$B:$BA,MATCH($P9,'Leave-One-Out - Data'!$A:$A,0),MATCH(BM$1,'Leave-One-Out - Data'!$B$1:$BA$1,0)),0)</f>
        <v>0</v>
      </c>
      <c r="BN9" s="2">
        <f>IFERROR(INDEX('Leave-One-Out - Data'!$B:$BA,MATCH($P9,'Leave-One-Out - Data'!$A:$A,0),MATCH(BN$1,'Leave-One-Out - Data'!$B$1:$BA$1,0)),0)</f>
        <v>0</v>
      </c>
      <c r="BO9" s="2">
        <f>IFERROR(INDEX('Leave-One-Out - Data'!$B:$BA,MATCH($P9,'Leave-One-Out - Data'!$A:$A,0),MATCH(BO$1,'Leave-One-Out - Data'!$B$1:$BA$1,0)),0)</f>
        <v>0</v>
      </c>
      <c r="BP9" s="2">
        <f>IFERROR(INDEX('Leave-One-Out - Data'!$B:$BA,MATCH($P9,'Leave-One-Out - Data'!$A:$A,0),MATCH(BP$1,'Leave-One-Out - Data'!$B$1:$BA$1,0)),0)</f>
        <v>0</v>
      </c>
      <c r="BQ9" s="2"/>
    </row>
    <row r="10">
      <c r="P10">
        <f>'Leave-One-Out - Data'!A9</f>
        <v>1989</v>
      </c>
      <c r="Q10" s="2">
        <f>IFERROR(INDEX('Leave-One-Out - Data'!$B:$BA,MATCH($P10,'Leave-One-Out - Data'!$A:$A,0),MATCH(Q$1,'Leave-One-Out - Data'!$B$1:$BA$1,0)),0)</f>
        <v>0</v>
      </c>
      <c r="R10" s="2">
        <f>IFERROR(INDEX('Leave-One-Out - Data'!$B:$BA,MATCH($P10,'Leave-One-Out - Data'!$A:$A,0),MATCH(R$1,'Leave-One-Out - Data'!$B$1:$BA$1,0)),0)</f>
        <v>0</v>
      </c>
      <c r="S10" s="2">
        <f>IFERROR(INDEX('Leave-One-Out - Data'!$B:$BA,MATCH($P10,'Leave-One-Out - Data'!$A:$A,0),MATCH(S$1,'Leave-One-Out - Data'!$B$1:$BA$1,0)),0)</f>
        <v>0</v>
      </c>
      <c r="T10" s="2">
        <f>IFERROR(INDEX('Leave-One-Out - Data'!$B:$BA,MATCH($P10,'Leave-One-Out - Data'!$A:$A,0),MATCH(T$1,'Leave-One-Out - Data'!$B$1:$BA$1,0)),0)</f>
        <v>0</v>
      </c>
      <c r="U10" s="2">
        <f>IFERROR(INDEX('Leave-One-Out - Data'!$B:$BA,MATCH($P10,'Leave-One-Out - Data'!$A:$A,0),MATCH(U$1,'Leave-One-Out - Data'!$B$1:$BA$1,0)),0)</f>
        <v>0</v>
      </c>
      <c r="V10" s="2">
        <f>IFERROR(INDEX('Leave-One-Out - Data'!$B:$BA,MATCH($P10,'Leave-One-Out - Data'!$A:$A,0),MATCH(V$1,'Leave-One-Out - Data'!$B$1:$BA$1,0)),0)</f>
        <v>0</v>
      </c>
      <c r="W10" s="2">
        <f>IFERROR(INDEX('Leave-One-Out - Data'!$B:$BA,MATCH($P10,'Leave-One-Out - Data'!$A:$A,0),MATCH(W$1,'Leave-One-Out - Data'!$B$1:$BA$1,0)),0)</f>
        <v>0</v>
      </c>
      <c r="X10" s="2">
        <f>IFERROR(INDEX('Leave-One-Out - Data'!$B:$BA,MATCH($P10,'Leave-One-Out - Data'!$A:$A,0),MATCH(X$1,'Leave-One-Out - Data'!$B$1:$BA$1,0)),0)</f>
        <v>0</v>
      </c>
      <c r="Y10" s="2">
        <f>IFERROR(INDEX('Leave-One-Out - Data'!$B:$BA,MATCH($P10,'Leave-One-Out - Data'!$A:$A,0),MATCH(Y$1,'Leave-One-Out - Data'!$B$1:$BA$1,0)),0)</f>
        <v>0</v>
      </c>
      <c r="Z10" s="2">
        <f>IFERROR(INDEX('Leave-One-Out - Data'!$B:$BA,MATCH($P10,'Leave-One-Out - Data'!$A:$A,0),MATCH(Z$1,'Leave-One-Out - Data'!$B$1:$BA$1,0)),0)</f>
        <v>0</v>
      </c>
      <c r="AA10" s="2">
        <f>IFERROR(INDEX('Leave-One-Out - Data'!$B:$BA,MATCH($P10,'Leave-One-Out - Data'!$A:$A,0),MATCH(AA$1,'Leave-One-Out - Data'!$B$1:$BA$1,0)),0)</f>
        <v>0</v>
      </c>
      <c r="AB10" s="2">
        <f>IFERROR(INDEX('Leave-One-Out - Data'!$B:$BA,MATCH($P10,'Leave-One-Out - Data'!$A:$A,0),MATCH(AB$1,'Leave-One-Out - Data'!$B$1:$BA$1,0)),0)</f>
        <v>0</v>
      </c>
      <c r="AC10" s="2">
        <f>IFERROR(INDEX('Leave-One-Out - Data'!$B:$BA,MATCH($P10,'Leave-One-Out - Data'!$A:$A,0),MATCH(AC$1,'Leave-One-Out - Data'!$B$1:$BA$1,0)),0)</f>
        <v>0</v>
      </c>
      <c r="AD10" s="2">
        <f>IFERROR(INDEX('Leave-One-Out - Data'!$B:$BA,MATCH($P10,'Leave-One-Out - Data'!$A:$A,0),MATCH(AD$1,'Leave-One-Out - Data'!$B$1:$BA$1,0)),0)</f>
        <v>0</v>
      </c>
      <c r="AE10" s="2">
        <f>IFERROR(INDEX('Leave-One-Out - Data'!$B:$BA,MATCH($P10,'Leave-One-Out - Data'!$A:$A,0),MATCH(AE$1,'Leave-One-Out - Data'!$B$1:$BA$1,0)),0)</f>
        <v>0</v>
      </c>
      <c r="AF10" s="2">
        <f>IFERROR(INDEX('Leave-One-Out - Data'!$B:$BA,MATCH($P10,'Leave-One-Out - Data'!$A:$A,0),MATCH(AF$1,'Leave-One-Out - Data'!$B$1:$BA$1,0)),0)</f>
        <v>0</v>
      </c>
      <c r="AG10" s="2">
        <f>IFERROR(INDEX('Leave-One-Out - Data'!$B:$BA,MATCH($P10,'Leave-One-Out - Data'!$A:$A,0),MATCH(AG$1,'Leave-One-Out - Data'!$B$1:$BA$1,0)),0)</f>
        <v>0</v>
      </c>
      <c r="AH10" s="2">
        <f>IFERROR(INDEX('Leave-One-Out - Data'!$B:$BA,MATCH($P10,'Leave-One-Out - Data'!$A:$A,0),MATCH(AH$1,'Leave-One-Out - Data'!$B$1:$BA$1,0)),0)</f>
        <v>0</v>
      </c>
      <c r="AI10" s="2">
        <f>IFERROR(INDEX('Leave-One-Out - Data'!$B:$BA,MATCH($P10,'Leave-One-Out - Data'!$A:$A,0),MATCH(AI$1,'Leave-One-Out - Data'!$B$1:$BA$1,0)),0)</f>
        <v>0</v>
      </c>
      <c r="AJ10" s="2">
        <f>IFERROR(INDEX('Leave-One-Out - Data'!$B:$BA,MATCH($P10,'Leave-One-Out - Data'!$A:$A,0),MATCH(AJ$1,'Leave-One-Out - Data'!$B$1:$BA$1,0)),0)</f>
        <v>0</v>
      </c>
      <c r="AK10" s="2">
        <f>IFERROR(INDEX('Leave-One-Out - Data'!$B:$BA,MATCH($P10,'Leave-One-Out - Data'!$A:$A,0),MATCH(AK$1,'Leave-One-Out - Data'!$B$1:$BA$1,0)),0)</f>
        <v>0</v>
      </c>
      <c r="AL10" s="2">
        <f>IFERROR(INDEX('Leave-One-Out - Data'!$B:$BA,MATCH($P10,'Leave-One-Out - Data'!$A:$A,0),MATCH(AL$1,'Leave-One-Out - Data'!$B$1:$BA$1,0)),0)</f>
        <v>0</v>
      </c>
      <c r="AM10" s="2">
        <f>IFERROR(INDEX('Leave-One-Out - Data'!$B:$BA,MATCH($P10,'Leave-One-Out - Data'!$A:$A,0),MATCH(AM$1,'Leave-One-Out - Data'!$B$1:$BA$1,0)),0)</f>
        <v>0</v>
      </c>
      <c r="AN10" s="2">
        <f>IFERROR(INDEX('Leave-One-Out - Data'!$B:$BA,MATCH($P10,'Leave-One-Out - Data'!$A:$A,0),MATCH(AN$1,'Leave-One-Out - Data'!$B$1:$BA$1,0)),0)</f>
        <v>0</v>
      </c>
      <c r="AO10" s="2">
        <f>IFERROR(INDEX('Leave-One-Out - Data'!$B:$BA,MATCH($P10,'Leave-One-Out - Data'!$A:$A,0),MATCH(AO$1,'Leave-One-Out - Data'!$B$1:$BA$1,0)),0)</f>
        <v>0</v>
      </c>
      <c r="AP10" s="2">
        <f>IFERROR(INDEX('Leave-One-Out - Data'!$B:$BA,MATCH($P10,'Leave-One-Out - Data'!$A:$A,0),MATCH(AP$1,'Leave-One-Out - Data'!$B$1:$BA$1,0)),0)</f>
        <v>0</v>
      </c>
      <c r="AQ10" s="2">
        <f>IFERROR(INDEX('Leave-One-Out - Data'!$B:$BA,MATCH($P10,'Leave-One-Out - Data'!$A:$A,0),MATCH(AQ$1,'Leave-One-Out - Data'!$B$1:$BA$1,0)),0)</f>
        <v>0</v>
      </c>
      <c r="AR10" s="2">
        <f>IFERROR(INDEX('Leave-One-Out - Data'!$B:$BA,MATCH($P10,'Leave-One-Out - Data'!$A:$A,0),MATCH(AR$1,'Leave-One-Out - Data'!$B$1:$BA$1,0)),0)</f>
        <v>0</v>
      </c>
      <c r="AS10" s="2">
        <f>IFERROR(INDEX('Leave-One-Out - Data'!$B:$BA,MATCH($P10,'Leave-One-Out - Data'!$A:$A,0),MATCH(AS$1,'Leave-One-Out - Data'!$B$1:$BA$1,0)),0)</f>
        <v>0</v>
      </c>
      <c r="AT10" s="2">
        <f>IFERROR(INDEX('Leave-One-Out - Data'!$B:$BA,MATCH($P10,'Leave-One-Out - Data'!$A:$A,0),MATCH(AT$1,'Leave-One-Out - Data'!$B$1:$BA$1,0)),0)</f>
        <v>0</v>
      </c>
      <c r="AU10" s="2">
        <f>IFERROR(INDEX('Leave-One-Out - Data'!$B:$BA,MATCH($P10,'Leave-One-Out - Data'!$A:$A,0),MATCH(AU$1,'Leave-One-Out - Data'!$B$1:$BA$1,0)),0)</f>
        <v>0</v>
      </c>
      <c r="AV10" s="2">
        <f>IFERROR(INDEX('Leave-One-Out - Data'!$B:$BA,MATCH($P10,'Leave-One-Out - Data'!$A:$A,0),MATCH(AV$1,'Leave-One-Out - Data'!$B$1:$BA$1,0)),0)</f>
        <v>0</v>
      </c>
      <c r="AW10" s="2">
        <f>IFERROR(INDEX('Leave-One-Out - Data'!$B:$BA,MATCH($P10,'Leave-One-Out - Data'!$A:$A,0),MATCH(AW$1,'Leave-One-Out - Data'!$B$1:$BA$1,0)),0)</f>
        <v>0</v>
      </c>
      <c r="AX10" s="2">
        <f>IFERROR(INDEX('Leave-One-Out - Data'!$B:$BA,MATCH($P10,'Leave-One-Out - Data'!$A:$A,0),MATCH(AX$1,'Leave-One-Out - Data'!$B$1:$BA$1,0)),0)</f>
        <v>0</v>
      </c>
      <c r="AY10" s="2">
        <f>IFERROR(INDEX('Leave-One-Out - Data'!$B:$BA,MATCH($P10,'Leave-One-Out - Data'!$A:$A,0),MATCH(AY$1,'Leave-One-Out - Data'!$B$1:$BA$1,0)),0)</f>
        <v>0</v>
      </c>
      <c r="AZ10" s="2">
        <f>IFERROR(INDEX('Leave-One-Out - Data'!$B:$BA,MATCH($P10,'Leave-One-Out - Data'!$A:$A,0),MATCH(AZ$1,'Leave-One-Out - Data'!$B$1:$BA$1,0)),0)</f>
        <v>0</v>
      </c>
      <c r="BA10" s="2">
        <f>IFERROR(INDEX('Leave-One-Out - Data'!$B:$BA,MATCH($P10,'Leave-One-Out - Data'!$A:$A,0),MATCH(BA$1,'Leave-One-Out - Data'!$B$1:$BA$1,0)),0)</f>
        <v>0</v>
      </c>
      <c r="BB10" s="2">
        <f>IFERROR(INDEX('Leave-One-Out - Data'!$B:$BA,MATCH($P10,'Leave-One-Out - Data'!$A:$A,0),MATCH(BB$1,'Leave-One-Out - Data'!$B$1:$BA$1,0)),0)</f>
        <v>0</v>
      </c>
      <c r="BC10" s="2">
        <f>IFERROR(INDEX('Leave-One-Out - Data'!$B:$BA,MATCH($P10,'Leave-One-Out - Data'!$A:$A,0),MATCH(BC$1,'Leave-One-Out - Data'!$B$1:$BA$1,0)),0)</f>
        <v>0</v>
      </c>
      <c r="BD10" s="2">
        <f>IFERROR(INDEX('Leave-One-Out - Data'!$B:$BA,MATCH($P10,'Leave-One-Out - Data'!$A:$A,0),MATCH(BD$1,'Leave-One-Out - Data'!$B$1:$BA$1,0)),0)</f>
        <v>0</v>
      </c>
      <c r="BE10" s="2">
        <f>IFERROR(INDEX('Leave-One-Out - Data'!$B:$BA,MATCH($P10,'Leave-One-Out - Data'!$A:$A,0),MATCH(BE$1,'Leave-One-Out - Data'!$B$1:$BA$1,0)),0)</f>
        <v>0</v>
      </c>
      <c r="BF10" s="2">
        <f>IFERROR(INDEX('Leave-One-Out - Data'!$B:$BA,MATCH($P10,'Leave-One-Out - Data'!$A:$A,0),MATCH(BF$1,'Leave-One-Out - Data'!$B$1:$BA$1,0)),0)</f>
        <v>0</v>
      </c>
      <c r="BG10" s="2">
        <f>IFERROR(INDEX('Leave-One-Out - Data'!$B:$BA,MATCH($P10,'Leave-One-Out - Data'!$A:$A,0),MATCH(BG$1,'Leave-One-Out - Data'!$B$1:$BA$1,0)),0)</f>
        <v>0</v>
      </c>
      <c r="BH10" s="2">
        <f>IFERROR(INDEX('Leave-One-Out - Data'!$B:$BA,MATCH($P10,'Leave-One-Out - Data'!$A:$A,0),MATCH(BH$1,'Leave-One-Out - Data'!$B$1:$BA$1,0)),0)</f>
        <v>0</v>
      </c>
      <c r="BI10" s="2">
        <f>IFERROR(INDEX('Leave-One-Out - Data'!$B:$BA,MATCH($P10,'Leave-One-Out - Data'!$A:$A,0),MATCH(BI$1,'Leave-One-Out - Data'!$B$1:$BA$1,0)),0)</f>
        <v>0</v>
      </c>
      <c r="BJ10" s="2">
        <f>IFERROR(INDEX('Leave-One-Out - Data'!$B:$BA,MATCH($P10,'Leave-One-Out - Data'!$A:$A,0),MATCH(BJ$1,'Leave-One-Out - Data'!$B$1:$BA$1,0)),0)</f>
        <v>0</v>
      </c>
      <c r="BK10" s="2">
        <f>IFERROR(INDEX('Leave-One-Out - Data'!$B:$BA,MATCH($P10,'Leave-One-Out - Data'!$A:$A,0),MATCH(BK$1,'Leave-One-Out - Data'!$B$1:$BA$1,0)),0)</f>
        <v>0</v>
      </c>
      <c r="BL10" s="2">
        <f>IFERROR(INDEX('Leave-One-Out - Data'!$B:$BA,MATCH($P10,'Leave-One-Out - Data'!$A:$A,0),MATCH(BL$1,'Leave-One-Out - Data'!$B$1:$BA$1,0)),0)</f>
        <v>0</v>
      </c>
      <c r="BM10" s="2">
        <f>IFERROR(INDEX('Leave-One-Out - Data'!$B:$BA,MATCH($P10,'Leave-One-Out - Data'!$A:$A,0),MATCH(BM$1,'Leave-One-Out - Data'!$B$1:$BA$1,0)),0)</f>
        <v>0</v>
      </c>
      <c r="BN10" s="2">
        <f>IFERROR(INDEX('Leave-One-Out - Data'!$B:$BA,MATCH($P10,'Leave-One-Out - Data'!$A:$A,0),MATCH(BN$1,'Leave-One-Out - Data'!$B$1:$BA$1,0)),0)</f>
        <v>0</v>
      </c>
      <c r="BO10" s="2">
        <f>IFERROR(INDEX('Leave-One-Out - Data'!$B:$BA,MATCH($P10,'Leave-One-Out - Data'!$A:$A,0),MATCH(BO$1,'Leave-One-Out - Data'!$B$1:$BA$1,0)),0)</f>
        <v>0</v>
      </c>
      <c r="BP10" s="2">
        <f>IFERROR(INDEX('Leave-One-Out - Data'!$B:$BA,MATCH($P10,'Leave-One-Out - Data'!$A:$A,0),MATCH(BP$1,'Leave-One-Out - Data'!$B$1:$BA$1,0)),0)</f>
        <v>0</v>
      </c>
      <c r="BQ10" s="2"/>
    </row>
    <row r="11">
      <c r="P11">
        <f>'Leave-One-Out - Data'!A10</f>
        <v>1990</v>
      </c>
      <c r="Q11" s="2">
        <f>IFERROR(INDEX('Leave-One-Out - Data'!$B:$BA,MATCH($P11,'Leave-One-Out - Data'!$A:$A,0),MATCH(Q$1,'Leave-One-Out - Data'!$B$1:$BA$1,0)),0)</f>
        <v>0</v>
      </c>
      <c r="R11" s="2">
        <f>IFERROR(INDEX('Leave-One-Out - Data'!$B:$BA,MATCH($P11,'Leave-One-Out - Data'!$A:$A,0),MATCH(R$1,'Leave-One-Out - Data'!$B$1:$BA$1,0)),0)</f>
        <v>0</v>
      </c>
      <c r="S11" s="2">
        <f>IFERROR(INDEX('Leave-One-Out - Data'!$B:$BA,MATCH($P11,'Leave-One-Out - Data'!$A:$A,0),MATCH(S$1,'Leave-One-Out - Data'!$B$1:$BA$1,0)),0)</f>
        <v>0</v>
      </c>
      <c r="T11" s="2">
        <f>IFERROR(INDEX('Leave-One-Out - Data'!$B:$BA,MATCH($P11,'Leave-One-Out - Data'!$A:$A,0),MATCH(T$1,'Leave-One-Out - Data'!$B$1:$BA$1,0)),0)</f>
        <v>0</v>
      </c>
      <c r="U11" s="2">
        <f>IFERROR(INDEX('Leave-One-Out - Data'!$B:$BA,MATCH($P11,'Leave-One-Out - Data'!$A:$A,0),MATCH(U$1,'Leave-One-Out - Data'!$B$1:$BA$1,0)),0)</f>
        <v>0</v>
      </c>
      <c r="V11" s="2">
        <f>IFERROR(INDEX('Leave-One-Out - Data'!$B:$BA,MATCH($P11,'Leave-One-Out - Data'!$A:$A,0),MATCH(V$1,'Leave-One-Out - Data'!$B$1:$BA$1,0)),0)</f>
        <v>0</v>
      </c>
      <c r="W11" s="2">
        <f>IFERROR(INDEX('Leave-One-Out - Data'!$B:$BA,MATCH($P11,'Leave-One-Out - Data'!$A:$A,0),MATCH(W$1,'Leave-One-Out - Data'!$B$1:$BA$1,0)),0)</f>
        <v>0</v>
      </c>
      <c r="X11" s="2">
        <f>IFERROR(INDEX('Leave-One-Out - Data'!$B:$BA,MATCH($P11,'Leave-One-Out - Data'!$A:$A,0),MATCH(X$1,'Leave-One-Out - Data'!$B$1:$BA$1,0)),0)</f>
        <v>0</v>
      </c>
      <c r="Y11" s="2">
        <f>IFERROR(INDEX('Leave-One-Out - Data'!$B:$BA,MATCH($P11,'Leave-One-Out - Data'!$A:$A,0),MATCH(Y$1,'Leave-One-Out - Data'!$B$1:$BA$1,0)),0)</f>
        <v>0</v>
      </c>
      <c r="Z11" s="2">
        <f>IFERROR(INDEX('Leave-One-Out - Data'!$B:$BA,MATCH($P11,'Leave-One-Out - Data'!$A:$A,0),MATCH(Z$1,'Leave-One-Out - Data'!$B$1:$BA$1,0)),0)</f>
        <v>0</v>
      </c>
      <c r="AA11" s="2">
        <f>IFERROR(INDEX('Leave-One-Out - Data'!$B:$BA,MATCH($P11,'Leave-One-Out - Data'!$A:$A,0),MATCH(AA$1,'Leave-One-Out - Data'!$B$1:$BA$1,0)),0)</f>
        <v>0</v>
      </c>
      <c r="AB11" s="2">
        <f>IFERROR(INDEX('Leave-One-Out - Data'!$B:$BA,MATCH($P11,'Leave-One-Out - Data'!$A:$A,0),MATCH(AB$1,'Leave-One-Out - Data'!$B$1:$BA$1,0)),0)</f>
        <v>0</v>
      </c>
      <c r="AC11" s="2">
        <f>IFERROR(INDEX('Leave-One-Out - Data'!$B:$BA,MATCH($P11,'Leave-One-Out - Data'!$A:$A,0),MATCH(AC$1,'Leave-One-Out - Data'!$B$1:$BA$1,0)),0)</f>
        <v>0</v>
      </c>
      <c r="AD11" s="2">
        <f>IFERROR(INDEX('Leave-One-Out - Data'!$B:$BA,MATCH($P11,'Leave-One-Out - Data'!$A:$A,0),MATCH(AD$1,'Leave-One-Out - Data'!$B$1:$BA$1,0)),0)</f>
        <v>0</v>
      </c>
      <c r="AE11" s="2">
        <f>IFERROR(INDEX('Leave-One-Out - Data'!$B:$BA,MATCH($P11,'Leave-One-Out - Data'!$A:$A,0),MATCH(AE$1,'Leave-One-Out - Data'!$B$1:$BA$1,0)),0)</f>
        <v>0</v>
      </c>
      <c r="AF11" s="2">
        <f>IFERROR(INDEX('Leave-One-Out - Data'!$B:$BA,MATCH($P11,'Leave-One-Out - Data'!$A:$A,0),MATCH(AF$1,'Leave-One-Out - Data'!$B$1:$BA$1,0)),0)</f>
        <v>0</v>
      </c>
      <c r="AG11" s="2">
        <f>IFERROR(INDEX('Leave-One-Out - Data'!$B:$BA,MATCH($P11,'Leave-One-Out - Data'!$A:$A,0),MATCH(AG$1,'Leave-One-Out - Data'!$B$1:$BA$1,0)),0)</f>
        <v>0</v>
      </c>
      <c r="AH11" s="2">
        <f>IFERROR(INDEX('Leave-One-Out - Data'!$B:$BA,MATCH($P11,'Leave-One-Out - Data'!$A:$A,0),MATCH(AH$1,'Leave-One-Out - Data'!$B$1:$BA$1,0)),0)</f>
        <v>0</v>
      </c>
      <c r="AI11" s="2">
        <f>IFERROR(INDEX('Leave-One-Out - Data'!$B:$BA,MATCH($P11,'Leave-One-Out - Data'!$A:$A,0),MATCH(AI$1,'Leave-One-Out - Data'!$B$1:$BA$1,0)),0)</f>
        <v>0</v>
      </c>
      <c r="AJ11" s="2">
        <f>IFERROR(INDEX('Leave-One-Out - Data'!$B:$BA,MATCH($P11,'Leave-One-Out - Data'!$A:$A,0),MATCH(AJ$1,'Leave-One-Out - Data'!$B$1:$BA$1,0)),0)</f>
        <v>0</v>
      </c>
      <c r="AK11" s="2">
        <f>IFERROR(INDEX('Leave-One-Out - Data'!$B:$BA,MATCH($P11,'Leave-One-Out - Data'!$A:$A,0),MATCH(AK$1,'Leave-One-Out - Data'!$B$1:$BA$1,0)),0)</f>
        <v>0</v>
      </c>
      <c r="AL11" s="2">
        <f>IFERROR(INDEX('Leave-One-Out - Data'!$B:$BA,MATCH($P11,'Leave-One-Out - Data'!$A:$A,0),MATCH(AL$1,'Leave-One-Out - Data'!$B$1:$BA$1,0)),0)</f>
        <v>0</v>
      </c>
      <c r="AM11" s="2">
        <f>IFERROR(INDEX('Leave-One-Out - Data'!$B:$BA,MATCH($P11,'Leave-One-Out - Data'!$A:$A,0),MATCH(AM$1,'Leave-One-Out - Data'!$B$1:$BA$1,0)),0)</f>
        <v>0</v>
      </c>
      <c r="AN11" s="2">
        <f>IFERROR(INDEX('Leave-One-Out - Data'!$B:$BA,MATCH($P11,'Leave-One-Out - Data'!$A:$A,0),MATCH(AN$1,'Leave-One-Out - Data'!$B$1:$BA$1,0)),0)</f>
        <v>0</v>
      </c>
      <c r="AO11" s="2">
        <f>IFERROR(INDEX('Leave-One-Out - Data'!$B:$BA,MATCH($P11,'Leave-One-Out - Data'!$A:$A,0),MATCH(AO$1,'Leave-One-Out - Data'!$B$1:$BA$1,0)),0)</f>
        <v>0</v>
      </c>
      <c r="AP11" s="2">
        <f>IFERROR(INDEX('Leave-One-Out - Data'!$B:$BA,MATCH($P11,'Leave-One-Out - Data'!$A:$A,0),MATCH(AP$1,'Leave-One-Out - Data'!$B$1:$BA$1,0)),0)</f>
        <v>0</v>
      </c>
      <c r="AQ11" s="2">
        <f>IFERROR(INDEX('Leave-One-Out - Data'!$B:$BA,MATCH($P11,'Leave-One-Out - Data'!$A:$A,0),MATCH(AQ$1,'Leave-One-Out - Data'!$B$1:$BA$1,0)),0)</f>
        <v>0</v>
      </c>
      <c r="AR11" s="2">
        <f>IFERROR(INDEX('Leave-One-Out - Data'!$B:$BA,MATCH($P11,'Leave-One-Out - Data'!$A:$A,0),MATCH(AR$1,'Leave-One-Out - Data'!$B$1:$BA$1,0)),0)</f>
        <v>0</v>
      </c>
      <c r="AS11" s="2">
        <f>IFERROR(INDEX('Leave-One-Out - Data'!$B:$BA,MATCH($P11,'Leave-One-Out - Data'!$A:$A,0),MATCH(AS$1,'Leave-One-Out - Data'!$B$1:$BA$1,0)),0)</f>
        <v>0</v>
      </c>
      <c r="AT11" s="2">
        <f>IFERROR(INDEX('Leave-One-Out - Data'!$B:$BA,MATCH($P11,'Leave-One-Out - Data'!$A:$A,0),MATCH(AT$1,'Leave-One-Out - Data'!$B$1:$BA$1,0)),0)</f>
        <v>0</v>
      </c>
      <c r="AU11" s="2">
        <f>IFERROR(INDEX('Leave-One-Out - Data'!$B:$BA,MATCH($P11,'Leave-One-Out - Data'!$A:$A,0),MATCH(AU$1,'Leave-One-Out - Data'!$B$1:$BA$1,0)),0)</f>
        <v>0</v>
      </c>
      <c r="AV11" s="2">
        <f>IFERROR(INDEX('Leave-One-Out - Data'!$B:$BA,MATCH($P11,'Leave-One-Out - Data'!$A:$A,0),MATCH(AV$1,'Leave-One-Out - Data'!$B$1:$BA$1,0)),0)</f>
        <v>0</v>
      </c>
      <c r="AW11" s="2">
        <f>IFERROR(INDEX('Leave-One-Out - Data'!$B:$BA,MATCH($P11,'Leave-One-Out - Data'!$A:$A,0),MATCH(AW$1,'Leave-One-Out - Data'!$B$1:$BA$1,0)),0)</f>
        <v>0</v>
      </c>
      <c r="AX11" s="2">
        <f>IFERROR(INDEX('Leave-One-Out - Data'!$B:$BA,MATCH($P11,'Leave-One-Out - Data'!$A:$A,0),MATCH(AX$1,'Leave-One-Out - Data'!$B$1:$BA$1,0)),0)</f>
        <v>0</v>
      </c>
      <c r="AY11" s="2">
        <f>IFERROR(INDEX('Leave-One-Out - Data'!$B:$BA,MATCH($P11,'Leave-One-Out - Data'!$A:$A,0),MATCH(AY$1,'Leave-One-Out - Data'!$B$1:$BA$1,0)),0)</f>
        <v>0</v>
      </c>
      <c r="AZ11" s="2">
        <f>IFERROR(INDEX('Leave-One-Out - Data'!$B:$BA,MATCH($P11,'Leave-One-Out - Data'!$A:$A,0),MATCH(AZ$1,'Leave-One-Out - Data'!$B$1:$BA$1,0)),0)</f>
        <v>0</v>
      </c>
      <c r="BA11" s="2">
        <f>IFERROR(INDEX('Leave-One-Out - Data'!$B:$BA,MATCH($P11,'Leave-One-Out - Data'!$A:$A,0),MATCH(BA$1,'Leave-One-Out - Data'!$B$1:$BA$1,0)),0)</f>
        <v>0</v>
      </c>
      <c r="BB11" s="2">
        <f>IFERROR(INDEX('Leave-One-Out - Data'!$B:$BA,MATCH($P11,'Leave-One-Out - Data'!$A:$A,0),MATCH(BB$1,'Leave-One-Out - Data'!$B$1:$BA$1,0)),0)</f>
        <v>0</v>
      </c>
      <c r="BC11" s="2">
        <f>IFERROR(INDEX('Leave-One-Out - Data'!$B:$BA,MATCH($P11,'Leave-One-Out - Data'!$A:$A,0),MATCH(BC$1,'Leave-One-Out - Data'!$B$1:$BA$1,0)),0)</f>
        <v>0</v>
      </c>
      <c r="BD11" s="2">
        <f>IFERROR(INDEX('Leave-One-Out - Data'!$B:$BA,MATCH($P11,'Leave-One-Out - Data'!$A:$A,0),MATCH(BD$1,'Leave-One-Out - Data'!$B$1:$BA$1,0)),0)</f>
        <v>0</v>
      </c>
      <c r="BE11" s="2">
        <f>IFERROR(INDEX('Leave-One-Out - Data'!$B:$BA,MATCH($P11,'Leave-One-Out - Data'!$A:$A,0),MATCH(BE$1,'Leave-One-Out - Data'!$B$1:$BA$1,0)),0)</f>
        <v>0</v>
      </c>
      <c r="BF11" s="2">
        <f>IFERROR(INDEX('Leave-One-Out - Data'!$B:$BA,MATCH($P11,'Leave-One-Out - Data'!$A:$A,0),MATCH(BF$1,'Leave-One-Out - Data'!$B$1:$BA$1,0)),0)</f>
        <v>0</v>
      </c>
      <c r="BG11" s="2">
        <f>IFERROR(INDEX('Leave-One-Out - Data'!$B:$BA,MATCH($P11,'Leave-One-Out - Data'!$A:$A,0),MATCH(BG$1,'Leave-One-Out - Data'!$B$1:$BA$1,0)),0)</f>
        <v>0</v>
      </c>
      <c r="BH11" s="2">
        <f>IFERROR(INDEX('Leave-One-Out - Data'!$B:$BA,MATCH($P11,'Leave-One-Out - Data'!$A:$A,0),MATCH(BH$1,'Leave-One-Out - Data'!$B$1:$BA$1,0)),0)</f>
        <v>0</v>
      </c>
      <c r="BI11" s="2">
        <f>IFERROR(INDEX('Leave-One-Out - Data'!$B:$BA,MATCH($P11,'Leave-One-Out - Data'!$A:$A,0),MATCH(BI$1,'Leave-One-Out - Data'!$B$1:$BA$1,0)),0)</f>
        <v>0</v>
      </c>
      <c r="BJ11" s="2">
        <f>IFERROR(INDEX('Leave-One-Out - Data'!$B:$BA,MATCH($P11,'Leave-One-Out - Data'!$A:$A,0),MATCH(BJ$1,'Leave-One-Out - Data'!$B$1:$BA$1,0)),0)</f>
        <v>0</v>
      </c>
      <c r="BK11" s="2">
        <f>IFERROR(INDEX('Leave-One-Out - Data'!$B:$BA,MATCH($P11,'Leave-One-Out - Data'!$A:$A,0),MATCH(BK$1,'Leave-One-Out - Data'!$B$1:$BA$1,0)),0)</f>
        <v>0</v>
      </c>
      <c r="BL11" s="2">
        <f>IFERROR(INDEX('Leave-One-Out - Data'!$B:$BA,MATCH($P11,'Leave-One-Out - Data'!$A:$A,0),MATCH(BL$1,'Leave-One-Out - Data'!$B$1:$BA$1,0)),0)</f>
        <v>0</v>
      </c>
      <c r="BM11" s="2">
        <f>IFERROR(INDEX('Leave-One-Out - Data'!$B:$BA,MATCH($P11,'Leave-One-Out - Data'!$A:$A,0),MATCH(BM$1,'Leave-One-Out - Data'!$B$1:$BA$1,0)),0)</f>
        <v>0</v>
      </c>
      <c r="BN11" s="2">
        <f>IFERROR(INDEX('Leave-One-Out - Data'!$B:$BA,MATCH($P11,'Leave-One-Out - Data'!$A:$A,0),MATCH(BN$1,'Leave-One-Out - Data'!$B$1:$BA$1,0)),0)</f>
        <v>0</v>
      </c>
      <c r="BO11" s="2">
        <f>IFERROR(INDEX('Leave-One-Out - Data'!$B:$BA,MATCH($P11,'Leave-One-Out - Data'!$A:$A,0),MATCH(BO$1,'Leave-One-Out - Data'!$B$1:$BA$1,0)),0)</f>
        <v>0</v>
      </c>
      <c r="BP11" s="2">
        <f>IFERROR(INDEX('Leave-One-Out - Data'!$B:$BA,MATCH($P11,'Leave-One-Out - Data'!$A:$A,0),MATCH(BP$1,'Leave-One-Out - Data'!$B$1:$BA$1,0)),0)</f>
        <v>0</v>
      </c>
      <c r="BQ11" s="2"/>
    </row>
    <row r="12">
      <c r="P12">
        <f>'Leave-One-Out - Data'!A11</f>
        <v>1991</v>
      </c>
      <c r="Q12" s="2">
        <f>IFERROR(INDEX('Leave-One-Out - Data'!$B:$BA,MATCH($P12,'Leave-One-Out - Data'!$A:$A,0),MATCH(Q$1,'Leave-One-Out - Data'!$B$1:$BA$1,0)),0)</f>
        <v>0</v>
      </c>
      <c r="R12" s="2">
        <f>IFERROR(INDEX('Leave-One-Out - Data'!$B:$BA,MATCH($P12,'Leave-One-Out - Data'!$A:$A,0),MATCH(R$1,'Leave-One-Out - Data'!$B$1:$BA$1,0)),0)</f>
        <v>0</v>
      </c>
      <c r="S12" s="2">
        <f>IFERROR(INDEX('Leave-One-Out - Data'!$B:$BA,MATCH($P12,'Leave-One-Out - Data'!$A:$A,0),MATCH(S$1,'Leave-One-Out - Data'!$B$1:$BA$1,0)),0)</f>
        <v>0</v>
      </c>
      <c r="T12" s="2">
        <f>IFERROR(INDEX('Leave-One-Out - Data'!$B:$BA,MATCH($P12,'Leave-One-Out - Data'!$A:$A,0),MATCH(T$1,'Leave-One-Out - Data'!$B$1:$BA$1,0)),0)</f>
        <v>0</v>
      </c>
      <c r="U12" s="2">
        <f>IFERROR(INDEX('Leave-One-Out - Data'!$B:$BA,MATCH($P12,'Leave-One-Out - Data'!$A:$A,0),MATCH(U$1,'Leave-One-Out - Data'!$B$1:$BA$1,0)),0)</f>
        <v>0</v>
      </c>
      <c r="V12" s="2">
        <f>IFERROR(INDEX('Leave-One-Out - Data'!$B:$BA,MATCH($P12,'Leave-One-Out - Data'!$A:$A,0),MATCH(V$1,'Leave-One-Out - Data'!$B$1:$BA$1,0)),0)</f>
        <v>0</v>
      </c>
      <c r="W12" s="2">
        <f>IFERROR(INDEX('Leave-One-Out - Data'!$B:$BA,MATCH($P12,'Leave-One-Out - Data'!$A:$A,0),MATCH(W$1,'Leave-One-Out - Data'!$B$1:$BA$1,0)),0)</f>
        <v>0</v>
      </c>
      <c r="X12" s="2">
        <f>IFERROR(INDEX('Leave-One-Out - Data'!$B:$BA,MATCH($P12,'Leave-One-Out - Data'!$A:$A,0),MATCH(X$1,'Leave-One-Out - Data'!$B$1:$BA$1,0)),0)</f>
        <v>0</v>
      </c>
      <c r="Y12" s="2">
        <f>IFERROR(INDEX('Leave-One-Out - Data'!$B:$BA,MATCH($P12,'Leave-One-Out - Data'!$A:$A,0),MATCH(Y$1,'Leave-One-Out - Data'!$B$1:$BA$1,0)),0)</f>
        <v>0</v>
      </c>
      <c r="Z12" s="2">
        <f>IFERROR(INDEX('Leave-One-Out - Data'!$B:$BA,MATCH($P12,'Leave-One-Out - Data'!$A:$A,0),MATCH(Z$1,'Leave-One-Out - Data'!$B$1:$BA$1,0)),0)</f>
        <v>0</v>
      </c>
      <c r="AA12" s="2">
        <f>IFERROR(INDEX('Leave-One-Out - Data'!$B:$BA,MATCH($P12,'Leave-One-Out - Data'!$A:$A,0),MATCH(AA$1,'Leave-One-Out - Data'!$B$1:$BA$1,0)),0)</f>
        <v>0</v>
      </c>
      <c r="AB12" s="2">
        <f>IFERROR(INDEX('Leave-One-Out - Data'!$B:$BA,MATCH($P12,'Leave-One-Out - Data'!$A:$A,0),MATCH(AB$1,'Leave-One-Out - Data'!$B$1:$BA$1,0)),0)</f>
        <v>0</v>
      </c>
      <c r="AC12" s="2">
        <f>IFERROR(INDEX('Leave-One-Out - Data'!$B:$BA,MATCH($P12,'Leave-One-Out - Data'!$A:$A,0),MATCH(AC$1,'Leave-One-Out - Data'!$B$1:$BA$1,0)),0)</f>
        <v>0</v>
      </c>
      <c r="AD12" s="2">
        <f>IFERROR(INDEX('Leave-One-Out - Data'!$B:$BA,MATCH($P12,'Leave-One-Out - Data'!$A:$A,0),MATCH(AD$1,'Leave-One-Out - Data'!$B$1:$BA$1,0)),0)</f>
        <v>0</v>
      </c>
      <c r="AE12" s="2">
        <f>IFERROR(INDEX('Leave-One-Out - Data'!$B:$BA,MATCH($P12,'Leave-One-Out - Data'!$A:$A,0),MATCH(AE$1,'Leave-One-Out - Data'!$B$1:$BA$1,0)),0)</f>
        <v>0</v>
      </c>
      <c r="AF12" s="2">
        <f>IFERROR(INDEX('Leave-One-Out - Data'!$B:$BA,MATCH($P12,'Leave-One-Out - Data'!$A:$A,0),MATCH(AF$1,'Leave-One-Out - Data'!$B$1:$BA$1,0)),0)</f>
        <v>0</v>
      </c>
      <c r="AG12" s="2">
        <f>IFERROR(INDEX('Leave-One-Out - Data'!$B:$BA,MATCH($P12,'Leave-One-Out - Data'!$A:$A,0),MATCH(AG$1,'Leave-One-Out - Data'!$B$1:$BA$1,0)),0)</f>
        <v>0</v>
      </c>
      <c r="AH12" s="2">
        <f>IFERROR(INDEX('Leave-One-Out - Data'!$B:$BA,MATCH($P12,'Leave-One-Out - Data'!$A:$A,0),MATCH(AH$1,'Leave-One-Out - Data'!$B$1:$BA$1,0)),0)</f>
        <v>0</v>
      </c>
      <c r="AI12" s="2">
        <f>IFERROR(INDEX('Leave-One-Out - Data'!$B:$BA,MATCH($P12,'Leave-One-Out - Data'!$A:$A,0),MATCH(AI$1,'Leave-One-Out - Data'!$B$1:$BA$1,0)),0)</f>
        <v>0</v>
      </c>
      <c r="AJ12" s="2">
        <f>IFERROR(INDEX('Leave-One-Out - Data'!$B:$BA,MATCH($P12,'Leave-One-Out - Data'!$A:$A,0),MATCH(AJ$1,'Leave-One-Out - Data'!$B$1:$BA$1,0)),0)</f>
        <v>0</v>
      </c>
      <c r="AK12" s="2">
        <f>IFERROR(INDEX('Leave-One-Out - Data'!$B:$BA,MATCH($P12,'Leave-One-Out - Data'!$A:$A,0),MATCH(AK$1,'Leave-One-Out - Data'!$B$1:$BA$1,0)),0)</f>
        <v>0</v>
      </c>
      <c r="AL12" s="2">
        <f>IFERROR(INDEX('Leave-One-Out - Data'!$B:$BA,MATCH($P12,'Leave-One-Out - Data'!$A:$A,0),MATCH(AL$1,'Leave-One-Out - Data'!$B$1:$BA$1,0)),0)</f>
        <v>0</v>
      </c>
      <c r="AM12" s="2">
        <f>IFERROR(INDEX('Leave-One-Out - Data'!$B:$BA,MATCH($P12,'Leave-One-Out - Data'!$A:$A,0),MATCH(AM$1,'Leave-One-Out - Data'!$B$1:$BA$1,0)),0)</f>
        <v>0</v>
      </c>
      <c r="AN12" s="2">
        <f>IFERROR(INDEX('Leave-One-Out - Data'!$B:$BA,MATCH($P12,'Leave-One-Out - Data'!$A:$A,0),MATCH(AN$1,'Leave-One-Out - Data'!$B$1:$BA$1,0)),0)</f>
        <v>0</v>
      </c>
      <c r="AO12" s="2">
        <f>IFERROR(INDEX('Leave-One-Out - Data'!$B:$BA,MATCH($P12,'Leave-One-Out - Data'!$A:$A,0),MATCH(AO$1,'Leave-One-Out - Data'!$B$1:$BA$1,0)),0)</f>
        <v>0</v>
      </c>
      <c r="AP12" s="2">
        <f>IFERROR(INDEX('Leave-One-Out - Data'!$B:$BA,MATCH($P12,'Leave-One-Out - Data'!$A:$A,0),MATCH(AP$1,'Leave-One-Out - Data'!$B$1:$BA$1,0)),0)</f>
        <v>0</v>
      </c>
      <c r="AQ12" s="2">
        <f>IFERROR(INDEX('Leave-One-Out - Data'!$B:$BA,MATCH($P12,'Leave-One-Out - Data'!$A:$A,0),MATCH(AQ$1,'Leave-One-Out - Data'!$B$1:$BA$1,0)),0)</f>
        <v>0</v>
      </c>
      <c r="AR12" s="2">
        <f>IFERROR(INDEX('Leave-One-Out - Data'!$B:$BA,MATCH($P12,'Leave-One-Out - Data'!$A:$A,0),MATCH(AR$1,'Leave-One-Out - Data'!$B$1:$BA$1,0)),0)</f>
        <v>0</v>
      </c>
      <c r="AS12" s="2">
        <f>IFERROR(INDEX('Leave-One-Out - Data'!$B:$BA,MATCH($P12,'Leave-One-Out - Data'!$A:$A,0),MATCH(AS$1,'Leave-One-Out - Data'!$B$1:$BA$1,0)),0)</f>
        <v>0</v>
      </c>
      <c r="AT12" s="2">
        <f>IFERROR(INDEX('Leave-One-Out - Data'!$B:$BA,MATCH($P12,'Leave-One-Out - Data'!$A:$A,0),MATCH(AT$1,'Leave-One-Out - Data'!$B$1:$BA$1,0)),0)</f>
        <v>0</v>
      </c>
      <c r="AU12" s="2">
        <f>IFERROR(INDEX('Leave-One-Out - Data'!$B:$BA,MATCH($P12,'Leave-One-Out - Data'!$A:$A,0),MATCH(AU$1,'Leave-One-Out - Data'!$B$1:$BA$1,0)),0)</f>
        <v>0</v>
      </c>
      <c r="AV12" s="2">
        <f>IFERROR(INDEX('Leave-One-Out - Data'!$B:$BA,MATCH($P12,'Leave-One-Out - Data'!$A:$A,0),MATCH(AV$1,'Leave-One-Out - Data'!$B$1:$BA$1,0)),0)</f>
        <v>0</v>
      </c>
      <c r="AW12" s="2">
        <f>IFERROR(INDEX('Leave-One-Out - Data'!$B:$BA,MATCH($P12,'Leave-One-Out - Data'!$A:$A,0),MATCH(AW$1,'Leave-One-Out - Data'!$B$1:$BA$1,0)),0)</f>
        <v>0</v>
      </c>
      <c r="AX12" s="2">
        <f>IFERROR(INDEX('Leave-One-Out - Data'!$B:$BA,MATCH($P12,'Leave-One-Out - Data'!$A:$A,0),MATCH(AX$1,'Leave-One-Out - Data'!$B$1:$BA$1,0)),0)</f>
        <v>0</v>
      </c>
      <c r="AY12" s="2">
        <f>IFERROR(INDEX('Leave-One-Out - Data'!$B:$BA,MATCH($P12,'Leave-One-Out - Data'!$A:$A,0),MATCH(AY$1,'Leave-One-Out - Data'!$B$1:$BA$1,0)),0)</f>
        <v>0</v>
      </c>
      <c r="AZ12" s="2">
        <f>IFERROR(INDEX('Leave-One-Out - Data'!$B:$BA,MATCH($P12,'Leave-One-Out - Data'!$A:$A,0),MATCH(AZ$1,'Leave-One-Out - Data'!$B$1:$BA$1,0)),0)</f>
        <v>0</v>
      </c>
      <c r="BA12" s="2">
        <f>IFERROR(INDEX('Leave-One-Out - Data'!$B:$BA,MATCH($P12,'Leave-One-Out - Data'!$A:$A,0),MATCH(BA$1,'Leave-One-Out - Data'!$B$1:$BA$1,0)),0)</f>
        <v>0</v>
      </c>
      <c r="BB12" s="2">
        <f>IFERROR(INDEX('Leave-One-Out - Data'!$B:$BA,MATCH($P12,'Leave-One-Out - Data'!$A:$A,0),MATCH(BB$1,'Leave-One-Out - Data'!$B$1:$BA$1,0)),0)</f>
        <v>0</v>
      </c>
      <c r="BC12" s="2">
        <f>IFERROR(INDEX('Leave-One-Out - Data'!$B:$BA,MATCH($P12,'Leave-One-Out - Data'!$A:$A,0),MATCH(BC$1,'Leave-One-Out - Data'!$B$1:$BA$1,0)),0)</f>
        <v>0</v>
      </c>
      <c r="BD12" s="2">
        <f>IFERROR(INDEX('Leave-One-Out - Data'!$B:$BA,MATCH($P12,'Leave-One-Out - Data'!$A:$A,0),MATCH(BD$1,'Leave-One-Out - Data'!$B$1:$BA$1,0)),0)</f>
        <v>0</v>
      </c>
      <c r="BE12" s="2">
        <f>IFERROR(INDEX('Leave-One-Out - Data'!$B:$BA,MATCH($P12,'Leave-One-Out - Data'!$A:$A,0),MATCH(BE$1,'Leave-One-Out - Data'!$B$1:$BA$1,0)),0)</f>
        <v>0</v>
      </c>
      <c r="BF12" s="2">
        <f>IFERROR(INDEX('Leave-One-Out - Data'!$B:$BA,MATCH($P12,'Leave-One-Out - Data'!$A:$A,0),MATCH(BF$1,'Leave-One-Out - Data'!$B$1:$BA$1,0)),0)</f>
        <v>0</v>
      </c>
      <c r="BG12" s="2">
        <f>IFERROR(INDEX('Leave-One-Out - Data'!$B:$BA,MATCH($P12,'Leave-One-Out - Data'!$A:$A,0),MATCH(BG$1,'Leave-One-Out - Data'!$B$1:$BA$1,0)),0)</f>
        <v>0</v>
      </c>
      <c r="BH12" s="2">
        <f>IFERROR(INDEX('Leave-One-Out - Data'!$B:$BA,MATCH($P12,'Leave-One-Out - Data'!$A:$A,0),MATCH(BH$1,'Leave-One-Out - Data'!$B$1:$BA$1,0)),0)</f>
        <v>0</v>
      </c>
      <c r="BI12" s="2">
        <f>IFERROR(INDEX('Leave-One-Out - Data'!$B:$BA,MATCH($P12,'Leave-One-Out - Data'!$A:$A,0),MATCH(BI$1,'Leave-One-Out - Data'!$B$1:$BA$1,0)),0)</f>
        <v>0</v>
      </c>
      <c r="BJ12" s="2">
        <f>IFERROR(INDEX('Leave-One-Out - Data'!$B:$BA,MATCH($P12,'Leave-One-Out - Data'!$A:$A,0),MATCH(BJ$1,'Leave-One-Out - Data'!$B$1:$BA$1,0)),0)</f>
        <v>0</v>
      </c>
      <c r="BK12" s="2">
        <f>IFERROR(INDEX('Leave-One-Out - Data'!$B:$BA,MATCH($P12,'Leave-One-Out - Data'!$A:$A,0),MATCH(BK$1,'Leave-One-Out - Data'!$B$1:$BA$1,0)),0)</f>
        <v>0</v>
      </c>
      <c r="BL12" s="2">
        <f>IFERROR(INDEX('Leave-One-Out - Data'!$B:$BA,MATCH($P12,'Leave-One-Out - Data'!$A:$A,0),MATCH(BL$1,'Leave-One-Out - Data'!$B$1:$BA$1,0)),0)</f>
        <v>0</v>
      </c>
      <c r="BM12" s="2">
        <f>IFERROR(INDEX('Leave-One-Out - Data'!$B:$BA,MATCH($P12,'Leave-One-Out - Data'!$A:$A,0),MATCH(BM$1,'Leave-One-Out - Data'!$B$1:$BA$1,0)),0)</f>
        <v>0</v>
      </c>
      <c r="BN12" s="2">
        <f>IFERROR(INDEX('Leave-One-Out - Data'!$B:$BA,MATCH($P12,'Leave-One-Out - Data'!$A:$A,0),MATCH(BN$1,'Leave-One-Out - Data'!$B$1:$BA$1,0)),0)</f>
        <v>0</v>
      </c>
      <c r="BO12" s="2">
        <f>IFERROR(INDEX('Leave-One-Out - Data'!$B:$BA,MATCH($P12,'Leave-One-Out - Data'!$A:$A,0),MATCH(BO$1,'Leave-One-Out - Data'!$B$1:$BA$1,0)),0)</f>
        <v>0</v>
      </c>
      <c r="BP12" s="2">
        <f>IFERROR(INDEX('Leave-One-Out - Data'!$B:$BA,MATCH($P12,'Leave-One-Out - Data'!$A:$A,0),MATCH(BP$1,'Leave-One-Out - Data'!$B$1:$BA$1,0)),0)</f>
        <v>0</v>
      </c>
      <c r="BQ12" s="2"/>
    </row>
    <row r="13">
      <c r="P13">
        <f>'Leave-One-Out - Data'!A12</f>
        <v>1992</v>
      </c>
      <c r="Q13" s="2">
        <f>IFERROR(INDEX('Leave-One-Out - Data'!$B:$BA,MATCH($P13,'Leave-One-Out - Data'!$A:$A,0),MATCH(Q$1,'Leave-One-Out - Data'!$B$1:$BA$1,0)),0)</f>
        <v>0</v>
      </c>
      <c r="R13" s="2">
        <f>IFERROR(INDEX('Leave-One-Out - Data'!$B:$BA,MATCH($P13,'Leave-One-Out - Data'!$A:$A,0),MATCH(R$1,'Leave-One-Out - Data'!$B$1:$BA$1,0)),0)</f>
        <v>0</v>
      </c>
      <c r="S13" s="2">
        <f>IFERROR(INDEX('Leave-One-Out - Data'!$B:$BA,MATCH($P13,'Leave-One-Out - Data'!$A:$A,0),MATCH(S$1,'Leave-One-Out - Data'!$B$1:$BA$1,0)),0)</f>
        <v>0</v>
      </c>
      <c r="T13" s="2">
        <f>IFERROR(INDEX('Leave-One-Out - Data'!$B:$BA,MATCH($P13,'Leave-One-Out - Data'!$A:$A,0),MATCH(T$1,'Leave-One-Out - Data'!$B$1:$BA$1,0)),0)</f>
        <v>0</v>
      </c>
      <c r="U13" s="2">
        <f>IFERROR(INDEX('Leave-One-Out - Data'!$B:$BA,MATCH($P13,'Leave-One-Out - Data'!$A:$A,0),MATCH(U$1,'Leave-One-Out - Data'!$B$1:$BA$1,0)),0)</f>
        <v>0</v>
      </c>
      <c r="V13" s="2">
        <f>IFERROR(INDEX('Leave-One-Out - Data'!$B:$BA,MATCH($P13,'Leave-One-Out - Data'!$A:$A,0),MATCH(V$1,'Leave-One-Out - Data'!$B$1:$BA$1,0)),0)</f>
        <v>0</v>
      </c>
      <c r="W13" s="2">
        <f>IFERROR(INDEX('Leave-One-Out - Data'!$B:$BA,MATCH($P13,'Leave-One-Out - Data'!$A:$A,0),MATCH(W$1,'Leave-One-Out - Data'!$B$1:$BA$1,0)),0)</f>
        <v>0</v>
      </c>
      <c r="X13" s="2">
        <f>IFERROR(INDEX('Leave-One-Out - Data'!$B:$BA,MATCH($P13,'Leave-One-Out - Data'!$A:$A,0),MATCH(X$1,'Leave-One-Out - Data'!$B$1:$BA$1,0)),0)</f>
        <v>0</v>
      </c>
      <c r="Y13" s="2">
        <f>IFERROR(INDEX('Leave-One-Out - Data'!$B:$BA,MATCH($P13,'Leave-One-Out - Data'!$A:$A,0),MATCH(Y$1,'Leave-One-Out - Data'!$B$1:$BA$1,0)),0)</f>
        <v>0</v>
      </c>
      <c r="Z13" s="2">
        <f>IFERROR(INDEX('Leave-One-Out - Data'!$B:$BA,MATCH($P13,'Leave-One-Out - Data'!$A:$A,0),MATCH(Z$1,'Leave-One-Out - Data'!$B$1:$BA$1,0)),0)</f>
        <v>0</v>
      </c>
      <c r="AA13" s="2">
        <f>IFERROR(INDEX('Leave-One-Out - Data'!$B:$BA,MATCH($P13,'Leave-One-Out - Data'!$A:$A,0),MATCH(AA$1,'Leave-One-Out - Data'!$B$1:$BA$1,0)),0)</f>
        <v>0</v>
      </c>
      <c r="AB13" s="2">
        <f>IFERROR(INDEX('Leave-One-Out - Data'!$B:$BA,MATCH($P13,'Leave-One-Out - Data'!$A:$A,0),MATCH(AB$1,'Leave-One-Out - Data'!$B$1:$BA$1,0)),0)</f>
        <v>0</v>
      </c>
      <c r="AC13" s="2">
        <f>IFERROR(INDEX('Leave-One-Out - Data'!$B:$BA,MATCH($P13,'Leave-One-Out - Data'!$A:$A,0),MATCH(AC$1,'Leave-One-Out - Data'!$B$1:$BA$1,0)),0)</f>
        <v>0</v>
      </c>
      <c r="AD13" s="2">
        <f>IFERROR(INDEX('Leave-One-Out - Data'!$B:$BA,MATCH($P13,'Leave-One-Out - Data'!$A:$A,0),MATCH(AD$1,'Leave-One-Out - Data'!$B$1:$BA$1,0)),0)</f>
        <v>0</v>
      </c>
      <c r="AE13" s="2">
        <f>IFERROR(INDEX('Leave-One-Out - Data'!$B:$BA,MATCH($P13,'Leave-One-Out - Data'!$A:$A,0),MATCH(AE$1,'Leave-One-Out - Data'!$B$1:$BA$1,0)),0)</f>
        <v>0</v>
      </c>
      <c r="AF13" s="2">
        <f>IFERROR(INDEX('Leave-One-Out - Data'!$B:$BA,MATCH($P13,'Leave-One-Out - Data'!$A:$A,0),MATCH(AF$1,'Leave-One-Out - Data'!$B$1:$BA$1,0)),0)</f>
        <v>0</v>
      </c>
      <c r="AG13" s="2">
        <f>IFERROR(INDEX('Leave-One-Out - Data'!$B:$BA,MATCH($P13,'Leave-One-Out - Data'!$A:$A,0),MATCH(AG$1,'Leave-One-Out - Data'!$B$1:$BA$1,0)),0)</f>
        <v>0</v>
      </c>
      <c r="AH13" s="2">
        <f>IFERROR(INDEX('Leave-One-Out - Data'!$B:$BA,MATCH($P13,'Leave-One-Out - Data'!$A:$A,0),MATCH(AH$1,'Leave-One-Out - Data'!$B$1:$BA$1,0)),0)</f>
        <v>0</v>
      </c>
      <c r="AI13" s="2">
        <f>IFERROR(INDEX('Leave-One-Out - Data'!$B:$BA,MATCH($P13,'Leave-One-Out - Data'!$A:$A,0),MATCH(AI$1,'Leave-One-Out - Data'!$B$1:$BA$1,0)),0)</f>
        <v>0</v>
      </c>
      <c r="AJ13" s="2">
        <f>IFERROR(INDEX('Leave-One-Out - Data'!$B:$BA,MATCH($P13,'Leave-One-Out - Data'!$A:$A,0),MATCH(AJ$1,'Leave-One-Out - Data'!$B$1:$BA$1,0)),0)</f>
        <v>0</v>
      </c>
      <c r="AK13" s="2">
        <f>IFERROR(INDEX('Leave-One-Out - Data'!$B:$BA,MATCH($P13,'Leave-One-Out - Data'!$A:$A,0),MATCH(AK$1,'Leave-One-Out - Data'!$B$1:$BA$1,0)),0)</f>
        <v>0</v>
      </c>
      <c r="AL13" s="2">
        <f>IFERROR(INDEX('Leave-One-Out - Data'!$B:$BA,MATCH($P13,'Leave-One-Out - Data'!$A:$A,0),MATCH(AL$1,'Leave-One-Out - Data'!$B$1:$BA$1,0)),0)</f>
        <v>0</v>
      </c>
      <c r="AM13" s="2">
        <f>IFERROR(INDEX('Leave-One-Out - Data'!$B:$BA,MATCH($P13,'Leave-One-Out - Data'!$A:$A,0),MATCH(AM$1,'Leave-One-Out - Data'!$B$1:$BA$1,0)),0)</f>
        <v>0</v>
      </c>
      <c r="AN13" s="2">
        <f>IFERROR(INDEX('Leave-One-Out - Data'!$B:$BA,MATCH($P13,'Leave-One-Out - Data'!$A:$A,0),MATCH(AN$1,'Leave-One-Out - Data'!$B$1:$BA$1,0)),0)</f>
        <v>0</v>
      </c>
      <c r="AO13" s="2">
        <f>IFERROR(INDEX('Leave-One-Out - Data'!$B:$BA,MATCH($P13,'Leave-One-Out - Data'!$A:$A,0),MATCH(AO$1,'Leave-One-Out - Data'!$B$1:$BA$1,0)),0)</f>
        <v>0</v>
      </c>
      <c r="AP13" s="2">
        <f>IFERROR(INDEX('Leave-One-Out - Data'!$B:$BA,MATCH($P13,'Leave-One-Out - Data'!$A:$A,0),MATCH(AP$1,'Leave-One-Out - Data'!$B$1:$BA$1,0)),0)</f>
        <v>0</v>
      </c>
      <c r="AQ13" s="2">
        <f>IFERROR(INDEX('Leave-One-Out - Data'!$B:$BA,MATCH($P13,'Leave-One-Out - Data'!$A:$A,0),MATCH(AQ$1,'Leave-One-Out - Data'!$B$1:$BA$1,0)),0)</f>
        <v>0</v>
      </c>
      <c r="AR13" s="2">
        <f>IFERROR(INDEX('Leave-One-Out - Data'!$B:$BA,MATCH($P13,'Leave-One-Out - Data'!$A:$A,0),MATCH(AR$1,'Leave-One-Out - Data'!$B$1:$BA$1,0)),0)</f>
        <v>0</v>
      </c>
      <c r="AS13" s="2">
        <f>IFERROR(INDEX('Leave-One-Out - Data'!$B:$BA,MATCH($P13,'Leave-One-Out - Data'!$A:$A,0),MATCH(AS$1,'Leave-One-Out - Data'!$B$1:$BA$1,0)),0)</f>
        <v>0</v>
      </c>
      <c r="AT13" s="2">
        <f>IFERROR(INDEX('Leave-One-Out - Data'!$B:$BA,MATCH($P13,'Leave-One-Out - Data'!$A:$A,0),MATCH(AT$1,'Leave-One-Out - Data'!$B$1:$BA$1,0)),0)</f>
        <v>0</v>
      </c>
      <c r="AU13" s="2">
        <f>IFERROR(INDEX('Leave-One-Out - Data'!$B:$BA,MATCH($P13,'Leave-One-Out - Data'!$A:$A,0),MATCH(AU$1,'Leave-One-Out - Data'!$B$1:$BA$1,0)),0)</f>
        <v>0</v>
      </c>
      <c r="AV13" s="2">
        <f>IFERROR(INDEX('Leave-One-Out - Data'!$B:$BA,MATCH($P13,'Leave-One-Out - Data'!$A:$A,0),MATCH(AV$1,'Leave-One-Out - Data'!$B$1:$BA$1,0)),0)</f>
        <v>0</v>
      </c>
      <c r="AW13" s="2">
        <f>IFERROR(INDEX('Leave-One-Out - Data'!$B:$BA,MATCH($P13,'Leave-One-Out - Data'!$A:$A,0),MATCH(AW$1,'Leave-One-Out - Data'!$B$1:$BA$1,0)),0)</f>
        <v>0</v>
      </c>
      <c r="AX13" s="2">
        <f>IFERROR(INDEX('Leave-One-Out - Data'!$B:$BA,MATCH($P13,'Leave-One-Out - Data'!$A:$A,0),MATCH(AX$1,'Leave-One-Out - Data'!$B$1:$BA$1,0)),0)</f>
        <v>0</v>
      </c>
      <c r="AY13" s="2">
        <f>IFERROR(INDEX('Leave-One-Out - Data'!$B:$BA,MATCH($P13,'Leave-One-Out - Data'!$A:$A,0),MATCH(AY$1,'Leave-One-Out - Data'!$B$1:$BA$1,0)),0)</f>
        <v>0</v>
      </c>
      <c r="AZ13" s="2">
        <f>IFERROR(INDEX('Leave-One-Out - Data'!$B:$BA,MATCH($P13,'Leave-One-Out - Data'!$A:$A,0),MATCH(AZ$1,'Leave-One-Out - Data'!$B$1:$BA$1,0)),0)</f>
        <v>0</v>
      </c>
      <c r="BA13" s="2">
        <f>IFERROR(INDEX('Leave-One-Out - Data'!$B:$BA,MATCH($P13,'Leave-One-Out - Data'!$A:$A,0),MATCH(BA$1,'Leave-One-Out - Data'!$B$1:$BA$1,0)),0)</f>
        <v>0</v>
      </c>
      <c r="BB13" s="2">
        <f>IFERROR(INDEX('Leave-One-Out - Data'!$B:$BA,MATCH($P13,'Leave-One-Out - Data'!$A:$A,0),MATCH(BB$1,'Leave-One-Out - Data'!$B$1:$BA$1,0)),0)</f>
        <v>0</v>
      </c>
      <c r="BC13" s="2">
        <f>IFERROR(INDEX('Leave-One-Out - Data'!$B:$BA,MATCH($P13,'Leave-One-Out - Data'!$A:$A,0),MATCH(BC$1,'Leave-One-Out - Data'!$B$1:$BA$1,0)),0)</f>
        <v>0</v>
      </c>
      <c r="BD13" s="2">
        <f>IFERROR(INDEX('Leave-One-Out - Data'!$B:$BA,MATCH($P13,'Leave-One-Out - Data'!$A:$A,0),MATCH(BD$1,'Leave-One-Out - Data'!$B$1:$BA$1,0)),0)</f>
        <v>0</v>
      </c>
      <c r="BE13" s="2">
        <f>IFERROR(INDEX('Leave-One-Out - Data'!$B:$BA,MATCH($P13,'Leave-One-Out - Data'!$A:$A,0),MATCH(BE$1,'Leave-One-Out - Data'!$B$1:$BA$1,0)),0)</f>
        <v>0</v>
      </c>
      <c r="BF13" s="2">
        <f>IFERROR(INDEX('Leave-One-Out - Data'!$B:$BA,MATCH($P13,'Leave-One-Out - Data'!$A:$A,0),MATCH(BF$1,'Leave-One-Out - Data'!$B$1:$BA$1,0)),0)</f>
        <v>0</v>
      </c>
      <c r="BG13" s="2">
        <f>IFERROR(INDEX('Leave-One-Out - Data'!$B:$BA,MATCH($P13,'Leave-One-Out - Data'!$A:$A,0),MATCH(BG$1,'Leave-One-Out - Data'!$B$1:$BA$1,0)),0)</f>
        <v>0</v>
      </c>
      <c r="BH13" s="2">
        <f>IFERROR(INDEX('Leave-One-Out - Data'!$B:$BA,MATCH($P13,'Leave-One-Out - Data'!$A:$A,0),MATCH(BH$1,'Leave-One-Out - Data'!$B$1:$BA$1,0)),0)</f>
        <v>0</v>
      </c>
      <c r="BI13" s="2">
        <f>IFERROR(INDEX('Leave-One-Out - Data'!$B:$BA,MATCH($P13,'Leave-One-Out - Data'!$A:$A,0),MATCH(BI$1,'Leave-One-Out - Data'!$B$1:$BA$1,0)),0)</f>
        <v>0</v>
      </c>
      <c r="BJ13" s="2">
        <f>IFERROR(INDEX('Leave-One-Out - Data'!$B:$BA,MATCH($P13,'Leave-One-Out - Data'!$A:$A,0),MATCH(BJ$1,'Leave-One-Out - Data'!$B$1:$BA$1,0)),0)</f>
        <v>0</v>
      </c>
      <c r="BK13" s="2">
        <f>IFERROR(INDEX('Leave-One-Out - Data'!$B:$BA,MATCH($P13,'Leave-One-Out - Data'!$A:$A,0),MATCH(BK$1,'Leave-One-Out - Data'!$B$1:$BA$1,0)),0)</f>
        <v>0</v>
      </c>
      <c r="BL13" s="2">
        <f>IFERROR(INDEX('Leave-One-Out - Data'!$B:$BA,MATCH($P13,'Leave-One-Out - Data'!$A:$A,0),MATCH(BL$1,'Leave-One-Out - Data'!$B$1:$BA$1,0)),0)</f>
        <v>0</v>
      </c>
      <c r="BM13" s="2">
        <f>IFERROR(INDEX('Leave-One-Out - Data'!$B:$BA,MATCH($P13,'Leave-One-Out - Data'!$A:$A,0),MATCH(BM$1,'Leave-One-Out - Data'!$B$1:$BA$1,0)),0)</f>
        <v>0</v>
      </c>
      <c r="BN13" s="2">
        <f>IFERROR(INDEX('Leave-One-Out - Data'!$B:$BA,MATCH($P13,'Leave-One-Out - Data'!$A:$A,0),MATCH(BN$1,'Leave-One-Out - Data'!$B$1:$BA$1,0)),0)</f>
        <v>0</v>
      </c>
      <c r="BO13" s="2">
        <f>IFERROR(INDEX('Leave-One-Out - Data'!$B:$BA,MATCH($P13,'Leave-One-Out - Data'!$A:$A,0),MATCH(BO$1,'Leave-One-Out - Data'!$B$1:$BA$1,0)),0)</f>
        <v>0</v>
      </c>
      <c r="BP13" s="2">
        <f>IFERROR(INDEX('Leave-One-Out - Data'!$B:$BA,MATCH($P13,'Leave-One-Out - Data'!$A:$A,0),MATCH(BP$1,'Leave-One-Out - Data'!$B$1:$BA$1,0)),0)</f>
        <v>0</v>
      </c>
      <c r="BQ13" s="2"/>
    </row>
    <row r="14">
      <c r="P14">
        <f>'Leave-One-Out - Data'!A13</f>
        <v>1993</v>
      </c>
      <c r="Q14" s="2">
        <f>IFERROR(INDEX('Leave-One-Out - Data'!$B:$BA,MATCH($P14,'Leave-One-Out - Data'!$A:$A,0),MATCH(Q$1,'Leave-One-Out - Data'!$B$1:$BA$1,0)),0)</f>
        <v>0</v>
      </c>
      <c r="R14" s="2">
        <f>IFERROR(INDEX('Leave-One-Out - Data'!$B:$BA,MATCH($P14,'Leave-One-Out - Data'!$A:$A,0),MATCH(R$1,'Leave-One-Out - Data'!$B$1:$BA$1,0)),0)</f>
        <v>0</v>
      </c>
      <c r="S14" s="2">
        <f>IFERROR(INDEX('Leave-One-Out - Data'!$B:$BA,MATCH($P14,'Leave-One-Out - Data'!$A:$A,0),MATCH(S$1,'Leave-One-Out - Data'!$B$1:$BA$1,0)),0)</f>
        <v>0</v>
      </c>
      <c r="T14" s="2">
        <f>IFERROR(INDEX('Leave-One-Out - Data'!$B:$BA,MATCH($P14,'Leave-One-Out - Data'!$A:$A,0),MATCH(T$1,'Leave-One-Out - Data'!$B$1:$BA$1,0)),0)</f>
        <v>0</v>
      </c>
      <c r="U14" s="2">
        <f>IFERROR(INDEX('Leave-One-Out - Data'!$B:$BA,MATCH($P14,'Leave-One-Out - Data'!$A:$A,0),MATCH(U$1,'Leave-One-Out - Data'!$B$1:$BA$1,0)),0)</f>
        <v>0</v>
      </c>
      <c r="V14" s="2">
        <f>IFERROR(INDEX('Leave-One-Out - Data'!$B:$BA,MATCH($P14,'Leave-One-Out - Data'!$A:$A,0),MATCH(V$1,'Leave-One-Out - Data'!$B$1:$BA$1,0)),0)</f>
        <v>0</v>
      </c>
      <c r="W14" s="2">
        <f>IFERROR(INDEX('Leave-One-Out - Data'!$B:$BA,MATCH($P14,'Leave-One-Out - Data'!$A:$A,0),MATCH(W$1,'Leave-One-Out - Data'!$B$1:$BA$1,0)),0)</f>
        <v>0</v>
      </c>
      <c r="X14" s="2">
        <f>IFERROR(INDEX('Leave-One-Out - Data'!$B:$BA,MATCH($P14,'Leave-One-Out - Data'!$A:$A,0),MATCH(X$1,'Leave-One-Out - Data'!$B$1:$BA$1,0)),0)</f>
        <v>0</v>
      </c>
      <c r="Y14" s="2">
        <f>IFERROR(INDEX('Leave-One-Out - Data'!$B:$BA,MATCH($P14,'Leave-One-Out - Data'!$A:$A,0),MATCH(Y$1,'Leave-One-Out - Data'!$B$1:$BA$1,0)),0)</f>
        <v>0</v>
      </c>
      <c r="Z14" s="2">
        <f>IFERROR(INDEX('Leave-One-Out - Data'!$B:$BA,MATCH($P14,'Leave-One-Out - Data'!$A:$A,0),MATCH(Z$1,'Leave-One-Out - Data'!$B$1:$BA$1,0)),0)</f>
        <v>0</v>
      </c>
      <c r="AA14" s="2">
        <f>IFERROR(INDEX('Leave-One-Out - Data'!$B:$BA,MATCH($P14,'Leave-One-Out - Data'!$A:$A,0),MATCH(AA$1,'Leave-One-Out - Data'!$B$1:$BA$1,0)),0)</f>
        <v>0</v>
      </c>
      <c r="AB14" s="2">
        <f>IFERROR(INDEX('Leave-One-Out - Data'!$B:$BA,MATCH($P14,'Leave-One-Out - Data'!$A:$A,0),MATCH(AB$1,'Leave-One-Out - Data'!$B$1:$BA$1,0)),0)</f>
        <v>0</v>
      </c>
      <c r="AC14" s="2">
        <f>IFERROR(INDEX('Leave-One-Out - Data'!$B:$BA,MATCH($P14,'Leave-One-Out - Data'!$A:$A,0),MATCH(AC$1,'Leave-One-Out - Data'!$B$1:$BA$1,0)),0)</f>
        <v>0</v>
      </c>
      <c r="AD14" s="2">
        <f>IFERROR(INDEX('Leave-One-Out - Data'!$B:$BA,MATCH($P14,'Leave-One-Out - Data'!$A:$A,0),MATCH(AD$1,'Leave-One-Out - Data'!$B$1:$BA$1,0)),0)</f>
        <v>0</v>
      </c>
      <c r="AE14" s="2">
        <f>IFERROR(INDEX('Leave-One-Out - Data'!$B:$BA,MATCH($P14,'Leave-One-Out - Data'!$A:$A,0),MATCH(AE$1,'Leave-One-Out - Data'!$B$1:$BA$1,0)),0)</f>
        <v>0</v>
      </c>
      <c r="AF14" s="2">
        <f>IFERROR(INDEX('Leave-One-Out - Data'!$B:$BA,MATCH($P14,'Leave-One-Out - Data'!$A:$A,0),MATCH(AF$1,'Leave-One-Out - Data'!$B$1:$BA$1,0)),0)</f>
        <v>0</v>
      </c>
      <c r="AG14" s="2">
        <f>IFERROR(INDEX('Leave-One-Out - Data'!$B:$BA,MATCH($P14,'Leave-One-Out - Data'!$A:$A,0),MATCH(AG$1,'Leave-One-Out - Data'!$B$1:$BA$1,0)),0)</f>
        <v>0</v>
      </c>
      <c r="AH14" s="2">
        <f>IFERROR(INDEX('Leave-One-Out - Data'!$B:$BA,MATCH($P14,'Leave-One-Out - Data'!$A:$A,0),MATCH(AH$1,'Leave-One-Out - Data'!$B$1:$BA$1,0)),0)</f>
        <v>0</v>
      </c>
      <c r="AI14" s="2">
        <f>IFERROR(INDEX('Leave-One-Out - Data'!$B:$BA,MATCH($P14,'Leave-One-Out - Data'!$A:$A,0),MATCH(AI$1,'Leave-One-Out - Data'!$B$1:$BA$1,0)),0)</f>
        <v>0</v>
      </c>
      <c r="AJ14" s="2">
        <f>IFERROR(INDEX('Leave-One-Out - Data'!$B:$BA,MATCH($P14,'Leave-One-Out - Data'!$A:$A,0),MATCH(AJ$1,'Leave-One-Out - Data'!$B$1:$BA$1,0)),0)</f>
        <v>0</v>
      </c>
      <c r="AK14" s="2">
        <f>IFERROR(INDEX('Leave-One-Out - Data'!$B:$BA,MATCH($P14,'Leave-One-Out - Data'!$A:$A,0),MATCH(AK$1,'Leave-One-Out - Data'!$B$1:$BA$1,0)),0)</f>
        <v>0</v>
      </c>
      <c r="AL14" s="2">
        <f>IFERROR(INDEX('Leave-One-Out - Data'!$B:$BA,MATCH($P14,'Leave-One-Out - Data'!$A:$A,0),MATCH(AL$1,'Leave-One-Out - Data'!$B$1:$BA$1,0)),0)</f>
        <v>0</v>
      </c>
      <c r="AM14" s="2">
        <f>IFERROR(INDEX('Leave-One-Out - Data'!$B:$BA,MATCH($P14,'Leave-One-Out - Data'!$A:$A,0),MATCH(AM$1,'Leave-One-Out - Data'!$B$1:$BA$1,0)),0)</f>
        <v>0</v>
      </c>
      <c r="AN14" s="2">
        <f>IFERROR(INDEX('Leave-One-Out - Data'!$B:$BA,MATCH($P14,'Leave-One-Out - Data'!$A:$A,0),MATCH(AN$1,'Leave-One-Out - Data'!$B$1:$BA$1,0)),0)</f>
        <v>0</v>
      </c>
      <c r="AO14" s="2">
        <f>IFERROR(INDEX('Leave-One-Out - Data'!$B:$BA,MATCH($P14,'Leave-One-Out - Data'!$A:$A,0),MATCH(AO$1,'Leave-One-Out - Data'!$B$1:$BA$1,0)),0)</f>
        <v>0</v>
      </c>
      <c r="AP14" s="2">
        <f>IFERROR(INDEX('Leave-One-Out - Data'!$B:$BA,MATCH($P14,'Leave-One-Out - Data'!$A:$A,0),MATCH(AP$1,'Leave-One-Out - Data'!$B$1:$BA$1,0)),0)</f>
        <v>0</v>
      </c>
      <c r="AQ14" s="2">
        <f>IFERROR(INDEX('Leave-One-Out - Data'!$B:$BA,MATCH($P14,'Leave-One-Out - Data'!$A:$A,0),MATCH(AQ$1,'Leave-One-Out - Data'!$B$1:$BA$1,0)),0)</f>
        <v>0</v>
      </c>
      <c r="AR14" s="2">
        <f>IFERROR(INDEX('Leave-One-Out - Data'!$B:$BA,MATCH($P14,'Leave-One-Out - Data'!$A:$A,0),MATCH(AR$1,'Leave-One-Out - Data'!$B$1:$BA$1,0)),0)</f>
        <v>0</v>
      </c>
      <c r="AS14" s="2">
        <f>IFERROR(INDEX('Leave-One-Out - Data'!$B:$BA,MATCH($P14,'Leave-One-Out - Data'!$A:$A,0),MATCH(AS$1,'Leave-One-Out - Data'!$B$1:$BA$1,0)),0)</f>
        <v>0</v>
      </c>
      <c r="AT14" s="2">
        <f>IFERROR(INDEX('Leave-One-Out - Data'!$B:$BA,MATCH($P14,'Leave-One-Out - Data'!$A:$A,0),MATCH(AT$1,'Leave-One-Out - Data'!$B$1:$BA$1,0)),0)</f>
        <v>0</v>
      </c>
      <c r="AU14" s="2">
        <f>IFERROR(INDEX('Leave-One-Out - Data'!$B:$BA,MATCH($P14,'Leave-One-Out - Data'!$A:$A,0),MATCH(AU$1,'Leave-One-Out - Data'!$B$1:$BA$1,0)),0)</f>
        <v>0</v>
      </c>
      <c r="AV14" s="2">
        <f>IFERROR(INDEX('Leave-One-Out - Data'!$B:$BA,MATCH($P14,'Leave-One-Out - Data'!$A:$A,0),MATCH(AV$1,'Leave-One-Out - Data'!$B$1:$BA$1,0)),0)</f>
        <v>0</v>
      </c>
      <c r="AW14" s="2">
        <f>IFERROR(INDEX('Leave-One-Out - Data'!$B:$BA,MATCH($P14,'Leave-One-Out - Data'!$A:$A,0),MATCH(AW$1,'Leave-One-Out - Data'!$B$1:$BA$1,0)),0)</f>
        <v>0</v>
      </c>
      <c r="AX14" s="2">
        <f>IFERROR(INDEX('Leave-One-Out - Data'!$B:$BA,MATCH($P14,'Leave-One-Out - Data'!$A:$A,0),MATCH(AX$1,'Leave-One-Out - Data'!$B$1:$BA$1,0)),0)</f>
        <v>0</v>
      </c>
      <c r="AY14" s="2">
        <f>IFERROR(INDEX('Leave-One-Out - Data'!$B:$BA,MATCH($P14,'Leave-One-Out - Data'!$A:$A,0),MATCH(AY$1,'Leave-One-Out - Data'!$B$1:$BA$1,0)),0)</f>
        <v>0</v>
      </c>
      <c r="AZ14" s="2">
        <f>IFERROR(INDEX('Leave-One-Out - Data'!$B:$BA,MATCH($P14,'Leave-One-Out - Data'!$A:$A,0),MATCH(AZ$1,'Leave-One-Out - Data'!$B$1:$BA$1,0)),0)</f>
        <v>0</v>
      </c>
      <c r="BA14" s="2">
        <f>IFERROR(INDEX('Leave-One-Out - Data'!$B:$BA,MATCH($P14,'Leave-One-Out - Data'!$A:$A,0),MATCH(BA$1,'Leave-One-Out - Data'!$B$1:$BA$1,0)),0)</f>
        <v>0</v>
      </c>
      <c r="BB14" s="2">
        <f>IFERROR(INDEX('Leave-One-Out - Data'!$B:$BA,MATCH($P14,'Leave-One-Out - Data'!$A:$A,0),MATCH(BB$1,'Leave-One-Out - Data'!$B$1:$BA$1,0)),0)</f>
        <v>0</v>
      </c>
      <c r="BC14" s="2">
        <f>IFERROR(INDEX('Leave-One-Out - Data'!$B:$BA,MATCH($P14,'Leave-One-Out - Data'!$A:$A,0),MATCH(BC$1,'Leave-One-Out - Data'!$B$1:$BA$1,0)),0)</f>
        <v>0</v>
      </c>
      <c r="BD14" s="2">
        <f>IFERROR(INDEX('Leave-One-Out - Data'!$B:$BA,MATCH($P14,'Leave-One-Out - Data'!$A:$A,0),MATCH(BD$1,'Leave-One-Out - Data'!$B$1:$BA$1,0)),0)</f>
        <v>0</v>
      </c>
      <c r="BE14" s="2">
        <f>IFERROR(INDEX('Leave-One-Out - Data'!$B:$BA,MATCH($P14,'Leave-One-Out - Data'!$A:$A,0),MATCH(BE$1,'Leave-One-Out - Data'!$B$1:$BA$1,0)),0)</f>
        <v>0</v>
      </c>
      <c r="BF14" s="2">
        <f>IFERROR(INDEX('Leave-One-Out - Data'!$B:$BA,MATCH($P14,'Leave-One-Out - Data'!$A:$A,0),MATCH(BF$1,'Leave-One-Out - Data'!$B$1:$BA$1,0)),0)</f>
        <v>0</v>
      </c>
      <c r="BG14" s="2">
        <f>IFERROR(INDEX('Leave-One-Out - Data'!$B:$BA,MATCH($P14,'Leave-One-Out - Data'!$A:$A,0),MATCH(BG$1,'Leave-One-Out - Data'!$B$1:$BA$1,0)),0)</f>
        <v>0</v>
      </c>
      <c r="BH14" s="2">
        <f>IFERROR(INDEX('Leave-One-Out - Data'!$B:$BA,MATCH($P14,'Leave-One-Out - Data'!$A:$A,0),MATCH(BH$1,'Leave-One-Out - Data'!$B$1:$BA$1,0)),0)</f>
        <v>0</v>
      </c>
      <c r="BI14" s="2">
        <f>IFERROR(INDEX('Leave-One-Out - Data'!$B:$BA,MATCH($P14,'Leave-One-Out - Data'!$A:$A,0),MATCH(BI$1,'Leave-One-Out - Data'!$B$1:$BA$1,0)),0)</f>
        <v>0</v>
      </c>
      <c r="BJ14" s="2">
        <f>IFERROR(INDEX('Leave-One-Out - Data'!$B:$BA,MATCH($P14,'Leave-One-Out - Data'!$A:$A,0),MATCH(BJ$1,'Leave-One-Out - Data'!$B$1:$BA$1,0)),0)</f>
        <v>0</v>
      </c>
      <c r="BK14" s="2">
        <f>IFERROR(INDEX('Leave-One-Out - Data'!$B:$BA,MATCH($P14,'Leave-One-Out - Data'!$A:$A,0),MATCH(BK$1,'Leave-One-Out - Data'!$B$1:$BA$1,0)),0)</f>
        <v>0</v>
      </c>
      <c r="BL14" s="2">
        <f>IFERROR(INDEX('Leave-One-Out - Data'!$B:$BA,MATCH($P14,'Leave-One-Out - Data'!$A:$A,0),MATCH(BL$1,'Leave-One-Out - Data'!$B$1:$BA$1,0)),0)</f>
        <v>0</v>
      </c>
      <c r="BM14" s="2">
        <f>IFERROR(INDEX('Leave-One-Out - Data'!$B:$BA,MATCH($P14,'Leave-One-Out - Data'!$A:$A,0),MATCH(BM$1,'Leave-One-Out - Data'!$B$1:$BA$1,0)),0)</f>
        <v>0</v>
      </c>
      <c r="BN14" s="2">
        <f>IFERROR(INDEX('Leave-One-Out - Data'!$B:$BA,MATCH($P14,'Leave-One-Out - Data'!$A:$A,0),MATCH(BN$1,'Leave-One-Out - Data'!$B$1:$BA$1,0)),0)</f>
        <v>0</v>
      </c>
      <c r="BO14" s="2">
        <f>IFERROR(INDEX('Leave-One-Out - Data'!$B:$BA,MATCH($P14,'Leave-One-Out - Data'!$A:$A,0),MATCH(BO$1,'Leave-One-Out - Data'!$B$1:$BA$1,0)),0)</f>
        <v>0</v>
      </c>
      <c r="BP14" s="2">
        <f>IFERROR(INDEX('Leave-One-Out - Data'!$B:$BA,MATCH($P14,'Leave-One-Out - Data'!$A:$A,0),MATCH(BP$1,'Leave-One-Out - Data'!$B$1:$BA$1,0)),0)</f>
        <v>0</v>
      </c>
      <c r="BQ14" s="2"/>
    </row>
    <row r="15">
      <c r="P15">
        <f>'Leave-One-Out - Data'!A14</f>
        <v>1994</v>
      </c>
      <c r="Q15" s="2">
        <f>IFERROR(INDEX('Leave-One-Out - Data'!$B:$BA,MATCH($P15,'Leave-One-Out - Data'!$A:$A,0),MATCH(Q$1,'Leave-One-Out - Data'!$B$1:$BA$1,0)),0)</f>
        <v>0</v>
      </c>
      <c r="R15" s="2">
        <f>IFERROR(INDEX('Leave-One-Out - Data'!$B:$BA,MATCH($P15,'Leave-One-Out - Data'!$A:$A,0),MATCH(R$1,'Leave-One-Out - Data'!$B$1:$BA$1,0)),0)</f>
        <v>0</v>
      </c>
      <c r="S15" s="2">
        <f>IFERROR(INDEX('Leave-One-Out - Data'!$B:$BA,MATCH($P15,'Leave-One-Out - Data'!$A:$A,0),MATCH(S$1,'Leave-One-Out - Data'!$B$1:$BA$1,0)),0)</f>
        <v>0</v>
      </c>
      <c r="T15" s="2">
        <f>IFERROR(INDEX('Leave-One-Out - Data'!$B:$BA,MATCH($P15,'Leave-One-Out - Data'!$A:$A,0),MATCH(T$1,'Leave-One-Out - Data'!$B$1:$BA$1,0)),0)</f>
        <v>0</v>
      </c>
      <c r="U15" s="2">
        <f>IFERROR(INDEX('Leave-One-Out - Data'!$B:$BA,MATCH($P15,'Leave-One-Out - Data'!$A:$A,0),MATCH(U$1,'Leave-One-Out - Data'!$B$1:$BA$1,0)),0)</f>
        <v>0</v>
      </c>
      <c r="V15" s="2">
        <f>IFERROR(INDEX('Leave-One-Out - Data'!$B:$BA,MATCH($P15,'Leave-One-Out - Data'!$A:$A,0),MATCH(V$1,'Leave-One-Out - Data'!$B$1:$BA$1,0)),0)</f>
        <v>0</v>
      </c>
      <c r="W15" s="2">
        <f>IFERROR(INDEX('Leave-One-Out - Data'!$B:$BA,MATCH($P15,'Leave-One-Out - Data'!$A:$A,0),MATCH(W$1,'Leave-One-Out - Data'!$B$1:$BA$1,0)),0)</f>
        <v>0</v>
      </c>
      <c r="X15" s="2">
        <f>IFERROR(INDEX('Leave-One-Out - Data'!$B:$BA,MATCH($P15,'Leave-One-Out - Data'!$A:$A,0),MATCH(X$1,'Leave-One-Out - Data'!$B$1:$BA$1,0)),0)</f>
        <v>0</v>
      </c>
      <c r="Y15" s="2">
        <f>IFERROR(INDEX('Leave-One-Out - Data'!$B:$BA,MATCH($P15,'Leave-One-Out - Data'!$A:$A,0),MATCH(Y$1,'Leave-One-Out - Data'!$B$1:$BA$1,0)),0)</f>
        <v>0</v>
      </c>
      <c r="Z15" s="2">
        <f>IFERROR(INDEX('Leave-One-Out - Data'!$B:$BA,MATCH($P15,'Leave-One-Out - Data'!$A:$A,0),MATCH(Z$1,'Leave-One-Out - Data'!$B$1:$BA$1,0)),0)</f>
        <v>0</v>
      </c>
      <c r="AA15" s="2">
        <f>IFERROR(INDEX('Leave-One-Out - Data'!$B:$BA,MATCH($P15,'Leave-One-Out - Data'!$A:$A,0),MATCH(AA$1,'Leave-One-Out - Data'!$B$1:$BA$1,0)),0)</f>
        <v>0</v>
      </c>
      <c r="AB15" s="2">
        <f>IFERROR(INDEX('Leave-One-Out - Data'!$B:$BA,MATCH($P15,'Leave-One-Out - Data'!$A:$A,0),MATCH(AB$1,'Leave-One-Out - Data'!$B$1:$BA$1,0)),0)</f>
        <v>0</v>
      </c>
      <c r="AC15" s="2">
        <f>IFERROR(INDEX('Leave-One-Out - Data'!$B:$BA,MATCH($P15,'Leave-One-Out - Data'!$A:$A,0),MATCH(AC$1,'Leave-One-Out - Data'!$B$1:$BA$1,0)),0)</f>
        <v>0</v>
      </c>
      <c r="AD15" s="2">
        <f>IFERROR(INDEX('Leave-One-Out - Data'!$B:$BA,MATCH($P15,'Leave-One-Out - Data'!$A:$A,0),MATCH(AD$1,'Leave-One-Out - Data'!$B$1:$BA$1,0)),0)</f>
        <v>0</v>
      </c>
      <c r="AE15" s="2">
        <f>IFERROR(INDEX('Leave-One-Out - Data'!$B:$BA,MATCH($P15,'Leave-One-Out - Data'!$A:$A,0),MATCH(AE$1,'Leave-One-Out - Data'!$B$1:$BA$1,0)),0)</f>
        <v>0</v>
      </c>
      <c r="AF15" s="2">
        <f>IFERROR(INDEX('Leave-One-Out - Data'!$B:$BA,MATCH($P15,'Leave-One-Out - Data'!$A:$A,0),MATCH(AF$1,'Leave-One-Out - Data'!$B$1:$BA$1,0)),0)</f>
        <v>0</v>
      </c>
      <c r="AG15" s="2">
        <f>IFERROR(INDEX('Leave-One-Out - Data'!$B:$BA,MATCH($P15,'Leave-One-Out - Data'!$A:$A,0),MATCH(AG$1,'Leave-One-Out - Data'!$B$1:$BA$1,0)),0)</f>
        <v>0</v>
      </c>
      <c r="AH15" s="2">
        <f>IFERROR(INDEX('Leave-One-Out - Data'!$B:$BA,MATCH($P15,'Leave-One-Out - Data'!$A:$A,0),MATCH(AH$1,'Leave-One-Out - Data'!$B$1:$BA$1,0)),0)</f>
        <v>0</v>
      </c>
      <c r="AI15" s="2">
        <f>IFERROR(INDEX('Leave-One-Out - Data'!$B:$BA,MATCH($P15,'Leave-One-Out - Data'!$A:$A,0),MATCH(AI$1,'Leave-One-Out - Data'!$B$1:$BA$1,0)),0)</f>
        <v>0</v>
      </c>
      <c r="AJ15" s="2">
        <f>IFERROR(INDEX('Leave-One-Out - Data'!$B:$BA,MATCH($P15,'Leave-One-Out - Data'!$A:$A,0),MATCH(AJ$1,'Leave-One-Out - Data'!$B$1:$BA$1,0)),0)</f>
        <v>0</v>
      </c>
      <c r="AK15" s="2">
        <f>IFERROR(INDEX('Leave-One-Out - Data'!$B:$BA,MATCH($P15,'Leave-One-Out - Data'!$A:$A,0),MATCH(AK$1,'Leave-One-Out - Data'!$B$1:$BA$1,0)),0)</f>
        <v>0</v>
      </c>
      <c r="AL15" s="2">
        <f>IFERROR(INDEX('Leave-One-Out - Data'!$B:$BA,MATCH($P15,'Leave-One-Out - Data'!$A:$A,0),MATCH(AL$1,'Leave-One-Out - Data'!$B$1:$BA$1,0)),0)</f>
        <v>0</v>
      </c>
      <c r="AM15" s="2">
        <f>IFERROR(INDEX('Leave-One-Out - Data'!$B:$BA,MATCH($P15,'Leave-One-Out - Data'!$A:$A,0),MATCH(AM$1,'Leave-One-Out - Data'!$B$1:$BA$1,0)),0)</f>
        <v>0</v>
      </c>
      <c r="AN15" s="2">
        <f>IFERROR(INDEX('Leave-One-Out - Data'!$B:$BA,MATCH($P15,'Leave-One-Out - Data'!$A:$A,0),MATCH(AN$1,'Leave-One-Out - Data'!$B$1:$BA$1,0)),0)</f>
        <v>0</v>
      </c>
      <c r="AO15" s="2">
        <f>IFERROR(INDEX('Leave-One-Out - Data'!$B:$BA,MATCH($P15,'Leave-One-Out - Data'!$A:$A,0),MATCH(AO$1,'Leave-One-Out - Data'!$B$1:$BA$1,0)),0)</f>
        <v>0</v>
      </c>
      <c r="AP15" s="2">
        <f>IFERROR(INDEX('Leave-One-Out - Data'!$B:$BA,MATCH($P15,'Leave-One-Out - Data'!$A:$A,0),MATCH(AP$1,'Leave-One-Out - Data'!$B$1:$BA$1,0)),0)</f>
        <v>0</v>
      </c>
      <c r="AQ15" s="2">
        <f>IFERROR(INDEX('Leave-One-Out - Data'!$B:$BA,MATCH($P15,'Leave-One-Out - Data'!$A:$A,0),MATCH(AQ$1,'Leave-One-Out - Data'!$B$1:$BA$1,0)),0)</f>
        <v>0</v>
      </c>
      <c r="AR15" s="2">
        <f>IFERROR(INDEX('Leave-One-Out - Data'!$B:$BA,MATCH($P15,'Leave-One-Out - Data'!$A:$A,0),MATCH(AR$1,'Leave-One-Out - Data'!$B$1:$BA$1,0)),0)</f>
        <v>0</v>
      </c>
      <c r="AS15" s="2">
        <f>IFERROR(INDEX('Leave-One-Out - Data'!$B:$BA,MATCH($P15,'Leave-One-Out - Data'!$A:$A,0),MATCH(AS$1,'Leave-One-Out - Data'!$B$1:$BA$1,0)),0)</f>
        <v>0</v>
      </c>
      <c r="AT15" s="2">
        <f>IFERROR(INDEX('Leave-One-Out - Data'!$B:$BA,MATCH($P15,'Leave-One-Out - Data'!$A:$A,0),MATCH(AT$1,'Leave-One-Out - Data'!$B$1:$BA$1,0)),0)</f>
        <v>0</v>
      </c>
      <c r="AU15" s="2">
        <f>IFERROR(INDEX('Leave-One-Out - Data'!$B:$BA,MATCH($P15,'Leave-One-Out - Data'!$A:$A,0),MATCH(AU$1,'Leave-One-Out - Data'!$B$1:$BA$1,0)),0)</f>
        <v>0</v>
      </c>
      <c r="AV15" s="2">
        <f>IFERROR(INDEX('Leave-One-Out - Data'!$B:$BA,MATCH($P15,'Leave-One-Out - Data'!$A:$A,0),MATCH(AV$1,'Leave-One-Out - Data'!$B$1:$BA$1,0)),0)</f>
        <v>0</v>
      </c>
      <c r="AW15" s="2">
        <f>IFERROR(INDEX('Leave-One-Out - Data'!$B:$BA,MATCH($P15,'Leave-One-Out - Data'!$A:$A,0),MATCH(AW$1,'Leave-One-Out - Data'!$B$1:$BA$1,0)),0)</f>
        <v>0</v>
      </c>
      <c r="AX15" s="2">
        <f>IFERROR(INDEX('Leave-One-Out - Data'!$B:$BA,MATCH($P15,'Leave-One-Out - Data'!$A:$A,0),MATCH(AX$1,'Leave-One-Out - Data'!$B$1:$BA$1,0)),0)</f>
        <v>0</v>
      </c>
      <c r="AY15" s="2">
        <f>IFERROR(INDEX('Leave-One-Out - Data'!$B:$BA,MATCH($P15,'Leave-One-Out - Data'!$A:$A,0),MATCH(AY$1,'Leave-One-Out - Data'!$B$1:$BA$1,0)),0)</f>
        <v>0</v>
      </c>
      <c r="AZ15" s="2">
        <f>IFERROR(INDEX('Leave-One-Out - Data'!$B:$BA,MATCH($P15,'Leave-One-Out - Data'!$A:$A,0),MATCH(AZ$1,'Leave-One-Out - Data'!$B$1:$BA$1,0)),0)</f>
        <v>0</v>
      </c>
      <c r="BA15" s="2">
        <f>IFERROR(INDEX('Leave-One-Out - Data'!$B:$BA,MATCH($P15,'Leave-One-Out - Data'!$A:$A,0),MATCH(BA$1,'Leave-One-Out - Data'!$B$1:$BA$1,0)),0)</f>
        <v>0</v>
      </c>
      <c r="BB15" s="2">
        <f>IFERROR(INDEX('Leave-One-Out - Data'!$B:$BA,MATCH($P15,'Leave-One-Out - Data'!$A:$A,0),MATCH(BB$1,'Leave-One-Out - Data'!$B$1:$BA$1,0)),0)</f>
        <v>0</v>
      </c>
      <c r="BC15" s="2">
        <f>IFERROR(INDEX('Leave-One-Out - Data'!$B:$BA,MATCH($P15,'Leave-One-Out - Data'!$A:$A,0),MATCH(BC$1,'Leave-One-Out - Data'!$B$1:$BA$1,0)),0)</f>
        <v>0</v>
      </c>
      <c r="BD15" s="2">
        <f>IFERROR(INDEX('Leave-One-Out - Data'!$B:$BA,MATCH($P15,'Leave-One-Out - Data'!$A:$A,0),MATCH(BD$1,'Leave-One-Out - Data'!$B$1:$BA$1,0)),0)</f>
        <v>0</v>
      </c>
      <c r="BE15" s="2">
        <f>IFERROR(INDEX('Leave-One-Out - Data'!$B:$BA,MATCH($P15,'Leave-One-Out - Data'!$A:$A,0),MATCH(BE$1,'Leave-One-Out - Data'!$B$1:$BA$1,0)),0)</f>
        <v>0</v>
      </c>
      <c r="BF15" s="2">
        <f>IFERROR(INDEX('Leave-One-Out - Data'!$B:$BA,MATCH($P15,'Leave-One-Out - Data'!$A:$A,0),MATCH(BF$1,'Leave-One-Out - Data'!$B$1:$BA$1,0)),0)</f>
        <v>0</v>
      </c>
      <c r="BG15" s="2">
        <f>IFERROR(INDEX('Leave-One-Out - Data'!$B:$BA,MATCH($P15,'Leave-One-Out - Data'!$A:$A,0),MATCH(BG$1,'Leave-One-Out - Data'!$B$1:$BA$1,0)),0)</f>
        <v>0</v>
      </c>
      <c r="BH15" s="2">
        <f>IFERROR(INDEX('Leave-One-Out - Data'!$B:$BA,MATCH($P15,'Leave-One-Out - Data'!$A:$A,0),MATCH(BH$1,'Leave-One-Out - Data'!$B$1:$BA$1,0)),0)</f>
        <v>0</v>
      </c>
      <c r="BI15" s="2">
        <f>IFERROR(INDEX('Leave-One-Out - Data'!$B:$BA,MATCH($P15,'Leave-One-Out - Data'!$A:$A,0),MATCH(BI$1,'Leave-One-Out - Data'!$B$1:$BA$1,0)),0)</f>
        <v>0</v>
      </c>
      <c r="BJ15" s="2">
        <f>IFERROR(INDEX('Leave-One-Out - Data'!$B:$BA,MATCH($P15,'Leave-One-Out - Data'!$A:$A,0),MATCH(BJ$1,'Leave-One-Out - Data'!$B$1:$BA$1,0)),0)</f>
        <v>0</v>
      </c>
      <c r="BK15" s="2">
        <f>IFERROR(INDEX('Leave-One-Out - Data'!$B:$BA,MATCH($P15,'Leave-One-Out - Data'!$A:$A,0),MATCH(BK$1,'Leave-One-Out - Data'!$B$1:$BA$1,0)),0)</f>
        <v>0</v>
      </c>
      <c r="BL15" s="2">
        <f>IFERROR(INDEX('Leave-One-Out - Data'!$B:$BA,MATCH($P15,'Leave-One-Out - Data'!$A:$A,0),MATCH(BL$1,'Leave-One-Out - Data'!$B$1:$BA$1,0)),0)</f>
        <v>0</v>
      </c>
      <c r="BM15" s="2">
        <f>IFERROR(INDEX('Leave-One-Out - Data'!$B:$BA,MATCH($P15,'Leave-One-Out - Data'!$A:$A,0),MATCH(BM$1,'Leave-One-Out - Data'!$B$1:$BA$1,0)),0)</f>
        <v>0</v>
      </c>
      <c r="BN15" s="2">
        <f>IFERROR(INDEX('Leave-One-Out - Data'!$B:$BA,MATCH($P15,'Leave-One-Out - Data'!$A:$A,0),MATCH(BN$1,'Leave-One-Out - Data'!$B$1:$BA$1,0)),0)</f>
        <v>0</v>
      </c>
      <c r="BO15" s="2">
        <f>IFERROR(INDEX('Leave-One-Out - Data'!$B:$BA,MATCH($P15,'Leave-One-Out - Data'!$A:$A,0),MATCH(BO$1,'Leave-One-Out - Data'!$B$1:$BA$1,0)),0)</f>
        <v>0</v>
      </c>
      <c r="BP15" s="2">
        <f>IFERROR(INDEX('Leave-One-Out - Data'!$B:$BA,MATCH($P15,'Leave-One-Out - Data'!$A:$A,0),MATCH(BP$1,'Leave-One-Out - Data'!$B$1:$BA$1,0)),0)</f>
        <v>0</v>
      </c>
      <c r="BQ15" s="2"/>
    </row>
    <row r="16">
      <c r="P16">
        <f>'Leave-One-Out - Data'!A15</f>
        <v>1995</v>
      </c>
      <c r="Q16" s="2">
        <f>IFERROR(INDEX('Leave-One-Out - Data'!$B:$BA,MATCH($P16,'Leave-One-Out - Data'!$A:$A,0),MATCH(Q$1,'Leave-One-Out - Data'!$B$1:$BA$1,0)),0)</f>
        <v>0</v>
      </c>
      <c r="R16" s="2">
        <f>IFERROR(INDEX('Leave-One-Out - Data'!$B:$BA,MATCH($P16,'Leave-One-Out - Data'!$A:$A,0),MATCH(R$1,'Leave-One-Out - Data'!$B$1:$BA$1,0)),0)</f>
        <v>0</v>
      </c>
      <c r="S16" s="2">
        <f>IFERROR(INDEX('Leave-One-Out - Data'!$B:$BA,MATCH($P16,'Leave-One-Out - Data'!$A:$A,0),MATCH(S$1,'Leave-One-Out - Data'!$B$1:$BA$1,0)),0)</f>
        <v>0</v>
      </c>
      <c r="T16" s="2">
        <f>IFERROR(INDEX('Leave-One-Out - Data'!$B:$BA,MATCH($P16,'Leave-One-Out - Data'!$A:$A,0),MATCH(T$1,'Leave-One-Out - Data'!$B$1:$BA$1,0)),0)</f>
        <v>0</v>
      </c>
      <c r="U16" s="2">
        <f>IFERROR(INDEX('Leave-One-Out - Data'!$B:$BA,MATCH($P16,'Leave-One-Out - Data'!$A:$A,0),MATCH(U$1,'Leave-One-Out - Data'!$B$1:$BA$1,0)),0)</f>
        <v>0</v>
      </c>
      <c r="V16" s="2">
        <f>IFERROR(INDEX('Leave-One-Out - Data'!$B:$BA,MATCH($P16,'Leave-One-Out - Data'!$A:$A,0),MATCH(V$1,'Leave-One-Out - Data'!$B$1:$BA$1,0)),0)</f>
        <v>0</v>
      </c>
      <c r="W16" s="2">
        <f>IFERROR(INDEX('Leave-One-Out - Data'!$B:$BA,MATCH($P16,'Leave-One-Out - Data'!$A:$A,0),MATCH(W$1,'Leave-One-Out - Data'!$B$1:$BA$1,0)),0)</f>
        <v>0</v>
      </c>
      <c r="X16" s="2">
        <f>IFERROR(INDEX('Leave-One-Out - Data'!$B:$BA,MATCH($P16,'Leave-One-Out - Data'!$A:$A,0),MATCH(X$1,'Leave-One-Out - Data'!$B$1:$BA$1,0)),0)</f>
        <v>0</v>
      </c>
      <c r="Y16" s="2">
        <f>IFERROR(INDEX('Leave-One-Out - Data'!$B:$BA,MATCH($P16,'Leave-One-Out - Data'!$A:$A,0),MATCH(Y$1,'Leave-One-Out - Data'!$B$1:$BA$1,0)),0)</f>
        <v>0</v>
      </c>
      <c r="Z16" s="2">
        <f>IFERROR(INDEX('Leave-One-Out - Data'!$B:$BA,MATCH($P16,'Leave-One-Out - Data'!$A:$A,0),MATCH(Z$1,'Leave-One-Out - Data'!$B$1:$BA$1,0)),0)</f>
        <v>0</v>
      </c>
      <c r="AA16" s="2">
        <f>IFERROR(INDEX('Leave-One-Out - Data'!$B:$BA,MATCH($P16,'Leave-One-Out - Data'!$A:$A,0),MATCH(AA$1,'Leave-One-Out - Data'!$B$1:$BA$1,0)),0)</f>
        <v>0</v>
      </c>
      <c r="AB16" s="2">
        <f>IFERROR(INDEX('Leave-One-Out - Data'!$B:$BA,MATCH($P16,'Leave-One-Out - Data'!$A:$A,0),MATCH(AB$1,'Leave-One-Out - Data'!$B$1:$BA$1,0)),0)</f>
        <v>0</v>
      </c>
      <c r="AC16" s="2">
        <f>IFERROR(INDEX('Leave-One-Out - Data'!$B:$BA,MATCH($P16,'Leave-One-Out - Data'!$A:$A,0),MATCH(AC$1,'Leave-One-Out - Data'!$B$1:$BA$1,0)),0)</f>
        <v>0</v>
      </c>
      <c r="AD16" s="2">
        <f>IFERROR(INDEX('Leave-One-Out - Data'!$B:$BA,MATCH($P16,'Leave-One-Out - Data'!$A:$A,0),MATCH(AD$1,'Leave-One-Out - Data'!$B$1:$BA$1,0)),0)</f>
        <v>0</v>
      </c>
      <c r="AE16" s="2">
        <f>IFERROR(INDEX('Leave-One-Out - Data'!$B:$BA,MATCH($P16,'Leave-One-Out - Data'!$A:$A,0),MATCH(AE$1,'Leave-One-Out - Data'!$B$1:$BA$1,0)),0)</f>
        <v>0</v>
      </c>
      <c r="AF16" s="2">
        <f>IFERROR(INDEX('Leave-One-Out - Data'!$B:$BA,MATCH($P16,'Leave-One-Out - Data'!$A:$A,0),MATCH(AF$1,'Leave-One-Out - Data'!$B$1:$BA$1,0)),0)</f>
        <v>0</v>
      </c>
      <c r="AG16" s="2">
        <f>IFERROR(INDEX('Leave-One-Out - Data'!$B:$BA,MATCH($P16,'Leave-One-Out - Data'!$A:$A,0),MATCH(AG$1,'Leave-One-Out - Data'!$B$1:$BA$1,0)),0)</f>
        <v>0</v>
      </c>
      <c r="AH16" s="2">
        <f>IFERROR(INDEX('Leave-One-Out - Data'!$B:$BA,MATCH($P16,'Leave-One-Out - Data'!$A:$A,0),MATCH(AH$1,'Leave-One-Out - Data'!$B$1:$BA$1,0)),0)</f>
        <v>0</v>
      </c>
      <c r="AI16" s="2">
        <f>IFERROR(INDEX('Leave-One-Out - Data'!$B:$BA,MATCH($P16,'Leave-One-Out - Data'!$A:$A,0),MATCH(AI$1,'Leave-One-Out - Data'!$B$1:$BA$1,0)),0)</f>
        <v>0</v>
      </c>
      <c r="AJ16" s="2">
        <f>IFERROR(INDEX('Leave-One-Out - Data'!$B:$BA,MATCH($P16,'Leave-One-Out - Data'!$A:$A,0),MATCH(AJ$1,'Leave-One-Out - Data'!$B$1:$BA$1,0)),0)</f>
        <v>0</v>
      </c>
      <c r="AK16" s="2">
        <f>IFERROR(INDEX('Leave-One-Out - Data'!$B:$BA,MATCH($P16,'Leave-One-Out - Data'!$A:$A,0),MATCH(AK$1,'Leave-One-Out - Data'!$B$1:$BA$1,0)),0)</f>
        <v>0</v>
      </c>
      <c r="AL16" s="2">
        <f>IFERROR(INDEX('Leave-One-Out - Data'!$B:$BA,MATCH($P16,'Leave-One-Out - Data'!$A:$A,0),MATCH(AL$1,'Leave-One-Out - Data'!$B$1:$BA$1,0)),0)</f>
        <v>0</v>
      </c>
      <c r="AM16" s="2">
        <f>IFERROR(INDEX('Leave-One-Out - Data'!$B:$BA,MATCH($P16,'Leave-One-Out - Data'!$A:$A,0),MATCH(AM$1,'Leave-One-Out - Data'!$B$1:$BA$1,0)),0)</f>
        <v>0</v>
      </c>
      <c r="AN16" s="2">
        <f>IFERROR(INDEX('Leave-One-Out - Data'!$B:$BA,MATCH($P16,'Leave-One-Out - Data'!$A:$A,0),MATCH(AN$1,'Leave-One-Out - Data'!$B$1:$BA$1,0)),0)</f>
        <v>0</v>
      </c>
      <c r="AO16" s="2">
        <f>IFERROR(INDEX('Leave-One-Out - Data'!$B:$BA,MATCH($P16,'Leave-One-Out - Data'!$A:$A,0),MATCH(AO$1,'Leave-One-Out - Data'!$B$1:$BA$1,0)),0)</f>
        <v>0</v>
      </c>
      <c r="AP16" s="2">
        <f>IFERROR(INDEX('Leave-One-Out - Data'!$B:$BA,MATCH($P16,'Leave-One-Out - Data'!$A:$A,0),MATCH(AP$1,'Leave-One-Out - Data'!$B$1:$BA$1,0)),0)</f>
        <v>0</v>
      </c>
      <c r="AQ16" s="2">
        <f>IFERROR(INDEX('Leave-One-Out - Data'!$B:$BA,MATCH($P16,'Leave-One-Out - Data'!$A:$A,0),MATCH(AQ$1,'Leave-One-Out - Data'!$B$1:$BA$1,0)),0)</f>
        <v>0</v>
      </c>
      <c r="AR16" s="2">
        <f>IFERROR(INDEX('Leave-One-Out - Data'!$B:$BA,MATCH($P16,'Leave-One-Out - Data'!$A:$A,0),MATCH(AR$1,'Leave-One-Out - Data'!$B$1:$BA$1,0)),0)</f>
        <v>0</v>
      </c>
      <c r="AS16" s="2">
        <f>IFERROR(INDEX('Leave-One-Out - Data'!$B:$BA,MATCH($P16,'Leave-One-Out - Data'!$A:$A,0),MATCH(AS$1,'Leave-One-Out - Data'!$B$1:$BA$1,0)),0)</f>
        <v>0</v>
      </c>
      <c r="AT16" s="2">
        <f>IFERROR(INDEX('Leave-One-Out - Data'!$B:$BA,MATCH($P16,'Leave-One-Out - Data'!$A:$A,0),MATCH(AT$1,'Leave-One-Out - Data'!$B$1:$BA$1,0)),0)</f>
        <v>0</v>
      </c>
      <c r="AU16" s="2">
        <f>IFERROR(INDEX('Leave-One-Out - Data'!$B:$BA,MATCH($P16,'Leave-One-Out - Data'!$A:$A,0),MATCH(AU$1,'Leave-One-Out - Data'!$B$1:$BA$1,0)),0)</f>
        <v>0</v>
      </c>
      <c r="AV16" s="2">
        <f>IFERROR(INDEX('Leave-One-Out - Data'!$B:$BA,MATCH($P16,'Leave-One-Out - Data'!$A:$A,0),MATCH(AV$1,'Leave-One-Out - Data'!$B$1:$BA$1,0)),0)</f>
        <v>0</v>
      </c>
      <c r="AW16" s="2">
        <f>IFERROR(INDEX('Leave-One-Out - Data'!$B:$BA,MATCH($P16,'Leave-One-Out - Data'!$A:$A,0),MATCH(AW$1,'Leave-One-Out - Data'!$B$1:$BA$1,0)),0)</f>
        <v>0</v>
      </c>
      <c r="AX16" s="2">
        <f>IFERROR(INDEX('Leave-One-Out - Data'!$B:$BA,MATCH($P16,'Leave-One-Out - Data'!$A:$A,0),MATCH(AX$1,'Leave-One-Out - Data'!$B$1:$BA$1,0)),0)</f>
        <v>0</v>
      </c>
      <c r="AY16" s="2">
        <f>IFERROR(INDEX('Leave-One-Out - Data'!$B:$BA,MATCH($P16,'Leave-One-Out - Data'!$A:$A,0),MATCH(AY$1,'Leave-One-Out - Data'!$B$1:$BA$1,0)),0)</f>
        <v>0</v>
      </c>
      <c r="AZ16" s="2">
        <f>IFERROR(INDEX('Leave-One-Out - Data'!$B:$BA,MATCH($P16,'Leave-One-Out - Data'!$A:$A,0),MATCH(AZ$1,'Leave-One-Out - Data'!$B$1:$BA$1,0)),0)</f>
        <v>0</v>
      </c>
      <c r="BA16" s="2">
        <f>IFERROR(INDEX('Leave-One-Out - Data'!$B:$BA,MATCH($P16,'Leave-One-Out - Data'!$A:$A,0),MATCH(BA$1,'Leave-One-Out - Data'!$B$1:$BA$1,0)),0)</f>
        <v>0</v>
      </c>
      <c r="BB16" s="2">
        <f>IFERROR(INDEX('Leave-One-Out - Data'!$B:$BA,MATCH($P16,'Leave-One-Out - Data'!$A:$A,0),MATCH(BB$1,'Leave-One-Out - Data'!$B$1:$BA$1,0)),0)</f>
        <v>0</v>
      </c>
      <c r="BC16" s="2">
        <f>IFERROR(INDEX('Leave-One-Out - Data'!$B:$BA,MATCH($P16,'Leave-One-Out - Data'!$A:$A,0),MATCH(BC$1,'Leave-One-Out - Data'!$B$1:$BA$1,0)),0)</f>
        <v>0</v>
      </c>
      <c r="BD16" s="2">
        <f>IFERROR(INDEX('Leave-One-Out - Data'!$B:$BA,MATCH($P16,'Leave-One-Out - Data'!$A:$A,0),MATCH(BD$1,'Leave-One-Out - Data'!$B$1:$BA$1,0)),0)</f>
        <v>0</v>
      </c>
      <c r="BE16" s="2">
        <f>IFERROR(INDEX('Leave-One-Out - Data'!$B:$BA,MATCH($P16,'Leave-One-Out - Data'!$A:$A,0),MATCH(BE$1,'Leave-One-Out - Data'!$B$1:$BA$1,0)),0)</f>
        <v>0</v>
      </c>
      <c r="BF16" s="2">
        <f>IFERROR(INDEX('Leave-One-Out - Data'!$B:$BA,MATCH($P16,'Leave-One-Out - Data'!$A:$A,0),MATCH(BF$1,'Leave-One-Out - Data'!$B$1:$BA$1,0)),0)</f>
        <v>0</v>
      </c>
      <c r="BG16" s="2">
        <f>IFERROR(INDEX('Leave-One-Out - Data'!$B:$BA,MATCH($P16,'Leave-One-Out - Data'!$A:$A,0),MATCH(BG$1,'Leave-One-Out - Data'!$B$1:$BA$1,0)),0)</f>
        <v>0</v>
      </c>
      <c r="BH16" s="2">
        <f>IFERROR(INDEX('Leave-One-Out - Data'!$B:$BA,MATCH($P16,'Leave-One-Out - Data'!$A:$A,0),MATCH(BH$1,'Leave-One-Out - Data'!$B$1:$BA$1,0)),0)</f>
        <v>0</v>
      </c>
      <c r="BI16" s="2">
        <f>IFERROR(INDEX('Leave-One-Out - Data'!$B:$BA,MATCH($P16,'Leave-One-Out - Data'!$A:$A,0),MATCH(BI$1,'Leave-One-Out - Data'!$B$1:$BA$1,0)),0)</f>
        <v>0</v>
      </c>
      <c r="BJ16" s="2">
        <f>IFERROR(INDEX('Leave-One-Out - Data'!$B:$BA,MATCH($P16,'Leave-One-Out - Data'!$A:$A,0),MATCH(BJ$1,'Leave-One-Out - Data'!$B$1:$BA$1,0)),0)</f>
        <v>0</v>
      </c>
      <c r="BK16" s="2">
        <f>IFERROR(INDEX('Leave-One-Out - Data'!$B:$BA,MATCH($P16,'Leave-One-Out - Data'!$A:$A,0),MATCH(BK$1,'Leave-One-Out - Data'!$B$1:$BA$1,0)),0)</f>
        <v>0</v>
      </c>
      <c r="BL16" s="2">
        <f>IFERROR(INDEX('Leave-One-Out - Data'!$B:$BA,MATCH($P16,'Leave-One-Out - Data'!$A:$A,0),MATCH(BL$1,'Leave-One-Out - Data'!$B$1:$BA$1,0)),0)</f>
        <v>0</v>
      </c>
      <c r="BM16" s="2">
        <f>IFERROR(INDEX('Leave-One-Out - Data'!$B:$BA,MATCH($P16,'Leave-One-Out - Data'!$A:$A,0),MATCH(BM$1,'Leave-One-Out - Data'!$B$1:$BA$1,0)),0)</f>
        <v>0</v>
      </c>
      <c r="BN16" s="2">
        <f>IFERROR(INDEX('Leave-One-Out - Data'!$B:$BA,MATCH($P16,'Leave-One-Out - Data'!$A:$A,0),MATCH(BN$1,'Leave-One-Out - Data'!$B$1:$BA$1,0)),0)</f>
        <v>0</v>
      </c>
      <c r="BO16" s="2">
        <f>IFERROR(INDEX('Leave-One-Out - Data'!$B:$BA,MATCH($P16,'Leave-One-Out - Data'!$A:$A,0),MATCH(BO$1,'Leave-One-Out - Data'!$B$1:$BA$1,0)),0)</f>
        <v>0</v>
      </c>
      <c r="BP16" s="2">
        <f>IFERROR(INDEX('Leave-One-Out - Data'!$B:$BA,MATCH($P16,'Leave-One-Out - Data'!$A:$A,0),MATCH(BP$1,'Leave-One-Out - Data'!$B$1:$BA$1,0)),0)</f>
        <v>0</v>
      </c>
      <c r="BQ16" s="2"/>
    </row>
    <row r="17">
      <c r="P17">
        <f>'Leave-One-Out - Data'!A16</f>
        <v>1996</v>
      </c>
      <c r="Q17" s="2">
        <f>IFERROR(INDEX('Leave-One-Out - Data'!$B:$BA,MATCH($P17,'Leave-One-Out - Data'!$A:$A,0),MATCH(Q$1,'Leave-One-Out - Data'!$B$1:$BA$1,0)),0)</f>
        <v>0</v>
      </c>
      <c r="R17" s="2">
        <f>IFERROR(INDEX('Leave-One-Out - Data'!$B:$BA,MATCH($P17,'Leave-One-Out - Data'!$A:$A,0),MATCH(R$1,'Leave-One-Out - Data'!$B$1:$BA$1,0)),0)</f>
        <v>0</v>
      </c>
      <c r="S17" s="2">
        <f>IFERROR(INDEX('Leave-One-Out - Data'!$B:$BA,MATCH($P17,'Leave-One-Out - Data'!$A:$A,0),MATCH(S$1,'Leave-One-Out - Data'!$B$1:$BA$1,0)),0)</f>
        <v>0</v>
      </c>
      <c r="T17" s="2">
        <f>IFERROR(INDEX('Leave-One-Out - Data'!$B:$BA,MATCH($P17,'Leave-One-Out - Data'!$A:$A,0),MATCH(T$1,'Leave-One-Out - Data'!$B$1:$BA$1,0)),0)</f>
        <v>0</v>
      </c>
      <c r="U17" s="2">
        <f>IFERROR(INDEX('Leave-One-Out - Data'!$B:$BA,MATCH($P17,'Leave-One-Out - Data'!$A:$A,0),MATCH(U$1,'Leave-One-Out - Data'!$B$1:$BA$1,0)),0)</f>
        <v>0</v>
      </c>
      <c r="V17" s="2">
        <f>IFERROR(INDEX('Leave-One-Out - Data'!$B:$BA,MATCH($P17,'Leave-One-Out - Data'!$A:$A,0),MATCH(V$1,'Leave-One-Out - Data'!$B$1:$BA$1,0)),0)</f>
        <v>0</v>
      </c>
      <c r="W17" s="2">
        <f>IFERROR(INDEX('Leave-One-Out - Data'!$B:$BA,MATCH($P17,'Leave-One-Out - Data'!$A:$A,0),MATCH(W$1,'Leave-One-Out - Data'!$B$1:$BA$1,0)),0)</f>
        <v>0</v>
      </c>
      <c r="X17" s="2">
        <f>IFERROR(INDEX('Leave-One-Out - Data'!$B:$BA,MATCH($P17,'Leave-One-Out - Data'!$A:$A,0),MATCH(X$1,'Leave-One-Out - Data'!$B$1:$BA$1,0)),0)</f>
        <v>0</v>
      </c>
      <c r="Y17" s="2">
        <f>IFERROR(INDEX('Leave-One-Out - Data'!$B:$BA,MATCH($P17,'Leave-One-Out - Data'!$A:$A,0),MATCH(Y$1,'Leave-One-Out - Data'!$B$1:$BA$1,0)),0)</f>
        <v>0</v>
      </c>
      <c r="Z17" s="2">
        <f>IFERROR(INDEX('Leave-One-Out - Data'!$B:$BA,MATCH($P17,'Leave-One-Out - Data'!$A:$A,0),MATCH(Z$1,'Leave-One-Out - Data'!$B$1:$BA$1,0)),0)</f>
        <v>0</v>
      </c>
      <c r="AA17" s="2">
        <f>IFERROR(INDEX('Leave-One-Out - Data'!$B:$BA,MATCH($P17,'Leave-One-Out - Data'!$A:$A,0),MATCH(AA$1,'Leave-One-Out - Data'!$B$1:$BA$1,0)),0)</f>
        <v>0</v>
      </c>
      <c r="AB17" s="2">
        <f>IFERROR(INDEX('Leave-One-Out - Data'!$B:$BA,MATCH($P17,'Leave-One-Out - Data'!$A:$A,0),MATCH(AB$1,'Leave-One-Out - Data'!$B$1:$BA$1,0)),0)</f>
        <v>0</v>
      </c>
      <c r="AC17" s="2">
        <f>IFERROR(INDEX('Leave-One-Out - Data'!$B:$BA,MATCH($P17,'Leave-One-Out - Data'!$A:$A,0),MATCH(AC$1,'Leave-One-Out - Data'!$B$1:$BA$1,0)),0)</f>
        <v>0</v>
      </c>
      <c r="AD17" s="2">
        <f>IFERROR(INDEX('Leave-One-Out - Data'!$B:$BA,MATCH($P17,'Leave-One-Out - Data'!$A:$A,0),MATCH(AD$1,'Leave-One-Out - Data'!$B$1:$BA$1,0)),0)</f>
        <v>0</v>
      </c>
      <c r="AE17" s="2">
        <f>IFERROR(INDEX('Leave-One-Out - Data'!$B:$BA,MATCH($P17,'Leave-One-Out - Data'!$A:$A,0),MATCH(AE$1,'Leave-One-Out - Data'!$B$1:$BA$1,0)),0)</f>
        <v>0</v>
      </c>
      <c r="AF17" s="2">
        <f>IFERROR(INDEX('Leave-One-Out - Data'!$B:$BA,MATCH($P17,'Leave-One-Out - Data'!$A:$A,0),MATCH(AF$1,'Leave-One-Out - Data'!$B$1:$BA$1,0)),0)</f>
        <v>0</v>
      </c>
      <c r="AG17" s="2">
        <f>IFERROR(INDEX('Leave-One-Out - Data'!$B:$BA,MATCH($P17,'Leave-One-Out - Data'!$A:$A,0),MATCH(AG$1,'Leave-One-Out - Data'!$B$1:$BA$1,0)),0)</f>
        <v>0</v>
      </c>
      <c r="AH17" s="2">
        <f>IFERROR(INDEX('Leave-One-Out - Data'!$B:$BA,MATCH($P17,'Leave-One-Out - Data'!$A:$A,0),MATCH(AH$1,'Leave-One-Out - Data'!$B$1:$BA$1,0)),0)</f>
        <v>0</v>
      </c>
      <c r="AI17" s="2">
        <f>IFERROR(INDEX('Leave-One-Out - Data'!$B:$BA,MATCH($P17,'Leave-One-Out - Data'!$A:$A,0),MATCH(AI$1,'Leave-One-Out - Data'!$B$1:$BA$1,0)),0)</f>
        <v>0</v>
      </c>
      <c r="AJ17" s="2">
        <f>IFERROR(INDEX('Leave-One-Out - Data'!$B:$BA,MATCH($P17,'Leave-One-Out - Data'!$A:$A,0),MATCH(AJ$1,'Leave-One-Out - Data'!$B$1:$BA$1,0)),0)</f>
        <v>0</v>
      </c>
      <c r="AK17" s="2">
        <f>IFERROR(INDEX('Leave-One-Out - Data'!$B:$BA,MATCH($P17,'Leave-One-Out - Data'!$A:$A,0),MATCH(AK$1,'Leave-One-Out - Data'!$B$1:$BA$1,0)),0)</f>
        <v>0</v>
      </c>
      <c r="AL17" s="2">
        <f>IFERROR(INDEX('Leave-One-Out - Data'!$B:$BA,MATCH($P17,'Leave-One-Out - Data'!$A:$A,0),MATCH(AL$1,'Leave-One-Out - Data'!$B$1:$BA$1,0)),0)</f>
        <v>0</v>
      </c>
      <c r="AM17" s="2">
        <f>IFERROR(INDEX('Leave-One-Out - Data'!$B:$BA,MATCH($P17,'Leave-One-Out - Data'!$A:$A,0),MATCH(AM$1,'Leave-One-Out - Data'!$B$1:$BA$1,0)),0)</f>
        <v>0</v>
      </c>
      <c r="AN17" s="2">
        <f>IFERROR(INDEX('Leave-One-Out - Data'!$B:$BA,MATCH($P17,'Leave-One-Out - Data'!$A:$A,0),MATCH(AN$1,'Leave-One-Out - Data'!$B$1:$BA$1,0)),0)</f>
        <v>0</v>
      </c>
      <c r="AO17" s="2">
        <f>IFERROR(INDEX('Leave-One-Out - Data'!$B:$BA,MATCH($P17,'Leave-One-Out - Data'!$A:$A,0),MATCH(AO$1,'Leave-One-Out - Data'!$B$1:$BA$1,0)),0)</f>
        <v>0</v>
      </c>
      <c r="AP17" s="2">
        <f>IFERROR(INDEX('Leave-One-Out - Data'!$B:$BA,MATCH($P17,'Leave-One-Out - Data'!$A:$A,0),MATCH(AP$1,'Leave-One-Out - Data'!$B$1:$BA$1,0)),0)</f>
        <v>0</v>
      </c>
      <c r="AQ17" s="2">
        <f>IFERROR(INDEX('Leave-One-Out - Data'!$B:$BA,MATCH($P17,'Leave-One-Out - Data'!$A:$A,0),MATCH(AQ$1,'Leave-One-Out - Data'!$B$1:$BA$1,0)),0)</f>
        <v>0</v>
      </c>
      <c r="AR17" s="2">
        <f>IFERROR(INDEX('Leave-One-Out - Data'!$B:$BA,MATCH($P17,'Leave-One-Out - Data'!$A:$A,0),MATCH(AR$1,'Leave-One-Out - Data'!$B$1:$BA$1,0)),0)</f>
        <v>0</v>
      </c>
      <c r="AS17" s="2">
        <f>IFERROR(INDEX('Leave-One-Out - Data'!$B:$BA,MATCH($P17,'Leave-One-Out - Data'!$A:$A,0),MATCH(AS$1,'Leave-One-Out - Data'!$B$1:$BA$1,0)),0)</f>
        <v>0</v>
      </c>
      <c r="AT17" s="2">
        <f>IFERROR(INDEX('Leave-One-Out - Data'!$B:$BA,MATCH($P17,'Leave-One-Out - Data'!$A:$A,0),MATCH(AT$1,'Leave-One-Out - Data'!$B$1:$BA$1,0)),0)</f>
        <v>0</v>
      </c>
      <c r="AU17" s="2">
        <f>IFERROR(INDEX('Leave-One-Out - Data'!$B:$BA,MATCH($P17,'Leave-One-Out - Data'!$A:$A,0),MATCH(AU$1,'Leave-One-Out - Data'!$B$1:$BA$1,0)),0)</f>
        <v>0</v>
      </c>
      <c r="AV17" s="2">
        <f>IFERROR(INDEX('Leave-One-Out - Data'!$B:$BA,MATCH($P17,'Leave-One-Out - Data'!$A:$A,0),MATCH(AV$1,'Leave-One-Out - Data'!$B$1:$BA$1,0)),0)</f>
        <v>0</v>
      </c>
      <c r="AW17" s="2">
        <f>IFERROR(INDEX('Leave-One-Out - Data'!$B:$BA,MATCH($P17,'Leave-One-Out - Data'!$A:$A,0),MATCH(AW$1,'Leave-One-Out - Data'!$B$1:$BA$1,0)),0)</f>
        <v>0</v>
      </c>
      <c r="AX17" s="2">
        <f>IFERROR(INDEX('Leave-One-Out - Data'!$B:$BA,MATCH($P17,'Leave-One-Out - Data'!$A:$A,0),MATCH(AX$1,'Leave-One-Out - Data'!$B$1:$BA$1,0)),0)</f>
        <v>0</v>
      </c>
      <c r="AY17" s="2">
        <f>IFERROR(INDEX('Leave-One-Out - Data'!$B:$BA,MATCH($P17,'Leave-One-Out - Data'!$A:$A,0),MATCH(AY$1,'Leave-One-Out - Data'!$B$1:$BA$1,0)),0)</f>
        <v>0</v>
      </c>
      <c r="AZ17" s="2">
        <f>IFERROR(INDEX('Leave-One-Out - Data'!$B:$BA,MATCH($P17,'Leave-One-Out - Data'!$A:$A,0),MATCH(AZ$1,'Leave-One-Out - Data'!$B$1:$BA$1,0)),0)</f>
        <v>0</v>
      </c>
      <c r="BA17" s="2">
        <f>IFERROR(INDEX('Leave-One-Out - Data'!$B:$BA,MATCH($P17,'Leave-One-Out - Data'!$A:$A,0),MATCH(BA$1,'Leave-One-Out - Data'!$B$1:$BA$1,0)),0)</f>
        <v>0</v>
      </c>
      <c r="BB17" s="2">
        <f>IFERROR(INDEX('Leave-One-Out - Data'!$B:$BA,MATCH($P17,'Leave-One-Out - Data'!$A:$A,0),MATCH(BB$1,'Leave-One-Out - Data'!$B$1:$BA$1,0)),0)</f>
        <v>0</v>
      </c>
      <c r="BC17" s="2">
        <f>IFERROR(INDEX('Leave-One-Out - Data'!$B:$BA,MATCH($P17,'Leave-One-Out - Data'!$A:$A,0),MATCH(BC$1,'Leave-One-Out - Data'!$B$1:$BA$1,0)),0)</f>
        <v>0</v>
      </c>
      <c r="BD17" s="2">
        <f>IFERROR(INDEX('Leave-One-Out - Data'!$B:$BA,MATCH($P17,'Leave-One-Out - Data'!$A:$A,0),MATCH(BD$1,'Leave-One-Out - Data'!$B$1:$BA$1,0)),0)</f>
        <v>0</v>
      </c>
      <c r="BE17" s="2">
        <f>IFERROR(INDEX('Leave-One-Out - Data'!$B:$BA,MATCH($P17,'Leave-One-Out - Data'!$A:$A,0),MATCH(BE$1,'Leave-One-Out - Data'!$B$1:$BA$1,0)),0)</f>
        <v>0</v>
      </c>
      <c r="BF17" s="2">
        <f>IFERROR(INDEX('Leave-One-Out - Data'!$B:$BA,MATCH($P17,'Leave-One-Out - Data'!$A:$A,0),MATCH(BF$1,'Leave-One-Out - Data'!$B$1:$BA$1,0)),0)</f>
        <v>0</v>
      </c>
      <c r="BG17" s="2">
        <f>IFERROR(INDEX('Leave-One-Out - Data'!$B:$BA,MATCH($P17,'Leave-One-Out - Data'!$A:$A,0),MATCH(BG$1,'Leave-One-Out - Data'!$B$1:$BA$1,0)),0)</f>
        <v>0</v>
      </c>
      <c r="BH17" s="2">
        <f>IFERROR(INDEX('Leave-One-Out - Data'!$B:$BA,MATCH($P17,'Leave-One-Out - Data'!$A:$A,0),MATCH(BH$1,'Leave-One-Out - Data'!$B$1:$BA$1,0)),0)</f>
        <v>0</v>
      </c>
      <c r="BI17" s="2">
        <f>IFERROR(INDEX('Leave-One-Out - Data'!$B:$BA,MATCH($P17,'Leave-One-Out - Data'!$A:$A,0),MATCH(BI$1,'Leave-One-Out - Data'!$B$1:$BA$1,0)),0)</f>
        <v>0</v>
      </c>
      <c r="BJ17" s="2">
        <f>IFERROR(INDEX('Leave-One-Out - Data'!$B:$BA,MATCH($P17,'Leave-One-Out - Data'!$A:$A,0),MATCH(BJ$1,'Leave-One-Out - Data'!$B$1:$BA$1,0)),0)</f>
        <v>0</v>
      </c>
      <c r="BK17" s="2">
        <f>IFERROR(INDEX('Leave-One-Out - Data'!$B:$BA,MATCH($P17,'Leave-One-Out - Data'!$A:$A,0),MATCH(BK$1,'Leave-One-Out - Data'!$B$1:$BA$1,0)),0)</f>
        <v>0</v>
      </c>
      <c r="BL17" s="2">
        <f>IFERROR(INDEX('Leave-One-Out - Data'!$B:$BA,MATCH($P17,'Leave-One-Out - Data'!$A:$A,0),MATCH(BL$1,'Leave-One-Out - Data'!$B$1:$BA$1,0)),0)</f>
        <v>0</v>
      </c>
      <c r="BM17" s="2">
        <f>IFERROR(INDEX('Leave-One-Out - Data'!$B:$BA,MATCH($P17,'Leave-One-Out - Data'!$A:$A,0),MATCH(BM$1,'Leave-One-Out - Data'!$B$1:$BA$1,0)),0)</f>
        <v>0</v>
      </c>
      <c r="BN17" s="2">
        <f>IFERROR(INDEX('Leave-One-Out - Data'!$B:$BA,MATCH($P17,'Leave-One-Out - Data'!$A:$A,0),MATCH(BN$1,'Leave-One-Out - Data'!$B$1:$BA$1,0)),0)</f>
        <v>0</v>
      </c>
      <c r="BO17" s="2">
        <f>IFERROR(INDEX('Leave-One-Out - Data'!$B:$BA,MATCH($P17,'Leave-One-Out - Data'!$A:$A,0),MATCH(BO$1,'Leave-One-Out - Data'!$B$1:$BA$1,0)),0)</f>
        <v>0</v>
      </c>
      <c r="BP17" s="2">
        <f>IFERROR(INDEX('Leave-One-Out - Data'!$B:$BA,MATCH($P17,'Leave-One-Out - Data'!$A:$A,0),MATCH(BP$1,'Leave-One-Out - Data'!$B$1:$BA$1,0)),0)</f>
        <v>0</v>
      </c>
      <c r="BQ17" s="2"/>
    </row>
    <row r="18">
      <c r="P18">
        <f>'Leave-One-Out - Data'!A17</f>
        <v>1997</v>
      </c>
      <c r="Q18" s="2">
        <f>IFERROR(INDEX('Leave-One-Out - Data'!$B:$BA,MATCH($P18,'Leave-One-Out - Data'!$A:$A,0),MATCH(Q$1,'Leave-One-Out - Data'!$B$1:$BA$1,0)),0)</f>
        <v>0</v>
      </c>
      <c r="R18" s="2">
        <f>IFERROR(INDEX('Leave-One-Out - Data'!$B:$BA,MATCH($P18,'Leave-One-Out - Data'!$A:$A,0),MATCH(R$1,'Leave-One-Out - Data'!$B$1:$BA$1,0)),0)</f>
        <v>0</v>
      </c>
      <c r="S18" s="2">
        <f>IFERROR(INDEX('Leave-One-Out - Data'!$B:$BA,MATCH($P18,'Leave-One-Out - Data'!$A:$A,0),MATCH(S$1,'Leave-One-Out - Data'!$B$1:$BA$1,0)),0)</f>
        <v>0</v>
      </c>
      <c r="T18" s="2">
        <f>IFERROR(INDEX('Leave-One-Out - Data'!$B:$BA,MATCH($P18,'Leave-One-Out - Data'!$A:$A,0),MATCH(T$1,'Leave-One-Out - Data'!$B$1:$BA$1,0)),0)</f>
        <v>0</v>
      </c>
      <c r="U18" s="2">
        <f>IFERROR(INDEX('Leave-One-Out - Data'!$B:$BA,MATCH($P18,'Leave-One-Out - Data'!$A:$A,0),MATCH(U$1,'Leave-One-Out - Data'!$B$1:$BA$1,0)),0)</f>
        <v>0</v>
      </c>
      <c r="V18" s="2">
        <f>IFERROR(INDEX('Leave-One-Out - Data'!$B:$BA,MATCH($P18,'Leave-One-Out - Data'!$A:$A,0),MATCH(V$1,'Leave-One-Out - Data'!$B$1:$BA$1,0)),0)</f>
        <v>0</v>
      </c>
      <c r="W18" s="2">
        <f>IFERROR(INDEX('Leave-One-Out - Data'!$B:$BA,MATCH($P18,'Leave-One-Out - Data'!$A:$A,0),MATCH(W$1,'Leave-One-Out - Data'!$B$1:$BA$1,0)),0)</f>
        <v>0</v>
      </c>
      <c r="X18" s="2">
        <f>IFERROR(INDEX('Leave-One-Out - Data'!$B:$BA,MATCH($P18,'Leave-One-Out - Data'!$A:$A,0),MATCH(X$1,'Leave-One-Out - Data'!$B$1:$BA$1,0)),0)</f>
        <v>0</v>
      </c>
      <c r="Y18" s="2">
        <f>IFERROR(INDEX('Leave-One-Out - Data'!$B:$BA,MATCH($P18,'Leave-One-Out - Data'!$A:$A,0),MATCH(Y$1,'Leave-One-Out - Data'!$B$1:$BA$1,0)),0)</f>
        <v>0</v>
      </c>
      <c r="Z18" s="2">
        <f>IFERROR(INDEX('Leave-One-Out - Data'!$B:$BA,MATCH($P18,'Leave-One-Out - Data'!$A:$A,0),MATCH(Z$1,'Leave-One-Out - Data'!$B$1:$BA$1,0)),0)</f>
        <v>0</v>
      </c>
      <c r="AA18" s="2">
        <f>IFERROR(INDEX('Leave-One-Out - Data'!$B:$BA,MATCH($P18,'Leave-One-Out - Data'!$A:$A,0),MATCH(AA$1,'Leave-One-Out - Data'!$B$1:$BA$1,0)),0)</f>
        <v>0</v>
      </c>
      <c r="AB18" s="2">
        <f>IFERROR(INDEX('Leave-One-Out - Data'!$B:$BA,MATCH($P18,'Leave-One-Out - Data'!$A:$A,0),MATCH(AB$1,'Leave-One-Out - Data'!$B$1:$BA$1,0)),0)</f>
        <v>0</v>
      </c>
      <c r="AC18" s="2">
        <f>IFERROR(INDEX('Leave-One-Out - Data'!$B:$BA,MATCH($P18,'Leave-One-Out - Data'!$A:$A,0),MATCH(AC$1,'Leave-One-Out - Data'!$B$1:$BA$1,0)),0)</f>
        <v>0</v>
      </c>
      <c r="AD18" s="2">
        <f>IFERROR(INDEX('Leave-One-Out - Data'!$B:$BA,MATCH($P18,'Leave-One-Out - Data'!$A:$A,0),MATCH(AD$1,'Leave-One-Out - Data'!$B$1:$BA$1,0)),0)</f>
        <v>0</v>
      </c>
      <c r="AE18" s="2">
        <f>IFERROR(INDEX('Leave-One-Out - Data'!$B:$BA,MATCH($P18,'Leave-One-Out - Data'!$A:$A,0),MATCH(AE$1,'Leave-One-Out - Data'!$B$1:$BA$1,0)),0)</f>
        <v>0</v>
      </c>
      <c r="AF18" s="2">
        <f>IFERROR(INDEX('Leave-One-Out - Data'!$B:$BA,MATCH($P18,'Leave-One-Out - Data'!$A:$A,0),MATCH(AF$1,'Leave-One-Out - Data'!$B$1:$BA$1,0)),0)</f>
        <v>0</v>
      </c>
      <c r="AG18" s="2">
        <f>IFERROR(INDEX('Leave-One-Out - Data'!$B:$BA,MATCH($P18,'Leave-One-Out - Data'!$A:$A,0),MATCH(AG$1,'Leave-One-Out - Data'!$B$1:$BA$1,0)),0)</f>
        <v>0</v>
      </c>
      <c r="AH18" s="2">
        <f>IFERROR(INDEX('Leave-One-Out - Data'!$B:$BA,MATCH($P18,'Leave-One-Out - Data'!$A:$A,0),MATCH(AH$1,'Leave-One-Out - Data'!$B$1:$BA$1,0)),0)</f>
        <v>0</v>
      </c>
      <c r="AI18" s="2">
        <f>IFERROR(INDEX('Leave-One-Out - Data'!$B:$BA,MATCH($P18,'Leave-One-Out - Data'!$A:$A,0),MATCH(AI$1,'Leave-One-Out - Data'!$B$1:$BA$1,0)),0)</f>
        <v>0</v>
      </c>
      <c r="AJ18" s="2">
        <f>IFERROR(INDEX('Leave-One-Out - Data'!$B:$BA,MATCH($P18,'Leave-One-Out - Data'!$A:$A,0),MATCH(AJ$1,'Leave-One-Out - Data'!$B$1:$BA$1,0)),0)</f>
        <v>0</v>
      </c>
      <c r="AK18" s="2">
        <f>IFERROR(INDEX('Leave-One-Out - Data'!$B:$BA,MATCH($P18,'Leave-One-Out - Data'!$A:$A,0),MATCH(AK$1,'Leave-One-Out - Data'!$B$1:$BA$1,0)),0)</f>
        <v>0</v>
      </c>
      <c r="AL18" s="2">
        <f>IFERROR(INDEX('Leave-One-Out - Data'!$B:$BA,MATCH($P18,'Leave-One-Out - Data'!$A:$A,0),MATCH(AL$1,'Leave-One-Out - Data'!$B$1:$BA$1,0)),0)</f>
        <v>0</v>
      </c>
      <c r="AM18" s="2">
        <f>IFERROR(INDEX('Leave-One-Out - Data'!$B:$BA,MATCH($P18,'Leave-One-Out - Data'!$A:$A,0),MATCH(AM$1,'Leave-One-Out - Data'!$B$1:$BA$1,0)),0)</f>
        <v>0</v>
      </c>
      <c r="AN18" s="2">
        <f>IFERROR(INDEX('Leave-One-Out - Data'!$B:$BA,MATCH($P18,'Leave-One-Out - Data'!$A:$A,0),MATCH(AN$1,'Leave-One-Out - Data'!$B$1:$BA$1,0)),0)</f>
        <v>0</v>
      </c>
      <c r="AO18" s="2">
        <f>IFERROR(INDEX('Leave-One-Out - Data'!$B:$BA,MATCH($P18,'Leave-One-Out - Data'!$A:$A,0),MATCH(AO$1,'Leave-One-Out - Data'!$B$1:$BA$1,0)),0)</f>
        <v>0</v>
      </c>
      <c r="AP18" s="2">
        <f>IFERROR(INDEX('Leave-One-Out - Data'!$B:$BA,MATCH($P18,'Leave-One-Out - Data'!$A:$A,0),MATCH(AP$1,'Leave-One-Out - Data'!$B$1:$BA$1,0)),0)</f>
        <v>0</v>
      </c>
      <c r="AQ18" s="2">
        <f>IFERROR(INDEX('Leave-One-Out - Data'!$B:$BA,MATCH($P18,'Leave-One-Out - Data'!$A:$A,0),MATCH(AQ$1,'Leave-One-Out - Data'!$B$1:$BA$1,0)),0)</f>
        <v>0</v>
      </c>
      <c r="AR18" s="2">
        <f>IFERROR(INDEX('Leave-One-Out - Data'!$B:$BA,MATCH($P18,'Leave-One-Out - Data'!$A:$A,0),MATCH(AR$1,'Leave-One-Out - Data'!$B$1:$BA$1,0)),0)</f>
        <v>0</v>
      </c>
      <c r="AS18" s="2">
        <f>IFERROR(INDEX('Leave-One-Out - Data'!$B:$BA,MATCH($P18,'Leave-One-Out - Data'!$A:$A,0),MATCH(AS$1,'Leave-One-Out - Data'!$B$1:$BA$1,0)),0)</f>
        <v>0</v>
      </c>
      <c r="AT18" s="2">
        <f>IFERROR(INDEX('Leave-One-Out - Data'!$B:$BA,MATCH($P18,'Leave-One-Out - Data'!$A:$A,0),MATCH(AT$1,'Leave-One-Out - Data'!$B$1:$BA$1,0)),0)</f>
        <v>0</v>
      </c>
      <c r="AU18" s="2">
        <f>IFERROR(INDEX('Leave-One-Out - Data'!$B:$BA,MATCH($P18,'Leave-One-Out - Data'!$A:$A,0),MATCH(AU$1,'Leave-One-Out - Data'!$B$1:$BA$1,0)),0)</f>
        <v>0</v>
      </c>
      <c r="AV18" s="2">
        <f>IFERROR(INDEX('Leave-One-Out - Data'!$B:$BA,MATCH($P18,'Leave-One-Out - Data'!$A:$A,0),MATCH(AV$1,'Leave-One-Out - Data'!$B$1:$BA$1,0)),0)</f>
        <v>0</v>
      </c>
      <c r="AW18" s="2">
        <f>IFERROR(INDEX('Leave-One-Out - Data'!$B:$BA,MATCH($P18,'Leave-One-Out - Data'!$A:$A,0),MATCH(AW$1,'Leave-One-Out - Data'!$B$1:$BA$1,0)),0)</f>
        <v>0</v>
      </c>
      <c r="AX18" s="2">
        <f>IFERROR(INDEX('Leave-One-Out - Data'!$B:$BA,MATCH($P18,'Leave-One-Out - Data'!$A:$A,0),MATCH(AX$1,'Leave-One-Out - Data'!$B$1:$BA$1,0)),0)</f>
        <v>0</v>
      </c>
      <c r="AY18" s="2">
        <f>IFERROR(INDEX('Leave-One-Out - Data'!$B:$BA,MATCH($P18,'Leave-One-Out - Data'!$A:$A,0),MATCH(AY$1,'Leave-One-Out - Data'!$B$1:$BA$1,0)),0)</f>
        <v>0</v>
      </c>
      <c r="AZ18" s="2">
        <f>IFERROR(INDEX('Leave-One-Out - Data'!$B:$BA,MATCH($P18,'Leave-One-Out - Data'!$A:$A,0),MATCH(AZ$1,'Leave-One-Out - Data'!$B$1:$BA$1,0)),0)</f>
        <v>0</v>
      </c>
      <c r="BA18" s="2">
        <f>IFERROR(INDEX('Leave-One-Out - Data'!$B:$BA,MATCH($P18,'Leave-One-Out - Data'!$A:$A,0),MATCH(BA$1,'Leave-One-Out - Data'!$B$1:$BA$1,0)),0)</f>
        <v>0</v>
      </c>
      <c r="BB18" s="2">
        <f>IFERROR(INDEX('Leave-One-Out - Data'!$B:$BA,MATCH($P18,'Leave-One-Out - Data'!$A:$A,0),MATCH(BB$1,'Leave-One-Out - Data'!$B$1:$BA$1,0)),0)</f>
        <v>0</v>
      </c>
      <c r="BC18" s="2">
        <f>IFERROR(INDEX('Leave-One-Out - Data'!$B:$BA,MATCH($P18,'Leave-One-Out - Data'!$A:$A,0),MATCH(BC$1,'Leave-One-Out - Data'!$B$1:$BA$1,0)),0)</f>
        <v>0</v>
      </c>
      <c r="BD18" s="2">
        <f>IFERROR(INDEX('Leave-One-Out - Data'!$B:$BA,MATCH($P18,'Leave-One-Out - Data'!$A:$A,0),MATCH(BD$1,'Leave-One-Out - Data'!$B$1:$BA$1,0)),0)</f>
        <v>0</v>
      </c>
      <c r="BE18" s="2">
        <f>IFERROR(INDEX('Leave-One-Out - Data'!$B:$BA,MATCH($P18,'Leave-One-Out - Data'!$A:$A,0),MATCH(BE$1,'Leave-One-Out - Data'!$B$1:$BA$1,0)),0)</f>
        <v>0</v>
      </c>
      <c r="BF18" s="2">
        <f>IFERROR(INDEX('Leave-One-Out - Data'!$B:$BA,MATCH($P18,'Leave-One-Out - Data'!$A:$A,0),MATCH(BF$1,'Leave-One-Out - Data'!$B$1:$BA$1,0)),0)</f>
        <v>0</v>
      </c>
      <c r="BG18" s="2">
        <f>IFERROR(INDEX('Leave-One-Out - Data'!$B:$BA,MATCH($P18,'Leave-One-Out - Data'!$A:$A,0),MATCH(BG$1,'Leave-One-Out - Data'!$B$1:$BA$1,0)),0)</f>
        <v>0</v>
      </c>
      <c r="BH18" s="2">
        <f>IFERROR(INDEX('Leave-One-Out - Data'!$B:$BA,MATCH($P18,'Leave-One-Out - Data'!$A:$A,0),MATCH(BH$1,'Leave-One-Out - Data'!$B$1:$BA$1,0)),0)</f>
        <v>0</v>
      </c>
      <c r="BI18" s="2">
        <f>IFERROR(INDEX('Leave-One-Out - Data'!$B:$BA,MATCH($P18,'Leave-One-Out - Data'!$A:$A,0),MATCH(BI$1,'Leave-One-Out - Data'!$B$1:$BA$1,0)),0)</f>
        <v>0</v>
      </c>
      <c r="BJ18" s="2">
        <f>IFERROR(INDEX('Leave-One-Out - Data'!$B:$BA,MATCH($P18,'Leave-One-Out - Data'!$A:$A,0),MATCH(BJ$1,'Leave-One-Out - Data'!$B$1:$BA$1,0)),0)</f>
        <v>0</v>
      </c>
      <c r="BK18" s="2">
        <f>IFERROR(INDEX('Leave-One-Out - Data'!$B:$BA,MATCH($P18,'Leave-One-Out - Data'!$A:$A,0),MATCH(BK$1,'Leave-One-Out - Data'!$B$1:$BA$1,0)),0)</f>
        <v>0</v>
      </c>
      <c r="BL18" s="2">
        <f>IFERROR(INDEX('Leave-One-Out - Data'!$B:$BA,MATCH($P18,'Leave-One-Out - Data'!$A:$A,0),MATCH(BL$1,'Leave-One-Out - Data'!$B$1:$BA$1,0)),0)</f>
        <v>0</v>
      </c>
      <c r="BM18" s="2">
        <f>IFERROR(INDEX('Leave-One-Out - Data'!$B:$BA,MATCH($P18,'Leave-One-Out - Data'!$A:$A,0),MATCH(BM$1,'Leave-One-Out - Data'!$B$1:$BA$1,0)),0)</f>
        <v>0</v>
      </c>
      <c r="BN18" s="2">
        <f>IFERROR(INDEX('Leave-One-Out - Data'!$B:$BA,MATCH($P18,'Leave-One-Out - Data'!$A:$A,0),MATCH(BN$1,'Leave-One-Out - Data'!$B$1:$BA$1,0)),0)</f>
        <v>0</v>
      </c>
      <c r="BO18" s="2">
        <f>IFERROR(INDEX('Leave-One-Out - Data'!$B:$BA,MATCH($P18,'Leave-One-Out - Data'!$A:$A,0),MATCH(BO$1,'Leave-One-Out - Data'!$B$1:$BA$1,0)),0)</f>
        <v>0</v>
      </c>
      <c r="BP18" s="2">
        <f>IFERROR(INDEX('Leave-One-Out - Data'!$B:$BA,MATCH($P18,'Leave-One-Out - Data'!$A:$A,0),MATCH(BP$1,'Leave-One-Out - Data'!$B$1:$BA$1,0)),0)</f>
        <v>0</v>
      </c>
      <c r="BQ18" s="2"/>
    </row>
    <row r="19">
      <c r="P19">
        <f>'Leave-One-Out - Data'!A18</f>
        <v>1998</v>
      </c>
      <c r="Q19" s="2">
        <f>IFERROR(INDEX('Leave-One-Out - Data'!$B:$BA,MATCH($P19,'Leave-One-Out - Data'!$A:$A,0),MATCH(Q$1,'Leave-One-Out - Data'!$B$1:$BA$1,0)),0)</f>
        <v>0</v>
      </c>
      <c r="R19" s="2">
        <f>IFERROR(INDEX('Leave-One-Out - Data'!$B:$BA,MATCH($P19,'Leave-One-Out - Data'!$A:$A,0),MATCH(R$1,'Leave-One-Out - Data'!$B$1:$BA$1,0)),0)</f>
        <v>0</v>
      </c>
      <c r="S19" s="2">
        <f>IFERROR(INDEX('Leave-One-Out - Data'!$B:$BA,MATCH($P19,'Leave-One-Out - Data'!$A:$A,0),MATCH(S$1,'Leave-One-Out - Data'!$B$1:$BA$1,0)),0)</f>
        <v>0</v>
      </c>
      <c r="T19" s="2">
        <f>IFERROR(INDEX('Leave-One-Out - Data'!$B:$BA,MATCH($P19,'Leave-One-Out - Data'!$A:$A,0),MATCH(T$1,'Leave-One-Out - Data'!$B$1:$BA$1,0)),0)</f>
        <v>0</v>
      </c>
      <c r="U19" s="2">
        <f>IFERROR(INDEX('Leave-One-Out - Data'!$B:$BA,MATCH($P19,'Leave-One-Out - Data'!$A:$A,0),MATCH(U$1,'Leave-One-Out - Data'!$B$1:$BA$1,0)),0)</f>
        <v>0</v>
      </c>
      <c r="V19" s="2">
        <f>IFERROR(INDEX('Leave-One-Out - Data'!$B:$BA,MATCH($P19,'Leave-One-Out - Data'!$A:$A,0),MATCH(V$1,'Leave-One-Out - Data'!$B$1:$BA$1,0)),0)</f>
        <v>0</v>
      </c>
      <c r="W19" s="2">
        <f>IFERROR(INDEX('Leave-One-Out - Data'!$B:$BA,MATCH($P19,'Leave-One-Out - Data'!$A:$A,0),MATCH(W$1,'Leave-One-Out - Data'!$B$1:$BA$1,0)),0)</f>
        <v>0</v>
      </c>
      <c r="X19" s="2">
        <f>IFERROR(INDEX('Leave-One-Out - Data'!$B:$BA,MATCH($P19,'Leave-One-Out - Data'!$A:$A,0),MATCH(X$1,'Leave-One-Out - Data'!$B$1:$BA$1,0)),0)</f>
        <v>0</v>
      </c>
      <c r="Y19" s="2">
        <f>IFERROR(INDEX('Leave-One-Out - Data'!$B:$BA,MATCH($P19,'Leave-One-Out - Data'!$A:$A,0),MATCH(Y$1,'Leave-One-Out - Data'!$B$1:$BA$1,0)),0)</f>
        <v>0</v>
      </c>
      <c r="Z19" s="2">
        <f>IFERROR(INDEX('Leave-One-Out - Data'!$B:$BA,MATCH($P19,'Leave-One-Out - Data'!$A:$A,0),MATCH(Z$1,'Leave-One-Out - Data'!$B$1:$BA$1,0)),0)</f>
        <v>0</v>
      </c>
      <c r="AA19" s="2">
        <f>IFERROR(INDEX('Leave-One-Out - Data'!$B:$BA,MATCH($P19,'Leave-One-Out - Data'!$A:$A,0),MATCH(AA$1,'Leave-One-Out - Data'!$B$1:$BA$1,0)),0)</f>
        <v>0</v>
      </c>
      <c r="AB19" s="2">
        <f>IFERROR(INDEX('Leave-One-Out - Data'!$B:$BA,MATCH($P19,'Leave-One-Out - Data'!$A:$A,0),MATCH(AB$1,'Leave-One-Out - Data'!$B$1:$BA$1,0)),0)</f>
        <v>0</v>
      </c>
      <c r="AC19" s="2">
        <f>IFERROR(INDEX('Leave-One-Out - Data'!$B:$BA,MATCH($P19,'Leave-One-Out - Data'!$A:$A,0),MATCH(AC$1,'Leave-One-Out - Data'!$B$1:$BA$1,0)),0)</f>
        <v>0</v>
      </c>
      <c r="AD19" s="2">
        <f>IFERROR(INDEX('Leave-One-Out - Data'!$B:$BA,MATCH($P19,'Leave-One-Out - Data'!$A:$A,0),MATCH(AD$1,'Leave-One-Out - Data'!$B$1:$BA$1,0)),0)</f>
        <v>0</v>
      </c>
      <c r="AE19" s="2">
        <f>IFERROR(INDEX('Leave-One-Out - Data'!$B:$BA,MATCH($P19,'Leave-One-Out - Data'!$A:$A,0),MATCH(AE$1,'Leave-One-Out - Data'!$B$1:$BA$1,0)),0)</f>
        <v>0</v>
      </c>
      <c r="AF19" s="2">
        <f>IFERROR(INDEX('Leave-One-Out - Data'!$B:$BA,MATCH($P19,'Leave-One-Out - Data'!$A:$A,0),MATCH(AF$1,'Leave-One-Out - Data'!$B$1:$BA$1,0)),0)</f>
        <v>0</v>
      </c>
      <c r="AG19" s="2">
        <f>IFERROR(INDEX('Leave-One-Out - Data'!$B:$BA,MATCH($P19,'Leave-One-Out - Data'!$A:$A,0),MATCH(AG$1,'Leave-One-Out - Data'!$B$1:$BA$1,0)),0)</f>
        <v>0</v>
      </c>
      <c r="AH19" s="2">
        <f>IFERROR(INDEX('Leave-One-Out - Data'!$B:$BA,MATCH($P19,'Leave-One-Out - Data'!$A:$A,0),MATCH(AH$1,'Leave-One-Out - Data'!$B$1:$BA$1,0)),0)</f>
        <v>0</v>
      </c>
      <c r="AI19" s="2">
        <f>IFERROR(INDEX('Leave-One-Out - Data'!$B:$BA,MATCH($P19,'Leave-One-Out - Data'!$A:$A,0),MATCH(AI$1,'Leave-One-Out - Data'!$B$1:$BA$1,0)),0)</f>
        <v>0</v>
      </c>
      <c r="AJ19" s="2">
        <f>IFERROR(INDEX('Leave-One-Out - Data'!$B:$BA,MATCH($P19,'Leave-One-Out - Data'!$A:$A,0),MATCH(AJ$1,'Leave-One-Out - Data'!$B$1:$BA$1,0)),0)</f>
        <v>0</v>
      </c>
      <c r="AK19" s="2">
        <f>IFERROR(INDEX('Leave-One-Out - Data'!$B:$BA,MATCH($P19,'Leave-One-Out - Data'!$A:$A,0),MATCH(AK$1,'Leave-One-Out - Data'!$B$1:$BA$1,0)),0)</f>
        <v>0</v>
      </c>
      <c r="AL19" s="2">
        <f>IFERROR(INDEX('Leave-One-Out - Data'!$B:$BA,MATCH($P19,'Leave-One-Out - Data'!$A:$A,0),MATCH(AL$1,'Leave-One-Out - Data'!$B$1:$BA$1,0)),0)</f>
        <v>0</v>
      </c>
      <c r="AM19" s="2">
        <f>IFERROR(INDEX('Leave-One-Out - Data'!$B:$BA,MATCH($P19,'Leave-One-Out - Data'!$A:$A,0),MATCH(AM$1,'Leave-One-Out - Data'!$B$1:$BA$1,0)),0)</f>
        <v>0</v>
      </c>
      <c r="AN19" s="2">
        <f>IFERROR(INDEX('Leave-One-Out - Data'!$B:$BA,MATCH($P19,'Leave-One-Out - Data'!$A:$A,0),MATCH(AN$1,'Leave-One-Out - Data'!$B$1:$BA$1,0)),0)</f>
        <v>0</v>
      </c>
      <c r="AO19" s="2">
        <f>IFERROR(INDEX('Leave-One-Out - Data'!$B:$BA,MATCH($P19,'Leave-One-Out - Data'!$A:$A,0),MATCH(AO$1,'Leave-One-Out - Data'!$B$1:$BA$1,0)),0)</f>
        <v>0</v>
      </c>
      <c r="AP19" s="2">
        <f>IFERROR(INDEX('Leave-One-Out - Data'!$B:$BA,MATCH($P19,'Leave-One-Out - Data'!$A:$A,0),MATCH(AP$1,'Leave-One-Out - Data'!$B$1:$BA$1,0)),0)</f>
        <v>0</v>
      </c>
      <c r="AQ19" s="2">
        <f>IFERROR(INDEX('Leave-One-Out - Data'!$B:$BA,MATCH($P19,'Leave-One-Out - Data'!$A:$A,0),MATCH(AQ$1,'Leave-One-Out - Data'!$B$1:$BA$1,0)),0)</f>
        <v>0</v>
      </c>
      <c r="AR19" s="2">
        <f>IFERROR(INDEX('Leave-One-Out - Data'!$B:$BA,MATCH($P19,'Leave-One-Out - Data'!$A:$A,0),MATCH(AR$1,'Leave-One-Out - Data'!$B$1:$BA$1,0)),0)</f>
        <v>0</v>
      </c>
      <c r="AS19" s="2">
        <f>IFERROR(INDEX('Leave-One-Out - Data'!$B:$BA,MATCH($P19,'Leave-One-Out - Data'!$A:$A,0),MATCH(AS$1,'Leave-One-Out - Data'!$B$1:$BA$1,0)),0)</f>
        <v>0</v>
      </c>
      <c r="AT19" s="2">
        <f>IFERROR(INDEX('Leave-One-Out - Data'!$B:$BA,MATCH($P19,'Leave-One-Out - Data'!$A:$A,0),MATCH(AT$1,'Leave-One-Out - Data'!$B$1:$BA$1,0)),0)</f>
        <v>0</v>
      </c>
      <c r="AU19" s="2">
        <f>IFERROR(INDEX('Leave-One-Out - Data'!$B:$BA,MATCH($P19,'Leave-One-Out - Data'!$A:$A,0),MATCH(AU$1,'Leave-One-Out - Data'!$B$1:$BA$1,0)),0)</f>
        <v>0</v>
      </c>
      <c r="AV19" s="2">
        <f>IFERROR(INDEX('Leave-One-Out - Data'!$B:$BA,MATCH($P19,'Leave-One-Out - Data'!$A:$A,0),MATCH(AV$1,'Leave-One-Out - Data'!$B$1:$BA$1,0)),0)</f>
        <v>0</v>
      </c>
      <c r="AW19" s="2">
        <f>IFERROR(INDEX('Leave-One-Out - Data'!$B:$BA,MATCH($P19,'Leave-One-Out - Data'!$A:$A,0),MATCH(AW$1,'Leave-One-Out - Data'!$B$1:$BA$1,0)),0)</f>
        <v>0</v>
      </c>
      <c r="AX19" s="2">
        <f>IFERROR(INDEX('Leave-One-Out - Data'!$B:$BA,MATCH($P19,'Leave-One-Out - Data'!$A:$A,0),MATCH(AX$1,'Leave-One-Out - Data'!$B$1:$BA$1,0)),0)</f>
        <v>0</v>
      </c>
      <c r="AY19" s="2">
        <f>IFERROR(INDEX('Leave-One-Out - Data'!$B:$BA,MATCH($P19,'Leave-One-Out - Data'!$A:$A,0),MATCH(AY$1,'Leave-One-Out - Data'!$B$1:$BA$1,0)),0)</f>
        <v>0</v>
      </c>
      <c r="AZ19" s="2">
        <f>IFERROR(INDEX('Leave-One-Out - Data'!$B:$BA,MATCH($P19,'Leave-One-Out - Data'!$A:$A,0),MATCH(AZ$1,'Leave-One-Out - Data'!$B$1:$BA$1,0)),0)</f>
        <v>0</v>
      </c>
      <c r="BA19" s="2">
        <f>IFERROR(INDEX('Leave-One-Out - Data'!$B:$BA,MATCH($P19,'Leave-One-Out - Data'!$A:$A,0),MATCH(BA$1,'Leave-One-Out - Data'!$B$1:$BA$1,0)),0)</f>
        <v>0</v>
      </c>
      <c r="BB19" s="2">
        <f>IFERROR(INDEX('Leave-One-Out - Data'!$B:$BA,MATCH($P19,'Leave-One-Out - Data'!$A:$A,0),MATCH(BB$1,'Leave-One-Out - Data'!$B$1:$BA$1,0)),0)</f>
        <v>0</v>
      </c>
      <c r="BC19" s="2">
        <f>IFERROR(INDEX('Leave-One-Out - Data'!$B:$BA,MATCH($P19,'Leave-One-Out - Data'!$A:$A,0),MATCH(BC$1,'Leave-One-Out - Data'!$B$1:$BA$1,0)),0)</f>
        <v>0</v>
      </c>
      <c r="BD19" s="2">
        <f>IFERROR(INDEX('Leave-One-Out - Data'!$B:$BA,MATCH($P19,'Leave-One-Out - Data'!$A:$A,0),MATCH(BD$1,'Leave-One-Out - Data'!$B$1:$BA$1,0)),0)</f>
        <v>0</v>
      </c>
      <c r="BE19" s="2">
        <f>IFERROR(INDEX('Leave-One-Out - Data'!$B:$BA,MATCH($P19,'Leave-One-Out - Data'!$A:$A,0),MATCH(BE$1,'Leave-One-Out - Data'!$B$1:$BA$1,0)),0)</f>
        <v>0</v>
      </c>
      <c r="BF19" s="2">
        <f>IFERROR(INDEX('Leave-One-Out - Data'!$B:$BA,MATCH($P19,'Leave-One-Out - Data'!$A:$A,0),MATCH(BF$1,'Leave-One-Out - Data'!$B$1:$BA$1,0)),0)</f>
        <v>0</v>
      </c>
      <c r="BG19" s="2">
        <f>IFERROR(INDEX('Leave-One-Out - Data'!$B:$BA,MATCH($P19,'Leave-One-Out - Data'!$A:$A,0),MATCH(BG$1,'Leave-One-Out - Data'!$B$1:$BA$1,0)),0)</f>
        <v>0</v>
      </c>
      <c r="BH19" s="2">
        <f>IFERROR(INDEX('Leave-One-Out - Data'!$B:$BA,MATCH($P19,'Leave-One-Out - Data'!$A:$A,0),MATCH(BH$1,'Leave-One-Out - Data'!$B$1:$BA$1,0)),0)</f>
        <v>0</v>
      </c>
      <c r="BI19" s="2">
        <f>IFERROR(INDEX('Leave-One-Out - Data'!$B:$BA,MATCH($P19,'Leave-One-Out - Data'!$A:$A,0),MATCH(BI$1,'Leave-One-Out - Data'!$B$1:$BA$1,0)),0)</f>
        <v>0</v>
      </c>
      <c r="BJ19" s="2">
        <f>IFERROR(INDEX('Leave-One-Out - Data'!$B:$BA,MATCH($P19,'Leave-One-Out - Data'!$A:$A,0),MATCH(BJ$1,'Leave-One-Out - Data'!$B$1:$BA$1,0)),0)</f>
        <v>0</v>
      </c>
      <c r="BK19" s="2">
        <f>IFERROR(INDEX('Leave-One-Out - Data'!$B:$BA,MATCH($P19,'Leave-One-Out - Data'!$A:$A,0),MATCH(BK$1,'Leave-One-Out - Data'!$B$1:$BA$1,0)),0)</f>
        <v>0</v>
      </c>
      <c r="BL19" s="2">
        <f>IFERROR(INDEX('Leave-One-Out - Data'!$B:$BA,MATCH($P19,'Leave-One-Out - Data'!$A:$A,0),MATCH(BL$1,'Leave-One-Out - Data'!$B$1:$BA$1,0)),0)</f>
        <v>0</v>
      </c>
      <c r="BM19" s="2">
        <f>IFERROR(INDEX('Leave-One-Out - Data'!$B:$BA,MATCH($P19,'Leave-One-Out - Data'!$A:$A,0),MATCH(BM$1,'Leave-One-Out - Data'!$B$1:$BA$1,0)),0)</f>
        <v>0</v>
      </c>
      <c r="BN19" s="2">
        <f>IFERROR(INDEX('Leave-One-Out - Data'!$B:$BA,MATCH($P19,'Leave-One-Out - Data'!$A:$A,0),MATCH(BN$1,'Leave-One-Out - Data'!$B$1:$BA$1,0)),0)</f>
        <v>0</v>
      </c>
      <c r="BO19" s="2">
        <f>IFERROR(INDEX('Leave-One-Out - Data'!$B:$BA,MATCH($P19,'Leave-One-Out - Data'!$A:$A,0),MATCH(BO$1,'Leave-One-Out - Data'!$B$1:$BA$1,0)),0)</f>
        <v>0</v>
      </c>
      <c r="BP19" s="2">
        <f>IFERROR(INDEX('Leave-One-Out - Data'!$B:$BA,MATCH($P19,'Leave-One-Out - Data'!$A:$A,0),MATCH(BP$1,'Leave-One-Out - Data'!$B$1:$BA$1,0)),0)</f>
        <v>0</v>
      </c>
      <c r="BQ19" s="2"/>
    </row>
    <row r="20">
      <c r="P20">
        <f>'Leave-One-Out - Data'!A19</f>
        <v>1999</v>
      </c>
      <c r="Q20" s="2">
        <f>IFERROR(INDEX('Leave-One-Out - Data'!$B:$BA,MATCH($P20,'Leave-One-Out - Data'!$A:$A,0),MATCH(Q$1,'Leave-One-Out - Data'!$B$1:$BA$1,0)),0)</f>
        <v>0</v>
      </c>
      <c r="R20" s="2">
        <f>IFERROR(INDEX('Leave-One-Out - Data'!$B:$BA,MATCH($P20,'Leave-One-Out - Data'!$A:$A,0),MATCH(R$1,'Leave-One-Out - Data'!$B$1:$BA$1,0)),0)</f>
        <v>0</v>
      </c>
      <c r="S20" s="2">
        <f>IFERROR(INDEX('Leave-One-Out - Data'!$B:$BA,MATCH($P20,'Leave-One-Out - Data'!$A:$A,0),MATCH(S$1,'Leave-One-Out - Data'!$B$1:$BA$1,0)),0)</f>
        <v>0</v>
      </c>
      <c r="T20" s="2">
        <f>IFERROR(INDEX('Leave-One-Out - Data'!$B:$BA,MATCH($P20,'Leave-One-Out - Data'!$A:$A,0),MATCH(T$1,'Leave-One-Out - Data'!$B$1:$BA$1,0)),0)</f>
        <v>0</v>
      </c>
      <c r="U20" s="2">
        <f>IFERROR(INDEX('Leave-One-Out - Data'!$B:$BA,MATCH($P20,'Leave-One-Out - Data'!$A:$A,0),MATCH(U$1,'Leave-One-Out - Data'!$B$1:$BA$1,0)),0)</f>
        <v>0</v>
      </c>
      <c r="V20" s="2">
        <f>IFERROR(INDEX('Leave-One-Out - Data'!$B:$BA,MATCH($P20,'Leave-One-Out - Data'!$A:$A,0),MATCH(V$1,'Leave-One-Out - Data'!$B$1:$BA$1,0)),0)</f>
        <v>0</v>
      </c>
      <c r="W20" s="2">
        <f>IFERROR(INDEX('Leave-One-Out - Data'!$B:$BA,MATCH($P20,'Leave-One-Out - Data'!$A:$A,0),MATCH(W$1,'Leave-One-Out - Data'!$B$1:$BA$1,0)),0)</f>
        <v>0</v>
      </c>
      <c r="X20" s="2">
        <f>IFERROR(INDEX('Leave-One-Out - Data'!$B:$BA,MATCH($P20,'Leave-One-Out - Data'!$A:$A,0),MATCH(X$1,'Leave-One-Out - Data'!$B$1:$BA$1,0)),0)</f>
        <v>0</v>
      </c>
      <c r="Y20" s="2">
        <f>IFERROR(INDEX('Leave-One-Out - Data'!$B:$BA,MATCH($P20,'Leave-One-Out - Data'!$A:$A,0),MATCH(Y$1,'Leave-One-Out - Data'!$B$1:$BA$1,0)),0)</f>
        <v>0</v>
      </c>
      <c r="Z20" s="2">
        <f>IFERROR(INDEX('Leave-One-Out - Data'!$B:$BA,MATCH($P20,'Leave-One-Out - Data'!$A:$A,0),MATCH(Z$1,'Leave-One-Out - Data'!$B$1:$BA$1,0)),0)</f>
        <v>0</v>
      </c>
      <c r="AA20" s="2">
        <f>IFERROR(INDEX('Leave-One-Out - Data'!$B:$BA,MATCH($P20,'Leave-One-Out - Data'!$A:$A,0),MATCH(AA$1,'Leave-One-Out - Data'!$B$1:$BA$1,0)),0)</f>
        <v>0</v>
      </c>
      <c r="AB20" s="2">
        <f>IFERROR(INDEX('Leave-One-Out - Data'!$B:$BA,MATCH($P20,'Leave-One-Out - Data'!$A:$A,0),MATCH(AB$1,'Leave-One-Out - Data'!$B$1:$BA$1,0)),0)</f>
        <v>0</v>
      </c>
      <c r="AC20" s="2">
        <f>IFERROR(INDEX('Leave-One-Out - Data'!$B:$BA,MATCH($P20,'Leave-One-Out - Data'!$A:$A,0),MATCH(AC$1,'Leave-One-Out - Data'!$B$1:$BA$1,0)),0)</f>
        <v>0</v>
      </c>
      <c r="AD20" s="2">
        <f>IFERROR(INDEX('Leave-One-Out - Data'!$B:$BA,MATCH($P20,'Leave-One-Out - Data'!$A:$A,0),MATCH(AD$1,'Leave-One-Out - Data'!$B$1:$BA$1,0)),0)</f>
        <v>0</v>
      </c>
      <c r="AE20" s="2">
        <f>IFERROR(INDEX('Leave-One-Out - Data'!$B:$BA,MATCH($P20,'Leave-One-Out - Data'!$A:$A,0),MATCH(AE$1,'Leave-One-Out - Data'!$B$1:$BA$1,0)),0)</f>
        <v>0</v>
      </c>
      <c r="AF20" s="2">
        <f>IFERROR(INDEX('Leave-One-Out - Data'!$B:$BA,MATCH($P20,'Leave-One-Out - Data'!$A:$A,0),MATCH(AF$1,'Leave-One-Out - Data'!$B$1:$BA$1,0)),0)</f>
        <v>0</v>
      </c>
      <c r="AG20" s="2">
        <f>IFERROR(INDEX('Leave-One-Out - Data'!$B:$BA,MATCH($P20,'Leave-One-Out - Data'!$A:$A,0),MATCH(AG$1,'Leave-One-Out - Data'!$B$1:$BA$1,0)),0)</f>
        <v>0</v>
      </c>
      <c r="AH20" s="2">
        <f>IFERROR(INDEX('Leave-One-Out - Data'!$B:$BA,MATCH($P20,'Leave-One-Out - Data'!$A:$A,0),MATCH(AH$1,'Leave-One-Out - Data'!$B$1:$BA$1,0)),0)</f>
        <v>0</v>
      </c>
      <c r="AI20" s="2">
        <f>IFERROR(INDEX('Leave-One-Out - Data'!$B:$BA,MATCH($P20,'Leave-One-Out - Data'!$A:$A,0),MATCH(AI$1,'Leave-One-Out - Data'!$B$1:$BA$1,0)),0)</f>
        <v>0</v>
      </c>
      <c r="AJ20" s="2">
        <f>IFERROR(INDEX('Leave-One-Out - Data'!$B:$BA,MATCH($P20,'Leave-One-Out - Data'!$A:$A,0),MATCH(AJ$1,'Leave-One-Out - Data'!$B$1:$BA$1,0)),0)</f>
        <v>0</v>
      </c>
      <c r="AK20" s="2">
        <f>IFERROR(INDEX('Leave-One-Out - Data'!$B:$BA,MATCH($P20,'Leave-One-Out - Data'!$A:$A,0),MATCH(AK$1,'Leave-One-Out - Data'!$B$1:$BA$1,0)),0)</f>
        <v>0</v>
      </c>
      <c r="AL20" s="2">
        <f>IFERROR(INDEX('Leave-One-Out - Data'!$B:$BA,MATCH($P20,'Leave-One-Out - Data'!$A:$A,0),MATCH(AL$1,'Leave-One-Out - Data'!$B$1:$BA$1,0)),0)</f>
        <v>0</v>
      </c>
      <c r="AM20" s="2">
        <f>IFERROR(INDEX('Leave-One-Out - Data'!$B:$BA,MATCH($P20,'Leave-One-Out - Data'!$A:$A,0),MATCH(AM$1,'Leave-One-Out - Data'!$B$1:$BA$1,0)),0)</f>
        <v>0</v>
      </c>
      <c r="AN20" s="2">
        <f>IFERROR(INDEX('Leave-One-Out - Data'!$B:$BA,MATCH($P20,'Leave-One-Out - Data'!$A:$A,0),MATCH(AN$1,'Leave-One-Out - Data'!$B$1:$BA$1,0)),0)</f>
        <v>0</v>
      </c>
      <c r="AO20" s="2">
        <f>IFERROR(INDEX('Leave-One-Out - Data'!$B:$BA,MATCH($P20,'Leave-One-Out - Data'!$A:$A,0),MATCH(AO$1,'Leave-One-Out - Data'!$B$1:$BA$1,0)),0)</f>
        <v>0</v>
      </c>
      <c r="AP20" s="2">
        <f>IFERROR(INDEX('Leave-One-Out - Data'!$B:$BA,MATCH($P20,'Leave-One-Out - Data'!$A:$A,0),MATCH(AP$1,'Leave-One-Out - Data'!$B$1:$BA$1,0)),0)</f>
        <v>0</v>
      </c>
      <c r="AQ20" s="2">
        <f>IFERROR(INDEX('Leave-One-Out - Data'!$B:$BA,MATCH($P20,'Leave-One-Out - Data'!$A:$A,0),MATCH(AQ$1,'Leave-One-Out - Data'!$B$1:$BA$1,0)),0)</f>
        <v>0</v>
      </c>
      <c r="AR20" s="2">
        <f>IFERROR(INDEX('Leave-One-Out - Data'!$B:$BA,MATCH($P20,'Leave-One-Out - Data'!$A:$A,0),MATCH(AR$1,'Leave-One-Out - Data'!$B$1:$BA$1,0)),0)</f>
        <v>0</v>
      </c>
      <c r="AS20" s="2">
        <f>IFERROR(INDEX('Leave-One-Out - Data'!$B:$BA,MATCH($P20,'Leave-One-Out - Data'!$A:$A,0),MATCH(AS$1,'Leave-One-Out - Data'!$B$1:$BA$1,0)),0)</f>
        <v>0</v>
      </c>
      <c r="AT20" s="2">
        <f>IFERROR(INDEX('Leave-One-Out - Data'!$B:$BA,MATCH($P20,'Leave-One-Out - Data'!$A:$A,0),MATCH(AT$1,'Leave-One-Out - Data'!$B$1:$BA$1,0)),0)</f>
        <v>0</v>
      </c>
      <c r="AU20" s="2">
        <f>IFERROR(INDEX('Leave-One-Out - Data'!$B:$BA,MATCH($P20,'Leave-One-Out - Data'!$A:$A,0),MATCH(AU$1,'Leave-One-Out - Data'!$B$1:$BA$1,0)),0)</f>
        <v>0</v>
      </c>
      <c r="AV20" s="2">
        <f>IFERROR(INDEX('Leave-One-Out - Data'!$B:$BA,MATCH($P20,'Leave-One-Out - Data'!$A:$A,0),MATCH(AV$1,'Leave-One-Out - Data'!$B$1:$BA$1,0)),0)</f>
        <v>0</v>
      </c>
      <c r="AW20" s="2">
        <f>IFERROR(INDEX('Leave-One-Out - Data'!$B:$BA,MATCH($P20,'Leave-One-Out - Data'!$A:$A,0),MATCH(AW$1,'Leave-One-Out - Data'!$B$1:$BA$1,0)),0)</f>
        <v>0</v>
      </c>
      <c r="AX20" s="2">
        <f>IFERROR(INDEX('Leave-One-Out - Data'!$B:$BA,MATCH($P20,'Leave-One-Out - Data'!$A:$A,0),MATCH(AX$1,'Leave-One-Out - Data'!$B$1:$BA$1,0)),0)</f>
        <v>0</v>
      </c>
      <c r="AY20" s="2">
        <f>IFERROR(INDEX('Leave-One-Out - Data'!$B:$BA,MATCH($P20,'Leave-One-Out - Data'!$A:$A,0),MATCH(AY$1,'Leave-One-Out - Data'!$B$1:$BA$1,0)),0)</f>
        <v>0</v>
      </c>
      <c r="AZ20" s="2">
        <f>IFERROR(INDEX('Leave-One-Out - Data'!$B:$BA,MATCH($P20,'Leave-One-Out - Data'!$A:$A,0),MATCH(AZ$1,'Leave-One-Out - Data'!$B$1:$BA$1,0)),0)</f>
        <v>0</v>
      </c>
      <c r="BA20" s="2">
        <f>IFERROR(INDEX('Leave-One-Out - Data'!$B:$BA,MATCH($P20,'Leave-One-Out - Data'!$A:$A,0),MATCH(BA$1,'Leave-One-Out - Data'!$B$1:$BA$1,0)),0)</f>
        <v>0</v>
      </c>
      <c r="BB20" s="2">
        <f>IFERROR(INDEX('Leave-One-Out - Data'!$B:$BA,MATCH($P20,'Leave-One-Out - Data'!$A:$A,0),MATCH(BB$1,'Leave-One-Out - Data'!$B$1:$BA$1,0)),0)</f>
        <v>0</v>
      </c>
      <c r="BC20" s="2">
        <f>IFERROR(INDEX('Leave-One-Out - Data'!$B:$BA,MATCH($P20,'Leave-One-Out - Data'!$A:$A,0),MATCH(BC$1,'Leave-One-Out - Data'!$B$1:$BA$1,0)),0)</f>
        <v>0</v>
      </c>
      <c r="BD20" s="2">
        <f>IFERROR(INDEX('Leave-One-Out - Data'!$B:$BA,MATCH($P20,'Leave-One-Out - Data'!$A:$A,0),MATCH(BD$1,'Leave-One-Out - Data'!$B$1:$BA$1,0)),0)</f>
        <v>0</v>
      </c>
      <c r="BE20" s="2">
        <f>IFERROR(INDEX('Leave-One-Out - Data'!$B:$BA,MATCH($P20,'Leave-One-Out - Data'!$A:$A,0),MATCH(BE$1,'Leave-One-Out - Data'!$B$1:$BA$1,0)),0)</f>
        <v>0</v>
      </c>
      <c r="BF20" s="2">
        <f>IFERROR(INDEX('Leave-One-Out - Data'!$B:$BA,MATCH($P20,'Leave-One-Out - Data'!$A:$A,0),MATCH(BF$1,'Leave-One-Out - Data'!$B$1:$BA$1,0)),0)</f>
        <v>0</v>
      </c>
      <c r="BG20" s="2">
        <f>IFERROR(INDEX('Leave-One-Out - Data'!$B:$BA,MATCH($P20,'Leave-One-Out - Data'!$A:$A,0),MATCH(BG$1,'Leave-One-Out - Data'!$B$1:$BA$1,0)),0)</f>
        <v>0</v>
      </c>
      <c r="BH20" s="2">
        <f>IFERROR(INDEX('Leave-One-Out - Data'!$B:$BA,MATCH($P20,'Leave-One-Out - Data'!$A:$A,0),MATCH(BH$1,'Leave-One-Out - Data'!$B$1:$BA$1,0)),0)</f>
        <v>0</v>
      </c>
      <c r="BI20" s="2">
        <f>IFERROR(INDEX('Leave-One-Out - Data'!$B:$BA,MATCH($P20,'Leave-One-Out - Data'!$A:$A,0),MATCH(BI$1,'Leave-One-Out - Data'!$B$1:$BA$1,0)),0)</f>
        <v>0</v>
      </c>
      <c r="BJ20" s="2">
        <f>IFERROR(INDEX('Leave-One-Out - Data'!$B:$BA,MATCH($P20,'Leave-One-Out - Data'!$A:$A,0),MATCH(BJ$1,'Leave-One-Out - Data'!$B$1:$BA$1,0)),0)</f>
        <v>0</v>
      </c>
      <c r="BK20" s="2">
        <f>IFERROR(INDEX('Leave-One-Out - Data'!$B:$BA,MATCH($P20,'Leave-One-Out - Data'!$A:$A,0),MATCH(BK$1,'Leave-One-Out - Data'!$B$1:$BA$1,0)),0)</f>
        <v>0</v>
      </c>
      <c r="BL20" s="2">
        <f>IFERROR(INDEX('Leave-One-Out - Data'!$B:$BA,MATCH($P20,'Leave-One-Out - Data'!$A:$A,0),MATCH(BL$1,'Leave-One-Out - Data'!$B$1:$BA$1,0)),0)</f>
        <v>0</v>
      </c>
      <c r="BM20" s="2">
        <f>IFERROR(INDEX('Leave-One-Out - Data'!$B:$BA,MATCH($P20,'Leave-One-Out - Data'!$A:$A,0),MATCH(BM$1,'Leave-One-Out - Data'!$B$1:$BA$1,0)),0)</f>
        <v>0</v>
      </c>
      <c r="BN20" s="2">
        <f>IFERROR(INDEX('Leave-One-Out - Data'!$B:$BA,MATCH($P20,'Leave-One-Out - Data'!$A:$A,0),MATCH(BN$1,'Leave-One-Out - Data'!$B$1:$BA$1,0)),0)</f>
        <v>0</v>
      </c>
      <c r="BO20" s="2">
        <f>IFERROR(INDEX('Leave-One-Out - Data'!$B:$BA,MATCH($P20,'Leave-One-Out - Data'!$A:$A,0),MATCH(BO$1,'Leave-One-Out - Data'!$B$1:$BA$1,0)),0)</f>
        <v>0</v>
      </c>
      <c r="BP20" s="2">
        <f>IFERROR(INDEX('Leave-One-Out - Data'!$B:$BA,MATCH($P20,'Leave-One-Out - Data'!$A:$A,0),MATCH(BP$1,'Leave-One-Out - Data'!$B$1:$BA$1,0)),0)</f>
        <v>0</v>
      </c>
      <c r="BQ20" s="2"/>
    </row>
    <row r="21">
      <c r="P21">
        <f>'Leave-One-Out - Data'!A20</f>
        <v>2000</v>
      </c>
      <c r="Q21" s="2">
        <f>IFERROR(INDEX('Leave-One-Out - Data'!$B:$BA,MATCH($P21,'Leave-One-Out - Data'!$A:$A,0),MATCH(Q$1,'Leave-One-Out - Data'!$B$1:$BA$1,0)),0)</f>
        <v>0</v>
      </c>
      <c r="R21" s="2">
        <f>IFERROR(INDEX('Leave-One-Out - Data'!$B:$BA,MATCH($P21,'Leave-One-Out - Data'!$A:$A,0),MATCH(R$1,'Leave-One-Out - Data'!$B$1:$BA$1,0)),0)</f>
        <v>0</v>
      </c>
      <c r="S21" s="2">
        <f>IFERROR(INDEX('Leave-One-Out - Data'!$B:$BA,MATCH($P21,'Leave-One-Out - Data'!$A:$A,0),MATCH(S$1,'Leave-One-Out - Data'!$B$1:$BA$1,0)),0)</f>
        <v>0</v>
      </c>
      <c r="T21" s="2">
        <f>IFERROR(INDEX('Leave-One-Out - Data'!$B:$BA,MATCH($P21,'Leave-One-Out - Data'!$A:$A,0),MATCH(T$1,'Leave-One-Out - Data'!$B$1:$BA$1,0)),0)</f>
        <v>0</v>
      </c>
      <c r="U21" s="2">
        <f>IFERROR(INDEX('Leave-One-Out - Data'!$B:$BA,MATCH($P21,'Leave-One-Out - Data'!$A:$A,0),MATCH(U$1,'Leave-One-Out - Data'!$B$1:$BA$1,0)),0)</f>
        <v>0</v>
      </c>
      <c r="V21" s="2">
        <f>IFERROR(INDEX('Leave-One-Out - Data'!$B:$BA,MATCH($P21,'Leave-One-Out - Data'!$A:$A,0),MATCH(V$1,'Leave-One-Out - Data'!$B$1:$BA$1,0)),0)</f>
        <v>0</v>
      </c>
      <c r="W21" s="2">
        <f>IFERROR(INDEX('Leave-One-Out - Data'!$B:$BA,MATCH($P21,'Leave-One-Out - Data'!$A:$A,0),MATCH(W$1,'Leave-One-Out - Data'!$B$1:$BA$1,0)),0)</f>
        <v>0</v>
      </c>
      <c r="X21" s="2">
        <f>IFERROR(INDEX('Leave-One-Out - Data'!$B:$BA,MATCH($P21,'Leave-One-Out - Data'!$A:$A,0),MATCH(X$1,'Leave-One-Out - Data'!$B$1:$BA$1,0)),0)</f>
        <v>0</v>
      </c>
      <c r="Y21" s="2">
        <f>IFERROR(INDEX('Leave-One-Out - Data'!$B:$BA,MATCH($P21,'Leave-One-Out - Data'!$A:$A,0),MATCH(Y$1,'Leave-One-Out - Data'!$B$1:$BA$1,0)),0)</f>
        <v>0</v>
      </c>
      <c r="Z21" s="2">
        <f>IFERROR(INDEX('Leave-One-Out - Data'!$B:$BA,MATCH($P21,'Leave-One-Out - Data'!$A:$A,0),MATCH(Z$1,'Leave-One-Out - Data'!$B$1:$BA$1,0)),0)</f>
        <v>0</v>
      </c>
      <c r="AA21" s="2">
        <f>IFERROR(INDEX('Leave-One-Out - Data'!$B:$BA,MATCH($P21,'Leave-One-Out - Data'!$A:$A,0),MATCH(AA$1,'Leave-One-Out - Data'!$B$1:$BA$1,0)),0)</f>
        <v>0</v>
      </c>
      <c r="AB21" s="2">
        <f>IFERROR(INDEX('Leave-One-Out - Data'!$B:$BA,MATCH($P21,'Leave-One-Out - Data'!$A:$A,0),MATCH(AB$1,'Leave-One-Out - Data'!$B$1:$BA$1,0)),0)</f>
        <v>0</v>
      </c>
      <c r="AC21" s="2">
        <f>IFERROR(INDEX('Leave-One-Out - Data'!$B:$BA,MATCH($P21,'Leave-One-Out - Data'!$A:$A,0),MATCH(AC$1,'Leave-One-Out - Data'!$B$1:$BA$1,0)),0)</f>
        <v>0</v>
      </c>
      <c r="AD21" s="2">
        <f>IFERROR(INDEX('Leave-One-Out - Data'!$B:$BA,MATCH($P21,'Leave-One-Out - Data'!$A:$A,0),MATCH(AD$1,'Leave-One-Out - Data'!$B$1:$BA$1,0)),0)</f>
        <v>0</v>
      </c>
      <c r="AE21" s="2">
        <f>IFERROR(INDEX('Leave-One-Out - Data'!$B:$BA,MATCH($P21,'Leave-One-Out - Data'!$A:$A,0),MATCH(AE$1,'Leave-One-Out - Data'!$B$1:$BA$1,0)),0)</f>
        <v>0</v>
      </c>
      <c r="AF21" s="2">
        <f>IFERROR(INDEX('Leave-One-Out - Data'!$B:$BA,MATCH($P21,'Leave-One-Out - Data'!$A:$A,0),MATCH(AF$1,'Leave-One-Out - Data'!$B$1:$BA$1,0)),0)</f>
        <v>0</v>
      </c>
      <c r="AG21" s="2">
        <f>IFERROR(INDEX('Leave-One-Out - Data'!$B:$BA,MATCH($P21,'Leave-One-Out - Data'!$A:$A,0),MATCH(AG$1,'Leave-One-Out - Data'!$B$1:$BA$1,0)),0)</f>
        <v>0</v>
      </c>
      <c r="AH21" s="2">
        <f>IFERROR(INDEX('Leave-One-Out - Data'!$B:$BA,MATCH($P21,'Leave-One-Out - Data'!$A:$A,0),MATCH(AH$1,'Leave-One-Out - Data'!$B$1:$BA$1,0)),0)</f>
        <v>0</v>
      </c>
      <c r="AI21" s="2">
        <f>IFERROR(INDEX('Leave-One-Out - Data'!$B:$BA,MATCH($P21,'Leave-One-Out - Data'!$A:$A,0),MATCH(AI$1,'Leave-One-Out - Data'!$B$1:$BA$1,0)),0)</f>
        <v>0</v>
      </c>
      <c r="AJ21" s="2">
        <f>IFERROR(INDEX('Leave-One-Out - Data'!$B:$BA,MATCH($P21,'Leave-One-Out - Data'!$A:$A,0),MATCH(AJ$1,'Leave-One-Out - Data'!$B$1:$BA$1,0)),0)</f>
        <v>0</v>
      </c>
      <c r="AK21" s="2">
        <f>IFERROR(INDEX('Leave-One-Out - Data'!$B:$BA,MATCH($P21,'Leave-One-Out - Data'!$A:$A,0),MATCH(AK$1,'Leave-One-Out - Data'!$B$1:$BA$1,0)),0)</f>
        <v>0</v>
      </c>
      <c r="AL21" s="2">
        <f>IFERROR(INDEX('Leave-One-Out - Data'!$B:$BA,MATCH($P21,'Leave-One-Out - Data'!$A:$A,0),MATCH(AL$1,'Leave-One-Out - Data'!$B$1:$BA$1,0)),0)</f>
        <v>0</v>
      </c>
      <c r="AM21" s="2">
        <f>IFERROR(INDEX('Leave-One-Out - Data'!$B:$BA,MATCH($P21,'Leave-One-Out - Data'!$A:$A,0),MATCH(AM$1,'Leave-One-Out - Data'!$B$1:$BA$1,0)),0)</f>
        <v>0</v>
      </c>
      <c r="AN21" s="2">
        <f>IFERROR(INDEX('Leave-One-Out - Data'!$B:$BA,MATCH($P21,'Leave-One-Out - Data'!$A:$A,0),MATCH(AN$1,'Leave-One-Out - Data'!$B$1:$BA$1,0)),0)</f>
        <v>0</v>
      </c>
      <c r="AO21" s="2">
        <f>IFERROR(INDEX('Leave-One-Out - Data'!$B:$BA,MATCH($P21,'Leave-One-Out - Data'!$A:$A,0),MATCH(AO$1,'Leave-One-Out - Data'!$B$1:$BA$1,0)),0)</f>
        <v>0</v>
      </c>
      <c r="AP21" s="2">
        <f>IFERROR(INDEX('Leave-One-Out - Data'!$B:$BA,MATCH($P21,'Leave-One-Out - Data'!$A:$A,0),MATCH(AP$1,'Leave-One-Out - Data'!$B$1:$BA$1,0)),0)</f>
        <v>0</v>
      </c>
      <c r="AQ21" s="2">
        <f>IFERROR(INDEX('Leave-One-Out - Data'!$B:$BA,MATCH($P21,'Leave-One-Out - Data'!$A:$A,0),MATCH(AQ$1,'Leave-One-Out - Data'!$B$1:$BA$1,0)),0)</f>
        <v>0</v>
      </c>
      <c r="AR21" s="2">
        <f>IFERROR(INDEX('Leave-One-Out - Data'!$B:$BA,MATCH($P21,'Leave-One-Out - Data'!$A:$A,0),MATCH(AR$1,'Leave-One-Out - Data'!$B$1:$BA$1,0)),0)</f>
        <v>0</v>
      </c>
      <c r="AS21" s="2">
        <f>IFERROR(INDEX('Leave-One-Out - Data'!$B:$BA,MATCH($P21,'Leave-One-Out - Data'!$A:$A,0),MATCH(AS$1,'Leave-One-Out - Data'!$B$1:$BA$1,0)),0)</f>
        <v>0</v>
      </c>
      <c r="AT21" s="2">
        <f>IFERROR(INDEX('Leave-One-Out - Data'!$B:$BA,MATCH($P21,'Leave-One-Out - Data'!$A:$A,0),MATCH(AT$1,'Leave-One-Out - Data'!$B$1:$BA$1,0)),0)</f>
        <v>0</v>
      </c>
      <c r="AU21" s="2">
        <f>IFERROR(INDEX('Leave-One-Out - Data'!$B:$BA,MATCH($P21,'Leave-One-Out - Data'!$A:$A,0),MATCH(AU$1,'Leave-One-Out - Data'!$B$1:$BA$1,0)),0)</f>
        <v>0</v>
      </c>
      <c r="AV21" s="2">
        <f>IFERROR(INDEX('Leave-One-Out - Data'!$B:$BA,MATCH($P21,'Leave-One-Out - Data'!$A:$A,0),MATCH(AV$1,'Leave-One-Out - Data'!$B$1:$BA$1,0)),0)</f>
        <v>0</v>
      </c>
      <c r="AW21" s="2">
        <f>IFERROR(INDEX('Leave-One-Out - Data'!$B:$BA,MATCH($P21,'Leave-One-Out - Data'!$A:$A,0),MATCH(AW$1,'Leave-One-Out - Data'!$B$1:$BA$1,0)),0)</f>
        <v>0</v>
      </c>
      <c r="AX21" s="2">
        <f>IFERROR(INDEX('Leave-One-Out - Data'!$B:$BA,MATCH($P21,'Leave-One-Out - Data'!$A:$A,0),MATCH(AX$1,'Leave-One-Out - Data'!$B$1:$BA$1,0)),0)</f>
        <v>0</v>
      </c>
      <c r="AY21" s="2">
        <f>IFERROR(INDEX('Leave-One-Out - Data'!$B:$BA,MATCH($P21,'Leave-One-Out - Data'!$A:$A,0),MATCH(AY$1,'Leave-One-Out - Data'!$B$1:$BA$1,0)),0)</f>
        <v>0</v>
      </c>
      <c r="AZ21" s="2">
        <f>IFERROR(INDEX('Leave-One-Out - Data'!$B:$BA,MATCH($P21,'Leave-One-Out - Data'!$A:$A,0),MATCH(AZ$1,'Leave-One-Out - Data'!$B$1:$BA$1,0)),0)</f>
        <v>0</v>
      </c>
      <c r="BA21" s="2">
        <f>IFERROR(INDEX('Leave-One-Out - Data'!$B:$BA,MATCH($P21,'Leave-One-Out - Data'!$A:$A,0),MATCH(BA$1,'Leave-One-Out - Data'!$B$1:$BA$1,0)),0)</f>
        <v>0</v>
      </c>
      <c r="BB21" s="2">
        <f>IFERROR(INDEX('Leave-One-Out - Data'!$B:$BA,MATCH($P21,'Leave-One-Out - Data'!$A:$A,0),MATCH(BB$1,'Leave-One-Out - Data'!$B$1:$BA$1,0)),0)</f>
        <v>0</v>
      </c>
      <c r="BC21" s="2">
        <f>IFERROR(INDEX('Leave-One-Out - Data'!$B:$BA,MATCH($P21,'Leave-One-Out - Data'!$A:$A,0),MATCH(BC$1,'Leave-One-Out - Data'!$B$1:$BA$1,0)),0)</f>
        <v>0</v>
      </c>
      <c r="BD21" s="2">
        <f>IFERROR(INDEX('Leave-One-Out - Data'!$B:$BA,MATCH($P21,'Leave-One-Out - Data'!$A:$A,0),MATCH(BD$1,'Leave-One-Out - Data'!$B$1:$BA$1,0)),0)</f>
        <v>0</v>
      </c>
      <c r="BE21" s="2">
        <f>IFERROR(INDEX('Leave-One-Out - Data'!$B:$BA,MATCH($P21,'Leave-One-Out - Data'!$A:$A,0),MATCH(BE$1,'Leave-One-Out - Data'!$B$1:$BA$1,0)),0)</f>
        <v>0</v>
      </c>
      <c r="BF21" s="2">
        <f>IFERROR(INDEX('Leave-One-Out - Data'!$B:$BA,MATCH($P21,'Leave-One-Out - Data'!$A:$A,0),MATCH(BF$1,'Leave-One-Out - Data'!$B$1:$BA$1,0)),0)</f>
        <v>0</v>
      </c>
      <c r="BG21" s="2">
        <f>IFERROR(INDEX('Leave-One-Out - Data'!$B:$BA,MATCH($P21,'Leave-One-Out - Data'!$A:$A,0),MATCH(BG$1,'Leave-One-Out - Data'!$B$1:$BA$1,0)),0)</f>
        <v>0</v>
      </c>
      <c r="BH21" s="2">
        <f>IFERROR(INDEX('Leave-One-Out - Data'!$B:$BA,MATCH($P21,'Leave-One-Out - Data'!$A:$A,0),MATCH(BH$1,'Leave-One-Out - Data'!$B$1:$BA$1,0)),0)</f>
        <v>0</v>
      </c>
      <c r="BI21" s="2">
        <f>IFERROR(INDEX('Leave-One-Out - Data'!$B:$BA,MATCH($P21,'Leave-One-Out - Data'!$A:$A,0),MATCH(BI$1,'Leave-One-Out - Data'!$B$1:$BA$1,0)),0)</f>
        <v>0</v>
      </c>
      <c r="BJ21" s="2">
        <f>IFERROR(INDEX('Leave-One-Out - Data'!$B:$BA,MATCH($P21,'Leave-One-Out - Data'!$A:$A,0),MATCH(BJ$1,'Leave-One-Out - Data'!$B$1:$BA$1,0)),0)</f>
        <v>0</v>
      </c>
      <c r="BK21" s="2">
        <f>IFERROR(INDEX('Leave-One-Out - Data'!$B:$BA,MATCH($P21,'Leave-One-Out - Data'!$A:$A,0),MATCH(BK$1,'Leave-One-Out - Data'!$B$1:$BA$1,0)),0)</f>
        <v>0</v>
      </c>
      <c r="BL21" s="2">
        <f>IFERROR(INDEX('Leave-One-Out - Data'!$B:$BA,MATCH($P21,'Leave-One-Out - Data'!$A:$A,0),MATCH(BL$1,'Leave-One-Out - Data'!$B$1:$BA$1,0)),0)</f>
        <v>0</v>
      </c>
      <c r="BM21" s="2">
        <f>IFERROR(INDEX('Leave-One-Out - Data'!$B:$BA,MATCH($P21,'Leave-One-Out - Data'!$A:$A,0),MATCH(BM$1,'Leave-One-Out - Data'!$B$1:$BA$1,0)),0)</f>
        <v>0</v>
      </c>
      <c r="BN21" s="2">
        <f>IFERROR(INDEX('Leave-One-Out - Data'!$B:$BA,MATCH($P21,'Leave-One-Out - Data'!$A:$A,0),MATCH(BN$1,'Leave-One-Out - Data'!$B$1:$BA$1,0)),0)</f>
        <v>0</v>
      </c>
      <c r="BO21" s="2">
        <f>IFERROR(INDEX('Leave-One-Out - Data'!$B:$BA,MATCH($P21,'Leave-One-Out - Data'!$A:$A,0),MATCH(BO$1,'Leave-One-Out - Data'!$B$1:$BA$1,0)),0)</f>
        <v>0</v>
      </c>
      <c r="BP21" s="2">
        <f>IFERROR(INDEX('Leave-One-Out - Data'!$B:$BA,MATCH($P21,'Leave-One-Out - Data'!$A:$A,0),MATCH(BP$1,'Leave-One-Out - Data'!$B$1:$BA$1,0)),0)</f>
        <v>0</v>
      </c>
      <c r="BQ21" s="2"/>
    </row>
    <row r="22">
      <c r="P22">
        <f>'Leave-One-Out - Data'!A21</f>
        <v>2001</v>
      </c>
      <c r="Q22" s="2">
        <f>IFERROR(INDEX('Leave-One-Out - Data'!$B:$BA,MATCH($P22,'Leave-One-Out - Data'!$A:$A,0),MATCH(Q$1,'Leave-One-Out - Data'!$B$1:$BA$1,0)),0)</f>
        <v>0</v>
      </c>
      <c r="R22" s="2">
        <f>IFERROR(INDEX('Leave-One-Out - Data'!$B:$BA,MATCH($P22,'Leave-One-Out - Data'!$A:$A,0),MATCH(R$1,'Leave-One-Out - Data'!$B$1:$BA$1,0)),0)</f>
        <v>0</v>
      </c>
      <c r="S22" s="2">
        <f>IFERROR(INDEX('Leave-One-Out - Data'!$B:$BA,MATCH($P22,'Leave-One-Out - Data'!$A:$A,0),MATCH(S$1,'Leave-One-Out - Data'!$B$1:$BA$1,0)),0)</f>
        <v>0</v>
      </c>
      <c r="T22" s="2">
        <f>IFERROR(INDEX('Leave-One-Out - Data'!$B:$BA,MATCH($P22,'Leave-One-Out - Data'!$A:$A,0),MATCH(T$1,'Leave-One-Out - Data'!$B$1:$BA$1,0)),0)</f>
        <v>0</v>
      </c>
      <c r="U22" s="2">
        <f>IFERROR(INDEX('Leave-One-Out - Data'!$B:$BA,MATCH($P22,'Leave-One-Out - Data'!$A:$A,0),MATCH(U$1,'Leave-One-Out - Data'!$B$1:$BA$1,0)),0)</f>
        <v>0</v>
      </c>
      <c r="V22" s="2">
        <f>IFERROR(INDEX('Leave-One-Out - Data'!$B:$BA,MATCH($P22,'Leave-One-Out - Data'!$A:$A,0),MATCH(V$1,'Leave-One-Out - Data'!$B$1:$BA$1,0)),0)</f>
        <v>0</v>
      </c>
      <c r="W22" s="2">
        <f>IFERROR(INDEX('Leave-One-Out - Data'!$B:$BA,MATCH($P22,'Leave-One-Out - Data'!$A:$A,0),MATCH(W$1,'Leave-One-Out - Data'!$B$1:$BA$1,0)),0)</f>
        <v>0</v>
      </c>
      <c r="X22" s="2">
        <f>IFERROR(INDEX('Leave-One-Out - Data'!$B:$BA,MATCH($P22,'Leave-One-Out - Data'!$A:$A,0),MATCH(X$1,'Leave-One-Out - Data'!$B$1:$BA$1,0)),0)</f>
        <v>0</v>
      </c>
      <c r="Y22" s="2">
        <f>IFERROR(INDEX('Leave-One-Out - Data'!$B:$BA,MATCH($P22,'Leave-One-Out - Data'!$A:$A,0),MATCH(Y$1,'Leave-One-Out - Data'!$B$1:$BA$1,0)),0)</f>
        <v>0</v>
      </c>
      <c r="Z22" s="2">
        <f>IFERROR(INDEX('Leave-One-Out - Data'!$B:$BA,MATCH($P22,'Leave-One-Out - Data'!$A:$A,0),MATCH(Z$1,'Leave-One-Out - Data'!$B$1:$BA$1,0)),0)</f>
        <v>0</v>
      </c>
      <c r="AA22" s="2">
        <f>IFERROR(INDEX('Leave-One-Out - Data'!$B:$BA,MATCH($P22,'Leave-One-Out - Data'!$A:$A,0),MATCH(AA$1,'Leave-One-Out - Data'!$B$1:$BA$1,0)),0)</f>
        <v>0</v>
      </c>
      <c r="AB22" s="2">
        <f>IFERROR(INDEX('Leave-One-Out - Data'!$B:$BA,MATCH($P22,'Leave-One-Out - Data'!$A:$A,0),MATCH(AB$1,'Leave-One-Out - Data'!$B$1:$BA$1,0)),0)</f>
        <v>0</v>
      </c>
      <c r="AC22" s="2">
        <f>IFERROR(INDEX('Leave-One-Out - Data'!$B:$BA,MATCH($P22,'Leave-One-Out - Data'!$A:$A,0),MATCH(AC$1,'Leave-One-Out - Data'!$B$1:$BA$1,0)),0)</f>
        <v>0</v>
      </c>
      <c r="AD22" s="2">
        <f>IFERROR(INDEX('Leave-One-Out - Data'!$B:$BA,MATCH($P22,'Leave-One-Out - Data'!$A:$A,0),MATCH(AD$1,'Leave-One-Out - Data'!$B$1:$BA$1,0)),0)</f>
        <v>0</v>
      </c>
      <c r="AE22" s="2">
        <f>IFERROR(INDEX('Leave-One-Out - Data'!$B:$BA,MATCH($P22,'Leave-One-Out - Data'!$A:$A,0),MATCH(AE$1,'Leave-One-Out - Data'!$B$1:$BA$1,0)),0)</f>
        <v>0</v>
      </c>
      <c r="AF22" s="2">
        <f>IFERROR(INDEX('Leave-One-Out - Data'!$B:$BA,MATCH($P22,'Leave-One-Out - Data'!$A:$A,0),MATCH(AF$1,'Leave-One-Out - Data'!$B$1:$BA$1,0)),0)</f>
        <v>0</v>
      </c>
      <c r="AG22" s="2">
        <f>IFERROR(INDEX('Leave-One-Out - Data'!$B:$BA,MATCH($P22,'Leave-One-Out - Data'!$A:$A,0),MATCH(AG$1,'Leave-One-Out - Data'!$B$1:$BA$1,0)),0)</f>
        <v>0</v>
      </c>
      <c r="AH22" s="2">
        <f>IFERROR(INDEX('Leave-One-Out - Data'!$B:$BA,MATCH($P22,'Leave-One-Out - Data'!$A:$A,0),MATCH(AH$1,'Leave-One-Out - Data'!$B$1:$BA$1,0)),0)</f>
        <v>0</v>
      </c>
      <c r="AI22" s="2">
        <f>IFERROR(INDEX('Leave-One-Out - Data'!$B:$BA,MATCH($P22,'Leave-One-Out - Data'!$A:$A,0),MATCH(AI$1,'Leave-One-Out - Data'!$B$1:$BA$1,0)),0)</f>
        <v>0</v>
      </c>
      <c r="AJ22" s="2">
        <f>IFERROR(INDEX('Leave-One-Out - Data'!$B:$BA,MATCH($P22,'Leave-One-Out - Data'!$A:$A,0),MATCH(AJ$1,'Leave-One-Out - Data'!$B$1:$BA$1,0)),0)</f>
        <v>0</v>
      </c>
      <c r="AK22" s="2">
        <f>IFERROR(INDEX('Leave-One-Out - Data'!$B:$BA,MATCH($P22,'Leave-One-Out - Data'!$A:$A,0),MATCH(AK$1,'Leave-One-Out - Data'!$B$1:$BA$1,0)),0)</f>
        <v>0</v>
      </c>
      <c r="AL22" s="2">
        <f>IFERROR(INDEX('Leave-One-Out - Data'!$B:$BA,MATCH($P22,'Leave-One-Out - Data'!$A:$A,0),MATCH(AL$1,'Leave-One-Out - Data'!$B$1:$BA$1,0)),0)</f>
        <v>0</v>
      </c>
      <c r="AM22" s="2">
        <f>IFERROR(INDEX('Leave-One-Out - Data'!$B:$BA,MATCH($P22,'Leave-One-Out - Data'!$A:$A,0),MATCH(AM$1,'Leave-One-Out - Data'!$B$1:$BA$1,0)),0)</f>
        <v>0</v>
      </c>
      <c r="AN22" s="2">
        <f>IFERROR(INDEX('Leave-One-Out - Data'!$B:$BA,MATCH($P22,'Leave-One-Out - Data'!$A:$A,0),MATCH(AN$1,'Leave-One-Out - Data'!$B$1:$BA$1,0)),0)</f>
        <v>0</v>
      </c>
      <c r="AO22" s="2">
        <f>IFERROR(INDEX('Leave-One-Out - Data'!$B:$BA,MATCH($P22,'Leave-One-Out - Data'!$A:$A,0),MATCH(AO$1,'Leave-One-Out - Data'!$B$1:$BA$1,0)),0)</f>
        <v>0</v>
      </c>
      <c r="AP22" s="2">
        <f>IFERROR(INDEX('Leave-One-Out - Data'!$B:$BA,MATCH($P22,'Leave-One-Out - Data'!$A:$A,0),MATCH(AP$1,'Leave-One-Out - Data'!$B$1:$BA$1,0)),0)</f>
        <v>0</v>
      </c>
      <c r="AQ22" s="2">
        <f>IFERROR(INDEX('Leave-One-Out - Data'!$B:$BA,MATCH($P22,'Leave-One-Out - Data'!$A:$A,0),MATCH(AQ$1,'Leave-One-Out - Data'!$B$1:$BA$1,0)),0)</f>
        <v>0</v>
      </c>
      <c r="AR22" s="2">
        <f>IFERROR(INDEX('Leave-One-Out - Data'!$B:$BA,MATCH($P22,'Leave-One-Out - Data'!$A:$A,0),MATCH(AR$1,'Leave-One-Out - Data'!$B$1:$BA$1,0)),0)</f>
        <v>0</v>
      </c>
      <c r="AS22" s="2">
        <f>IFERROR(INDEX('Leave-One-Out - Data'!$B:$BA,MATCH($P22,'Leave-One-Out - Data'!$A:$A,0),MATCH(AS$1,'Leave-One-Out - Data'!$B$1:$BA$1,0)),0)</f>
        <v>0</v>
      </c>
      <c r="AT22" s="2">
        <f>IFERROR(INDEX('Leave-One-Out - Data'!$B:$BA,MATCH($P22,'Leave-One-Out - Data'!$A:$A,0),MATCH(AT$1,'Leave-One-Out - Data'!$B$1:$BA$1,0)),0)</f>
        <v>0</v>
      </c>
      <c r="AU22" s="2">
        <f>IFERROR(INDEX('Leave-One-Out - Data'!$B:$BA,MATCH($P22,'Leave-One-Out - Data'!$A:$A,0),MATCH(AU$1,'Leave-One-Out - Data'!$B$1:$BA$1,0)),0)</f>
        <v>0</v>
      </c>
      <c r="AV22" s="2">
        <f>IFERROR(INDEX('Leave-One-Out - Data'!$B:$BA,MATCH($P22,'Leave-One-Out - Data'!$A:$A,0),MATCH(AV$1,'Leave-One-Out - Data'!$B$1:$BA$1,0)),0)</f>
        <v>0</v>
      </c>
      <c r="AW22" s="2">
        <f>IFERROR(INDEX('Leave-One-Out - Data'!$B:$BA,MATCH($P22,'Leave-One-Out - Data'!$A:$A,0),MATCH(AW$1,'Leave-One-Out - Data'!$B$1:$BA$1,0)),0)</f>
        <v>0</v>
      </c>
      <c r="AX22" s="2">
        <f>IFERROR(INDEX('Leave-One-Out - Data'!$B:$BA,MATCH($P22,'Leave-One-Out - Data'!$A:$A,0),MATCH(AX$1,'Leave-One-Out - Data'!$B$1:$BA$1,0)),0)</f>
        <v>0</v>
      </c>
      <c r="AY22" s="2">
        <f>IFERROR(INDEX('Leave-One-Out - Data'!$B:$BA,MATCH($P22,'Leave-One-Out - Data'!$A:$A,0),MATCH(AY$1,'Leave-One-Out - Data'!$B$1:$BA$1,0)),0)</f>
        <v>0</v>
      </c>
      <c r="AZ22" s="2">
        <f>IFERROR(INDEX('Leave-One-Out - Data'!$B:$BA,MATCH($P22,'Leave-One-Out - Data'!$A:$A,0),MATCH(AZ$1,'Leave-One-Out - Data'!$B$1:$BA$1,0)),0)</f>
        <v>0</v>
      </c>
      <c r="BA22" s="2">
        <f>IFERROR(INDEX('Leave-One-Out - Data'!$B:$BA,MATCH($P22,'Leave-One-Out - Data'!$A:$A,0),MATCH(BA$1,'Leave-One-Out - Data'!$B$1:$BA$1,0)),0)</f>
        <v>0</v>
      </c>
      <c r="BB22" s="2">
        <f>IFERROR(INDEX('Leave-One-Out - Data'!$B:$BA,MATCH($P22,'Leave-One-Out - Data'!$A:$A,0),MATCH(BB$1,'Leave-One-Out - Data'!$B$1:$BA$1,0)),0)</f>
        <v>0</v>
      </c>
      <c r="BC22" s="2">
        <f>IFERROR(INDEX('Leave-One-Out - Data'!$B:$BA,MATCH($P22,'Leave-One-Out - Data'!$A:$A,0),MATCH(BC$1,'Leave-One-Out - Data'!$B$1:$BA$1,0)),0)</f>
        <v>0</v>
      </c>
      <c r="BD22" s="2">
        <f>IFERROR(INDEX('Leave-One-Out - Data'!$B:$BA,MATCH($P22,'Leave-One-Out - Data'!$A:$A,0),MATCH(BD$1,'Leave-One-Out - Data'!$B$1:$BA$1,0)),0)</f>
        <v>0</v>
      </c>
      <c r="BE22" s="2">
        <f>IFERROR(INDEX('Leave-One-Out - Data'!$B:$BA,MATCH($P22,'Leave-One-Out - Data'!$A:$A,0),MATCH(BE$1,'Leave-One-Out - Data'!$B$1:$BA$1,0)),0)</f>
        <v>0</v>
      </c>
      <c r="BF22" s="2">
        <f>IFERROR(INDEX('Leave-One-Out - Data'!$B:$BA,MATCH($P22,'Leave-One-Out - Data'!$A:$A,0),MATCH(BF$1,'Leave-One-Out - Data'!$B$1:$BA$1,0)),0)</f>
        <v>0</v>
      </c>
      <c r="BG22" s="2">
        <f>IFERROR(INDEX('Leave-One-Out - Data'!$B:$BA,MATCH($P22,'Leave-One-Out - Data'!$A:$A,0),MATCH(BG$1,'Leave-One-Out - Data'!$B$1:$BA$1,0)),0)</f>
        <v>0</v>
      </c>
      <c r="BH22" s="2">
        <f>IFERROR(INDEX('Leave-One-Out - Data'!$B:$BA,MATCH($P22,'Leave-One-Out - Data'!$A:$A,0),MATCH(BH$1,'Leave-One-Out - Data'!$B$1:$BA$1,0)),0)</f>
        <v>0</v>
      </c>
      <c r="BI22" s="2">
        <f>IFERROR(INDEX('Leave-One-Out - Data'!$B:$BA,MATCH($P22,'Leave-One-Out - Data'!$A:$A,0),MATCH(BI$1,'Leave-One-Out - Data'!$B$1:$BA$1,0)),0)</f>
        <v>0</v>
      </c>
      <c r="BJ22" s="2">
        <f>IFERROR(INDEX('Leave-One-Out - Data'!$B:$BA,MATCH($P22,'Leave-One-Out - Data'!$A:$A,0),MATCH(BJ$1,'Leave-One-Out - Data'!$B$1:$BA$1,0)),0)</f>
        <v>0</v>
      </c>
      <c r="BK22" s="2">
        <f>IFERROR(INDEX('Leave-One-Out - Data'!$B:$BA,MATCH($P22,'Leave-One-Out - Data'!$A:$A,0),MATCH(BK$1,'Leave-One-Out - Data'!$B$1:$BA$1,0)),0)</f>
        <v>0</v>
      </c>
      <c r="BL22" s="2">
        <f>IFERROR(INDEX('Leave-One-Out - Data'!$B:$BA,MATCH($P22,'Leave-One-Out - Data'!$A:$A,0),MATCH(BL$1,'Leave-One-Out - Data'!$B$1:$BA$1,0)),0)</f>
        <v>0</v>
      </c>
      <c r="BM22" s="2">
        <f>IFERROR(INDEX('Leave-One-Out - Data'!$B:$BA,MATCH($P22,'Leave-One-Out - Data'!$A:$A,0),MATCH(BM$1,'Leave-One-Out - Data'!$B$1:$BA$1,0)),0)</f>
        <v>0</v>
      </c>
      <c r="BN22" s="2">
        <f>IFERROR(INDEX('Leave-One-Out - Data'!$B:$BA,MATCH($P22,'Leave-One-Out - Data'!$A:$A,0),MATCH(BN$1,'Leave-One-Out - Data'!$B$1:$BA$1,0)),0)</f>
        <v>0</v>
      </c>
      <c r="BO22" s="2">
        <f>IFERROR(INDEX('Leave-One-Out - Data'!$B:$BA,MATCH($P22,'Leave-One-Out - Data'!$A:$A,0),MATCH(BO$1,'Leave-One-Out - Data'!$B$1:$BA$1,0)),0)</f>
        <v>0</v>
      </c>
      <c r="BP22" s="2">
        <f>IFERROR(INDEX('Leave-One-Out - Data'!$B:$BA,MATCH($P22,'Leave-One-Out - Data'!$A:$A,0),MATCH(BP$1,'Leave-One-Out - Data'!$B$1:$BA$1,0)),0)</f>
        <v>0</v>
      </c>
      <c r="BQ22" s="2"/>
    </row>
    <row r="23">
      <c r="P23">
        <f>'Leave-One-Out - Data'!A22</f>
        <v>2002</v>
      </c>
      <c r="Q23" s="2">
        <f>IFERROR(INDEX('Leave-One-Out - Data'!$B:$BA,MATCH($P23,'Leave-One-Out - Data'!$A:$A,0),MATCH(Q$1,'Leave-One-Out - Data'!$B$1:$BA$1,0)),0)</f>
        <v>0</v>
      </c>
      <c r="R23" s="2">
        <f>IFERROR(INDEX('Leave-One-Out - Data'!$B:$BA,MATCH($P23,'Leave-One-Out - Data'!$A:$A,0),MATCH(R$1,'Leave-One-Out - Data'!$B$1:$BA$1,0)),0)</f>
        <v>0</v>
      </c>
      <c r="S23" s="2">
        <f>IFERROR(INDEX('Leave-One-Out - Data'!$B:$BA,MATCH($P23,'Leave-One-Out - Data'!$A:$A,0),MATCH(S$1,'Leave-One-Out - Data'!$B$1:$BA$1,0)),0)</f>
        <v>0</v>
      </c>
      <c r="T23" s="2">
        <f>IFERROR(INDEX('Leave-One-Out - Data'!$B:$BA,MATCH($P23,'Leave-One-Out - Data'!$A:$A,0),MATCH(T$1,'Leave-One-Out - Data'!$B$1:$BA$1,0)),0)</f>
        <v>0</v>
      </c>
      <c r="U23" s="2">
        <f>IFERROR(INDEX('Leave-One-Out - Data'!$B:$BA,MATCH($P23,'Leave-One-Out - Data'!$A:$A,0),MATCH(U$1,'Leave-One-Out - Data'!$B$1:$BA$1,0)),0)</f>
        <v>0</v>
      </c>
      <c r="V23" s="2">
        <f>IFERROR(INDEX('Leave-One-Out - Data'!$B:$BA,MATCH($P23,'Leave-One-Out - Data'!$A:$A,0),MATCH(V$1,'Leave-One-Out - Data'!$B$1:$BA$1,0)),0)</f>
        <v>0</v>
      </c>
      <c r="W23" s="2">
        <f>IFERROR(INDEX('Leave-One-Out - Data'!$B:$BA,MATCH($P23,'Leave-One-Out - Data'!$A:$A,0),MATCH(W$1,'Leave-One-Out - Data'!$B$1:$BA$1,0)),0)</f>
        <v>0</v>
      </c>
      <c r="X23" s="2">
        <f>IFERROR(INDEX('Leave-One-Out - Data'!$B:$BA,MATCH($P23,'Leave-One-Out - Data'!$A:$A,0),MATCH(X$1,'Leave-One-Out - Data'!$B$1:$BA$1,0)),0)</f>
        <v>0</v>
      </c>
      <c r="Y23" s="2">
        <f>IFERROR(INDEX('Leave-One-Out - Data'!$B:$BA,MATCH($P23,'Leave-One-Out - Data'!$A:$A,0),MATCH(Y$1,'Leave-One-Out - Data'!$B$1:$BA$1,0)),0)</f>
        <v>0</v>
      </c>
      <c r="Z23" s="2">
        <f>IFERROR(INDEX('Leave-One-Out - Data'!$B:$BA,MATCH($P23,'Leave-One-Out - Data'!$A:$A,0),MATCH(Z$1,'Leave-One-Out - Data'!$B$1:$BA$1,0)),0)</f>
        <v>0</v>
      </c>
      <c r="AA23" s="2">
        <f>IFERROR(INDEX('Leave-One-Out - Data'!$B:$BA,MATCH($P23,'Leave-One-Out - Data'!$A:$A,0),MATCH(AA$1,'Leave-One-Out - Data'!$B$1:$BA$1,0)),0)</f>
        <v>0</v>
      </c>
      <c r="AB23" s="2">
        <f>IFERROR(INDEX('Leave-One-Out - Data'!$B:$BA,MATCH($P23,'Leave-One-Out - Data'!$A:$A,0),MATCH(AB$1,'Leave-One-Out - Data'!$B$1:$BA$1,0)),0)</f>
        <v>0</v>
      </c>
      <c r="AC23" s="2">
        <f>IFERROR(INDEX('Leave-One-Out - Data'!$B:$BA,MATCH($P23,'Leave-One-Out - Data'!$A:$A,0),MATCH(AC$1,'Leave-One-Out - Data'!$B$1:$BA$1,0)),0)</f>
        <v>0</v>
      </c>
      <c r="AD23" s="2">
        <f>IFERROR(INDEX('Leave-One-Out - Data'!$B:$BA,MATCH($P23,'Leave-One-Out - Data'!$A:$A,0),MATCH(AD$1,'Leave-One-Out - Data'!$B$1:$BA$1,0)),0)</f>
        <v>0</v>
      </c>
      <c r="AE23" s="2">
        <f>IFERROR(INDEX('Leave-One-Out - Data'!$B:$BA,MATCH($P23,'Leave-One-Out - Data'!$A:$A,0),MATCH(AE$1,'Leave-One-Out - Data'!$B$1:$BA$1,0)),0)</f>
        <v>0</v>
      </c>
      <c r="AF23" s="2">
        <f>IFERROR(INDEX('Leave-One-Out - Data'!$B:$BA,MATCH($P23,'Leave-One-Out - Data'!$A:$A,0),MATCH(AF$1,'Leave-One-Out - Data'!$B$1:$BA$1,0)),0)</f>
        <v>0</v>
      </c>
      <c r="AG23" s="2">
        <f>IFERROR(INDEX('Leave-One-Out - Data'!$B:$BA,MATCH($P23,'Leave-One-Out - Data'!$A:$A,0),MATCH(AG$1,'Leave-One-Out - Data'!$B$1:$BA$1,0)),0)</f>
        <v>0</v>
      </c>
      <c r="AH23" s="2">
        <f>IFERROR(INDEX('Leave-One-Out - Data'!$B:$BA,MATCH($P23,'Leave-One-Out - Data'!$A:$A,0),MATCH(AH$1,'Leave-One-Out - Data'!$B$1:$BA$1,0)),0)</f>
        <v>0</v>
      </c>
      <c r="AI23" s="2">
        <f>IFERROR(INDEX('Leave-One-Out - Data'!$B:$BA,MATCH($P23,'Leave-One-Out - Data'!$A:$A,0),MATCH(AI$1,'Leave-One-Out - Data'!$B$1:$BA$1,0)),0)</f>
        <v>0</v>
      </c>
      <c r="AJ23" s="2">
        <f>IFERROR(INDEX('Leave-One-Out - Data'!$B:$BA,MATCH($P23,'Leave-One-Out - Data'!$A:$A,0),MATCH(AJ$1,'Leave-One-Out - Data'!$B$1:$BA$1,0)),0)</f>
        <v>0</v>
      </c>
      <c r="AK23" s="2">
        <f>IFERROR(INDEX('Leave-One-Out - Data'!$B:$BA,MATCH($P23,'Leave-One-Out - Data'!$A:$A,0),MATCH(AK$1,'Leave-One-Out - Data'!$B$1:$BA$1,0)),0)</f>
        <v>0</v>
      </c>
      <c r="AL23" s="2">
        <f>IFERROR(INDEX('Leave-One-Out - Data'!$B:$BA,MATCH($P23,'Leave-One-Out - Data'!$A:$A,0),MATCH(AL$1,'Leave-One-Out - Data'!$B$1:$BA$1,0)),0)</f>
        <v>0</v>
      </c>
      <c r="AM23" s="2">
        <f>IFERROR(INDEX('Leave-One-Out - Data'!$B:$BA,MATCH($P23,'Leave-One-Out - Data'!$A:$A,0),MATCH(AM$1,'Leave-One-Out - Data'!$B$1:$BA$1,0)),0)</f>
        <v>0</v>
      </c>
      <c r="AN23" s="2">
        <f>IFERROR(INDEX('Leave-One-Out - Data'!$B:$BA,MATCH($P23,'Leave-One-Out - Data'!$A:$A,0),MATCH(AN$1,'Leave-One-Out - Data'!$B$1:$BA$1,0)),0)</f>
        <v>0</v>
      </c>
      <c r="AO23" s="2">
        <f>IFERROR(INDEX('Leave-One-Out - Data'!$B:$BA,MATCH($P23,'Leave-One-Out - Data'!$A:$A,0),MATCH(AO$1,'Leave-One-Out - Data'!$B$1:$BA$1,0)),0)</f>
        <v>0</v>
      </c>
      <c r="AP23" s="2">
        <f>IFERROR(INDEX('Leave-One-Out - Data'!$B:$BA,MATCH($P23,'Leave-One-Out - Data'!$A:$A,0),MATCH(AP$1,'Leave-One-Out - Data'!$B$1:$BA$1,0)),0)</f>
        <v>0</v>
      </c>
      <c r="AQ23" s="2">
        <f>IFERROR(INDEX('Leave-One-Out - Data'!$B:$BA,MATCH($P23,'Leave-One-Out - Data'!$A:$A,0),MATCH(AQ$1,'Leave-One-Out - Data'!$B$1:$BA$1,0)),0)</f>
        <v>0</v>
      </c>
      <c r="AR23" s="2">
        <f>IFERROR(INDEX('Leave-One-Out - Data'!$B:$BA,MATCH($P23,'Leave-One-Out - Data'!$A:$A,0),MATCH(AR$1,'Leave-One-Out - Data'!$B$1:$BA$1,0)),0)</f>
        <v>0</v>
      </c>
      <c r="AS23" s="2">
        <f>IFERROR(INDEX('Leave-One-Out - Data'!$B:$BA,MATCH($P23,'Leave-One-Out - Data'!$A:$A,0),MATCH(AS$1,'Leave-One-Out - Data'!$B$1:$BA$1,0)),0)</f>
        <v>0</v>
      </c>
      <c r="AT23" s="2">
        <f>IFERROR(INDEX('Leave-One-Out - Data'!$B:$BA,MATCH($P23,'Leave-One-Out - Data'!$A:$A,0),MATCH(AT$1,'Leave-One-Out - Data'!$B$1:$BA$1,0)),0)</f>
        <v>0</v>
      </c>
      <c r="AU23" s="2">
        <f>IFERROR(INDEX('Leave-One-Out - Data'!$B:$BA,MATCH($P23,'Leave-One-Out - Data'!$A:$A,0),MATCH(AU$1,'Leave-One-Out - Data'!$B$1:$BA$1,0)),0)</f>
        <v>0</v>
      </c>
      <c r="AV23" s="2">
        <f>IFERROR(INDEX('Leave-One-Out - Data'!$B:$BA,MATCH($P23,'Leave-One-Out - Data'!$A:$A,0),MATCH(AV$1,'Leave-One-Out - Data'!$B$1:$BA$1,0)),0)</f>
        <v>0</v>
      </c>
      <c r="AW23" s="2">
        <f>IFERROR(INDEX('Leave-One-Out - Data'!$B:$BA,MATCH($P23,'Leave-One-Out - Data'!$A:$A,0),MATCH(AW$1,'Leave-One-Out - Data'!$B$1:$BA$1,0)),0)</f>
        <v>0</v>
      </c>
      <c r="AX23" s="2">
        <f>IFERROR(INDEX('Leave-One-Out - Data'!$B:$BA,MATCH($P23,'Leave-One-Out - Data'!$A:$A,0),MATCH(AX$1,'Leave-One-Out - Data'!$B$1:$BA$1,0)),0)</f>
        <v>0</v>
      </c>
      <c r="AY23" s="2">
        <f>IFERROR(INDEX('Leave-One-Out - Data'!$B:$BA,MATCH($P23,'Leave-One-Out - Data'!$A:$A,0),MATCH(AY$1,'Leave-One-Out - Data'!$B$1:$BA$1,0)),0)</f>
        <v>0</v>
      </c>
      <c r="AZ23" s="2">
        <f>IFERROR(INDEX('Leave-One-Out - Data'!$B:$BA,MATCH($P23,'Leave-One-Out - Data'!$A:$A,0),MATCH(AZ$1,'Leave-One-Out - Data'!$B$1:$BA$1,0)),0)</f>
        <v>0</v>
      </c>
      <c r="BA23" s="2">
        <f>IFERROR(INDEX('Leave-One-Out - Data'!$B:$BA,MATCH($P23,'Leave-One-Out - Data'!$A:$A,0),MATCH(BA$1,'Leave-One-Out - Data'!$B$1:$BA$1,0)),0)</f>
        <v>0</v>
      </c>
      <c r="BB23" s="2">
        <f>IFERROR(INDEX('Leave-One-Out - Data'!$B:$BA,MATCH($P23,'Leave-One-Out - Data'!$A:$A,0),MATCH(BB$1,'Leave-One-Out - Data'!$B$1:$BA$1,0)),0)</f>
        <v>0</v>
      </c>
      <c r="BC23" s="2">
        <f>IFERROR(INDEX('Leave-One-Out - Data'!$B:$BA,MATCH($P23,'Leave-One-Out - Data'!$A:$A,0),MATCH(BC$1,'Leave-One-Out - Data'!$B$1:$BA$1,0)),0)</f>
        <v>0</v>
      </c>
      <c r="BD23" s="2">
        <f>IFERROR(INDEX('Leave-One-Out - Data'!$B:$BA,MATCH($P23,'Leave-One-Out - Data'!$A:$A,0),MATCH(BD$1,'Leave-One-Out - Data'!$B$1:$BA$1,0)),0)</f>
        <v>0</v>
      </c>
      <c r="BE23" s="2">
        <f>IFERROR(INDEX('Leave-One-Out - Data'!$B:$BA,MATCH($P23,'Leave-One-Out - Data'!$A:$A,0),MATCH(BE$1,'Leave-One-Out - Data'!$B$1:$BA$1,0)),0)</f>
        <v>0</v>
      </c>
      <c r="BF23" s="2">
        <f>IFERROR(INDEX('Leave-One-Out - Data'!$B:$BA,MATCH($P23,'Leave-One-Out - Data'!$A:$A,0),MATCH(BF$1,'Leave-One-Out - Data'!$B$1:$BA$1,0)),0)</f>
        <v>0</v>
      </c>
      <c r="BG23" s="2">
        <f>IFERROR(INDEX('Leave-One-Out - Data'!$B:$BA,MATCH($P23,'Leave-One-Out - Data'!$A:$A,0),MATCH(BG$1,'Leave-One-Out - Data'!$B$1:$BA$1,0)),0)</f>
        <v>0</v>
      </c>
      <c r="BH23" s="2">
        <f>IFERROR(INDEX('Leave-One-Out - Data'!$B:$BA,MATCH($P23,'Leave-One-Out - Data'!$A:$A,0),MATCH(BH$1,'Leave-One-Out - Data'!$B$1:$BA$1,0)),0)</f>
        <v>0</v>
      </c>
      <c r="BI23" s="2">
        <f>IFERROR(INDEX('Leave-One-Out - Data'!$B:$BA,MATCH($P23,'Leave-One-Out - Data'!$A:$A,0),MATCH(BI$1,'Leave-One-Out - Data'!$B$1:$BA$1,0)),0)</f>
        <v>0</v>
      </c>
      <c r="BJ23" s="2">
        <f>IFERROR(INDEX('Leave-One-Out - Data'!$B:$BA,MATCH($P23,'Leave-One-Out - Data'!$A:$A,0),MATCH(BJ$1,'Leave-One-Out - Data'!$B$1:$BA$1,0)),0)</f>
        <v>0</v>
      </c>
      <c r="BK23" s="2">
        <f>IFERROR(INDEX('Leave-One-Out - Data'!$B:$BA,MATCH($P23,'Leave-One-Out - Data'!$A:$A,0),MATCH(BK$1,'Leave-One-Out - Data'!$B$1:$BA$1,0)),0)</f>
        <v>0</v>
      </c>
      <c r="BL23" s="2">
        <f>IFERROR(INDEX('Leave-One-Out - Data'!$B:$BA,MATCH($P23,'Leave-One-Out - Data'!$A:$A,0),MATCH(BL$1,'Leave-One-Out - Data'!$B$1:$BA$1,0)),0)</f>
        <v>0</v>
      </c>
      <c r="BM23" s="2">
        <f>IFERROR(INDEX('Leave-One-Out - Data'!$B:$BA,MATCH($P23,'Leave-One-Out - Data'!$A:$A,0),MATCH(BM$1,'Leave-One-Out - Data'!$B$1:$BA$1,0)),0)</f>
        <v>0</v>
      </c>
      <c r="BN23" s="2">
        <f>IFERROR(INDEX('Leave-One-Out - Data'!$B:$BA,MATCH($P23,'Leave-One-Out - Data'!$A:$A,0),MATCH(BN$1,'Leave-One-Out - Data'!$B$1:$BA$1,0)),0)</f>
        <v>0</v>
      </c>
      <c r="BO23" s="2">
        <f>IFERROR(INDEX('Leave-One-Out - Data'!$B:$BA,MATCH($P23,'Leave-One-Out - Data'!$A:$A,0),MATCH(BO$1,'Leave-One-Out - Data'!$B$1:$BA$1,0)),0)</f>
        <v>0</v>
      </c>
      <c r="BP23" s="2">
        <f>IFERROR(INDEX('Leave-One-Out - Data'!$B:$BA,MATCH($P23,'Leave-One-Out - Data'!$A:$A,0),MATCH(BP$1,'Leave-One-Out - Data'!$B$1:$BA$1,0)),0)</f>
        <v>0</v>
      </c>
      <c r="BQ23" s="2"/>
    </row>
    <row r="24">
      <c r="P24">
        <f>'Leave-One-Out - Data'!A23</f>
        <v>2003</v>
      </c>
      <c r="Q24" s="2">
        <f>IFERROR(INDEX('Leave-One-Out - Data'!$B:$BA,MATCH($P24,'Leave-One-Out - Data'!$A:$A,0),MATCH(Q$1,'Leave-One-Out - Data'!$B$1:$BA$1,0)),0)</f>
        <v>0</v>
      </c>
      <c r="R24" s="2">
        <f>IFERROR(INDEX('Leave-One-Out - Data'!$B:$BA,MATCH($P24,'Leave-One-Out - Data'!$A:$A,0),MATCH(R$1,'Leave-One-Out - Data'!$B$1:$BA$1,0)),0)</f>
        <v>0</v>
      </c>
      <c r="S24" s="2">
        <f>IFERROR(INDEX('Leave-One-Out - Data'!$B:$BA,MATCH($P24,'Leave-One-Out - Data'!$A:$A,0),MATCH(S$1,'Leave-One-Out - Data'!$B$1:$BA$1,0)),0)</f>
        <v>0</v>
      </c>
      <c r="T24" s="2">
        <f>IFERROR(INDEX('Leave-One-Out - Data'!$B:$BA,MATCH($P24,'Leave-One-Out - Data'!$A:$A,0),MATCH(T$1,'Leave-One-Out - Data'!$B$1:$BA$1,0)),0)</f>
        <v>0</v>
      </c>
      <c r="U24" s="2">
        <f>IFERROR(INDEX('Leave-One-Out - Data'!$B:$BA,MATCH($P24,'Leave-One-Out - Data'!$A:$A,0),MATCH(U$1,'Leave-One-Out - Data'!$B$1:$BA$1,0)),0)</f>
        <v>0</v>
      </c>
      <c r="V24" s="2">
        <f>IFERROR(INDEX('Leave-One-Out - Data'!$B:$BA,MATCH($P24,'Leave-One-Out - Data'!$A:$A,0),MATCH(V$1,'Leave-One-Out - Data'!$B$1:$BA$1,0)),0)</f>
        <v>0</v>
      </c>
      <c r="W24" s="2">
        <f>IFERROR(INDEX('Leave-One-Out - Data'!$B:$BA,MATCH($P24,'Leave-One-Out - Data'!$A:$A,0),MATCH(W$1,'Leave-One-Out - Data'!$B$1:$BA$1,0)),0)</f>
        <v>0</v>
      </c>
      <c r="X24" s="2">
        <f>IFERROR(INDEX('Leave-One-Out - Data'!$B:$BA,MATCH($P24,'Leave-One-Out - Data'!$A:$A,0),MATCH(X$1,'Leave-One-Out - Data'!$B$1:$BA$1,0)),0)</f>
        <v>0</v>
      </c>
      <c r="Y24" s="2">
        <f>IFERROR(INDEX('Leave-One-Out - Data'!$B:$BA,MATCH($P24,'Leave-One-Out - Data'!$A:$A,0),MATCH(Y$1,'Leave-One-Out - Data'!$B$1:$BA$1,0)),0)</f>
        <v>0</v>
      </c>
      <c r="Z24" s="2">
        <f>IFERROR(INDEX('Leave-One-Out - Data'!$B:$BA,MATCH($P24,'Leave-One-Out - Data'!$A:$A,0),MATCH(Z$1,'Leave-One-Out - Data'!$B$1:$BA$1,0)),0)</f>
        <v>0</v>
      </c>
      <c r="AA24" s="2">
        <f>IFERROR(INDEX('Leave-One-Out - Data'!$B:$BA,MATCH($P24,'Leave-One-Out - Data'!$A:$A,0),MATCH(AA$1,'Leave-One-Out - Data'!$B$1:$BA$1,0)),0)</f>
        <v>0</v>
      </c>
      <c r="AB24" s="2">
        <f>IFERROR(INDEX('Leave-One-Out - Data'!$B:$BA,MATCH($P24,'Leave-One-Out - Data'!$A:$A,0),MATCH(AB$1,'Leave-One-Out - Data'!$B$1:$BA$1,0)),0)</f>
        <v>0</v>
      </c>
      <c r="AC24" s="2">
        <f>IFERROR(INDEX('Leave-One-Out - Data'!$B:$BA,MATCH($P24,'Leave-One-Out - Data'!$A:$A,0),MATCH(AC$1,'Leave-One-Out - Data'!$B$1:$BA$1,0)),0)</f>
        <v>0</v>
      </c>
      <c r="AD24" s="2">
        <f>IFERROR(INDEX('Leave-One-Out - Data'!$B:$BA,MATCH($P24,'Leave-One-Out - Data'!$A:$A,0),MATCH(AD$1,'Leave-One-Out - Data'!$B$1:$BA$1,0)),0)</f>
        <v>0</v>
      </c>
      <c r="AE24" s="2">
        <f>IFERROR(INDEX('Leave-One-Out - Data'!$B:$BA,MATCH($P24,'Leave-One-Out - Data'!$A:$A,0),MATCH(AE$1,'Leave-One-Out - Data'!$B$1:$BA$1,0)),0)</f>
        <v>0</v>
      </c>
      <c r="AF24" s="2">
        <f>IFERROR(INDEX('Leave-One-Out - Data'!$B:$BA,MATCH($P24,'Leave-One-Out - Data'!$A:$A,0),MATCH(AF$1,'Leave-One-Out - Data'!$B$1:$BA$1,0)),0)</f>
        <v>0</v>
      </c>
      <c r="AG24" s="2">
        <f>IFERROR(INDEX('Leave-One-Out - Data'!$B:$BA,MATCH($P24,'Leave-One-Out - Data'!$A:$A,0),MATCH(AG$1,'Leave-One-Out - Data'!$B$1:$BA$1,0)),0)</f>
        <v>0</v>
      </c>
      <c r="AH24" s="2">
        <f>IFERROR(INDEX('Leave-One-Out - Data'!$B:$BA,MATCH($P24,'Leave-One-Out - Data'!$A:$A,0),MATCH(AH$1,'Leave-One-Out - Data'!$B$1:$BA$1,0)),0)</f>
        <v>0</v>
      </c>
      <c r="AI24" s="2">
        <f>IFERROR(INDEX('Leave-One-Out - Data'!$B:$BA,MATCH($P24,'Leave-One-Out - Data'!$A:$A,0),MATCH(AI$1,'Leave-One-Out - Data'!$B$1:$BA$1,0)),0)</f>
        <v>0</v>
      </c>
      <c r="AJ24" s="2">
        <f>IFERROR(INDEX('Leave-One-Out - Data'!$B:$BA,MATCH($P24,'Leave-One-Out - Data'!$A:$A,0),MATCH(AJ$1,'Leave-One-Out - Data'!$B$1:$BA$1,0)),0)</f>
        <v>0</v>
      </c>
      <c r="AK24" s="2">
        <f>IFERROR(INDEX('Leave-One-Out - Data'!$B:$BA,MATCH($P24,'Leave-One-Out - Data'!$A:$A,0),MATCH(AK$1,'Leave-One-Out - Data'!$B$1:$BA$1,0)),0)</f>
        <v>0</v>
      </c>
      <c r="AL24" s="2">
        <f>IFERROR(INDEX('Leave-One-Out - Data'!$B:$BA,MATCH($P24,'Leave-One-Out - Data'!$A:$A,0),MATCH(AL$1,'Leave-One-Out - Data'!$B$1:$BA$1,0)),0)</f>
        <v>0</v>
      </c>
      <c r="AM24" s="2">
        <f>IFERROR(INDEX('Leave-One-Out - Data'!$B:$BA,MATCH($P24,'Leave-One-Out - Data'!$A:$A,0),MATCH(AM$1,'Leave-One-Out - Data'!$B$1:$BA$1,0)),0)</f>
        <v>0</v>
      </c>
      <c r="AN24" s="2">
        <f>IFERROR(INDEX('Leave-One-Out - Data'!$B:$BA,MATCH($P24,'Leave-One-Out - Data'!$A:$A,0),MATCH(AN$1,'Leave-One-Out - Data'!$B$1:$BA$1,0)),0)</f>
        <v>0</v>
      </c>
      <c r="AO24" s="2">
        <f>IFERROR(INDEX('Leave-One-Out - Data'!$B:$BA,MATCH($P24,'Leave-One-Out - Data'!$A:$A,0),MATCH(AO$1,'Leave-One-Out - Data'!$B$1:$BA$1,0)),0)</f>
        <v>0</v>
      </c>
      <c r="AP24" s="2">
        <f>IFERROR(INDEX('Leave-One-Out - Data'!$B:$BA,MATCH($P24,'Leave-One-Out - Data'!$A:$A,0),MATCH(AP$1,'Leave-One-Out - Data'!$B$1:$BA$1,0)),0)</f>
        <v>0</v>
      </c>
      <c r="AQ24" s="2">
        <f>IFERROR(INDEX('Leave-One-Out - Data'!$B:$BA,MATCH($P24,'Leave-One-Out - Data'!$A:$A,0),MATCH(AQ$1,'Leave-One-Out - Data'!$B$1:$BA$1,0)),0)</f>
        <v>0</v>
      </c>
      <c r="AR24" s="2">
        <f>IFERROR(INDEX('Leave-One-Out - Data'!$B:$BA,MATCH($P24,'Leave-One-Out - Data'!$A:$A,0),MATCH(AR$1,'Leave-One-Out - Data'!$B$1:$BA$1,0)),0)</f>
        <v>0</v>
      </c>
      <c r="AS24" s="2">
        <f>IFERROR(INDEX('Leave-One-Out - Data'!$B:$BA,MATCH($P24,'Leave-One-Out - Data'!$A:$A,0),MATCH(AS$1,'Leave-One-Out - Data'!$B$1:$BA$1,0)),0)</f>
        <v>0</v>
      </c>
      <c r="AT24" s="2">
        <f>IFERROR(INDEX('Leave-One-Out - Data'!$B:$BA,MATCH($P24,'Leave-One-Out - Data'!$A:$A,0),MATCH(AT$1,'Leave-One-Out - Data'!$B$1:$BA$1,0)),0)</f>
        <v>0</v>
      </c>
      <c r="AU24" s="2">
        <f>IFERROR(INDEX('Leave-One-Out - Data'!$B:$BA,MATCH($P24,'Leave-One-Out - Data'!$A:$A,0),MATCH(AU$1,'Leave-One-Out - Data'!$B$1:$BA$1,0)),0)</f>
        <v>0</v>
      </c>
      <c r="AV24" s="2">
        <f>IFERROR(INDEX('Leave-One-Out - Data'!$B:$BA,MATCH($P24,'Leave-One-Out - Data'!$A:$A,0),MATCH(AV$1,'Leave-One-Out - Data'!$B$1:$BA$1,0)),0)</f>
        <v>0</v>
      </c>
      <c r="AW24" s="2">
        <f>IFERROR(INDEX('Leave-One-Out - Data'!$B:$BA,MATCH($P24,'Leave-One-Out - Data'!$A:$A,0),MATCH(AW$1,'Leave-One-Out - Data'!$B$1:$BA$1,0)),0)</f>
        <v>0</v>
      </c>
      <c r="AX24" s="2">
        <f>IFERROR(INDEX('Leave-One-Out - Data'!$B:$BA,MATCH($P24,'Leave-One-Out - Data'!$A:$A,0),MATCH(AX$1,'Leave-One-Out - Data'!$B$1:$BA$1,0)),0)</f>
        <v>0</v>
      </c>
      <c r="AY24" s="2">
        <f>IFERROR(INDEX('Leave-One-Out - Data'!$B:$BA,MATCH($P24,'Leave-One-Out - Data'!$A:$A,0),MATCH(AY$1,'Leave-One-Out - Data'!$B$1:$BA$1,0)),0)</f>
        <v>0</v>
      </c>
      <c r="AZ24" s="2">
        <f>IFERROR(INDEX('Leave-One-Out - Data'!$B:$BA,MATCH($P24,'Leave-One-Out - Data'!$A:$A,0),MATCH(AZ$1,'Leave-One-Out - Data'!$B$1:$BA$1,0)),0)</f>
        <v>0</v>
      </c>
      <c r="BA24" s="2">
        <f>IFERROR(INDEX('Leave-One-Out - Data'!$B:$BA,MATCH($P24,'Leave-One-Out - Data'!$A:$A,0),MATCH(BA$1,'Leave-One-Out - Data'!$B$1:$BA$1,0)),0)</f>
        <v>0</v>
      </c>
      <c r="BB24" s="2">
        <f>IFERROR(INDEX('Leave-One-Out - Data'!$B:$BA,MATCH($P24,'Leave-One-Out - Data'!$A:$A,0),MATCH(BB$1,'Leave-One-Out - Data'!$B$1:$BA$1,0)),0)</f>
        <v>0</v>
      </c>
      <c r="BC24" s="2">
        <f>IFERROR(INDEX('Leave-One-Out - Data'!$B:$BA,MATCH($P24,'Leave-One-Out - Data'!$A:$A,0),MATCH(BC$1,'Leave-One-Out - Data'!$B$1:$BA$1,0)),0)</f>
        <v>0</v>
      </c>
      <c r="BD24" s="2">
        <f>IFERROR(INDEX('Leave-One-Out - Data'!$B:$BA,MATCH($P24,'Leave-One-Out - Data'!$A:$A,0),MATCH(BD$1,'Leave-One-Out - Data'!$B$1:$BA$1,0)),0)</f>
        <v>0</v>
      </c>
      <c r="BE24" s="2">
        <f>IFERROR(INDEX('Leave-One-Out - Data'!$B:$BA,MATCH($P24,'Leave-One-Out - Data'!$A:$A,0),MATCH(BE$1,'Leave-One-Out - Data'!$B$1:$BA$1,0)),0)</f>
        <v>0</v>
      </c>
      <c r="BF24" s="2">
        <f>IFERROR(INDEX('Leave-One-Out - Data'!$B:$BA,MATCH($P24,'Leave-One-Out - Data'!$A:$A,0),MATCH(BF$1,'Leave-One-Out - Data'!$B$1:$BA$1,0)),0)</f>
        <v>0</v>
      </c>
      <c r="BG24" s="2">
        <f>IFERROR(INDEX('Leave-One-Out - Data'!$B:$BA,MATCH($P24,'Leave-One-Out - Data'!$A:$A,0),MATCH(BG$1,'Leave-One-Out - Data'!$B$1:$BA$1,0)),0)</f>
        <v>0</v>
      </c>
      <c r="BH24" s="2">
        <f>IFERROR(INDEX('Leave-One-Out - Data'!$B:$BA,MATCH($P24,'Leave-One-Out - Data'!$A:$A,0),MATCH(BH$1,'Leave-One-Out - Data'!$B$1:$BA$1,0)),0)</f>
        <v>0</v>
      </c>
      <c r="BI24" s="2">
        <f>IFERROR(INDEX('Leave-One-Out - Data'!$B:$BA,MATCH($P24,'Leave-One-Out - Data'!$A:$A,0),MATCH(BI$1,'Leave-One-Out - Data'!$B$1:$BA$1,0)),0)</f>
        <v>0</v>
      </c>
      <c r="BJ24" s="2">
        <f>IFERROR(INDEX('Leave-One-Out - Data'!$B:$BA,MATCH($P24,'Leave-One-Out - Data'!$A:$A,0),MATCH(BJ$1,'Leave-One-Out - Data'!$B$1:$BA$1,0)),0)</f>
        <v>0</v>
      </c>
      <c r="BK24" s="2">
        <f>IFERROR(INDEX('Leave-One-Out - Data'!$B:$BA,MATCH($P24,'Leave-One-Out - Data'!$A:$A,0),MATCH(BK$1,'Leave-One-Out - Data'!$B$1:$BA$1,0)),0)</f>
        <v>0</v>
      </c>
      <c r="BL24" s="2">
        <f>IFERROR(INDEX('Leave-One-Out - Data'!$B:$BA,MATCH($P24,'Leave-One-Out - Data'!$A:$A,0),MATCH(BL$1,'Leave-One-Out - Data'!$B$1:$BA$1,0)),0)</f>
        <v>0</v>
      </c>
      <c r="BM24" s="2">
        <f>IFERROR(INDEX('Leave-One-Out - Data'!$B:$BA,MATCH($P24,'Leave-One-Out - Data'!$A:$A,0),MATCH(BM$1,'Leave-One-Out - Data'!$B$1:$BA$1,0)),0)</f>
        <v>0</v>
      </c>
      <c r="BN24" s="2">
        <f>IFERROR(INDEX('Leave-One-Out - Data'!$B:$BA,MATCH($P24,'Leave-One-Out - Data'!$A:$A,0),MATCH(BN$1,'Leave-One-Out - Data'!$B$1:$BA$1,0)),0)</f>
        <v>0</v>
      </c>
      <c r="BO24" s="2">
        <f>IFERROR(INDEX('Leave-One-Out - Data'!$B:$BA,MATCH($P24,'Leave-One-Out - Data'!$A:$A,0),MATCH(BO$1,'Leave-One-Out - Data'!$B$1:$BA$1,0)),0)</f>
        <v>0</v>
      </c>
      <c r="BP24" s="2">
        <f>IFERROR(INDEX('Leave-One-Out - Data'!$B:$BA,MATCH($P24,'Leave-One-Out - Data'!$A:$A,0),MATCH(BP$1,'Leave-One-Out - Data'!$B$1:$BA$1,0)),0)</f>
        <v>0</v>
      </c>
      <c r="BQ24" s="2"/>
    </row>
    <row r="25">
      <c r="P25">
        <f>'Leave-One-Out - Data'!A24</f>
        <v>2004</v>
      </c>
      <c r="Q25" s="2">
        <f>IFERROR(INDEX('Leave-One-Out - Data'!$B:$BA,MATCH($P25,'Leave-One-Out - Data'!$A:$A,0),MATCH(Q$1,'Leave-One-Out - Data'!$B$1:$BA$1,0)),0)</f>
        <v>0</v>
      </c>
      <c r="R25" s="2">
        <f>IFERROR(INDEX('Leave-One-Out - Data'!$B:$BA,MATCH($P25,'Leave-One-Out - Data'!$A:$A,0),MATCH(R$1,'Leave-One-Out - Data'!$B$1:$BA$1,0)),0)</f>
        <v>0</v>
      </c>
      <c r="S25" s="2">
        <f>IFERROR(INDEX('Leave-One-Out - Data'!$B:$BA,MATCH($P25,'Leave-One-Out - Data'!$A:$A,0),MATCH(S$1,'Leave-One-Out - Data'!$B$1:$BA$1,0)),0)</f>
        <v>0</v>
      </c>
      <c r="T25" s="2">
        <f>IFERROR(INDEX('Leave-One-Out - Data'!$B:$BA,MATCH($P25,'Leave-One-Out - Data'!$A:$A,0),MATCH(T$1,'Leave-One-Out - Data'!$B$1:$BA$1,0)),0)</f>
        <v>0</v>
      </c>
      <c r="U25" s="2">
        <f>IFERROR(INDEX('Leave-One-Out - Data'!$B:$BA,MATCH($P25,'Leave-One-Out - Data'!$A:$A,0),MATCH(U$1,'Leave-One-Out - Data'!$B$1:$BA$1,0)),0)</f>
        <v>0</v>
      </c>
      <c r="V25" s="2">
        <f>IFERROR(INDEX('Leave-One-Out - Data'!$B:$BA,MATCH($P25,'Leave-One-Out - Data'!$A:$A,0),MATCH(V$1,'Leave-One-Out - Data'!$B$1:$BA$1,0)),0)</f>
        <v>0</v>
      </c>
      <c r="W25" s="2">
        <f>IFERROR(INDEX('Leave-One-Out - Data'!$B:$BA,MATCH($P25,'Leave-One-Out - Data'!$A:$A,0),MATCH(W$1,'Leave-One-Out - Data'!$B$1:$BA$1,0)),0)</f>
        <v>0</v>
      </c>
      <c r="X25" s="2">
        <f>IFERROR(INDEX('Leave-One-Out - Data'!$B:$BA,MATCH($P25,'Leave-One-Out - Data'!$A:$A,0),MATCH(X$1,'Leave-One-Out - Data'!$B$1:$BA$1,0)),0)</f>
        <v>0</v>
      </c>
      <c r="Y25" s="2">
        <f>IFERROR(INDEX('Leave-One-Out - Data'!$B:$BA,MATCH($P25,'Leave-One-Out - Data'!$A:$A,0),MATCH(Y$1,'Leave-One-Out - Data'!$B$1:$BA$1,0)),0)</f>
        <v>0</v>
      </c>
      <c r="Z25" s="2">
        <f>IFERROR(INDEX('Leave-One-Out - Data'!$B:$BA,MATCH($P25,'Leave-One-Out - Data'!$A:$A,0),MATCH(Z$1,'Leave-One-Out - Data'!$B$1:$BA$1,0)),0)</f>
        <v>0</v>
      </c>
      <c r="AA25" s="2">
        <f>IFERROR(INDEX('Leave-One-Out - Data'!$B:$BA,MATCH($P25,'Leave-One-Out - Data'!$A:$A,0),MATCH(AA$1,'Leave-One-Out - Data'!$B$1:$BA$1,0)),0)</f>
        <v>0</v>
      </c>
      <c r="AB25" s="2">
        <f>IFERROR(INDEX('Leave-One-Out - Data'!$B:$BA,MATCH($P25,'Leave-One-Out - Data'!$A:$A,0),MATCH(AB$1,'Leave-One-Out - Data'!$B$1:$BA$1,0)),0)</f>
        <v>0</v>
      </c>
      <c r="AC25" s="2">
        <f>IFERROR(INDEX('Leave-One-Out - Data'!$B:$BA,MATCH($P25,'Leave-One-Out - Data'!$A:$A,0),MATCH(AC$1,'Leave-One-Out - Data'!$B$1:$BA$1,0)),0)</f>
        <v>0</v>
      </c>
      <c r="AD25" s="2">
        <f>IFERROR(INDEX('Leave-One-Out - Data'!$B:$BA,MATCH($P25,'Leave-One-Out - Data'!$A:$A,0),MATCH(AD$1,'Leave-One-Out - Data'!$B$1:$BA$1,0)),0)</f>
        <v>0</v>
      </c>
      <c r="AE25" s="2">
        <f>IFERROR(INDEX('Leave-One-Out - Data'!$B:$BA,MATCH($P25,'Leave-One-Out - Data'!$A:$A,0),MATCH(AE$1,'Leave-One-Out - Data'!$B$1:$BA$1,0)),0)</f>
        <v>0</v>
      </c>
      <c r="AF25" s="2">
        <f>IFERROR(INDEX('Leave-One-Out - Data'!$B:$BA,MATCH($P25,'Leave-One-Out - Data'!$A:$A,0),MATCH(AF$1,'Leave-One-Out - Data'!$B$1:$BA$1,0)),0)</f>
        <v>0</v>
      </c>
      <c r="AG25" s="2">
        <f>IFERROR(INDEX('Leave-One-Out - Data'!$B:$BA,MATCH($P25,'Leave-One-Out - Data'!$A:$A,0),MATCH(AG$1,'Leave-One-Out - Data'!$B$1:$BA$1,0)),0)</f>
        <v>0</v>
      </c>
      <c r="AH25" s="2">
        <f>IFERROR(INDEX('Leave-One-Out - Data'!$B:$BA,MATCH($P25,'Leave-One-Out - Data'!$A:$A,0),MATCH(AH$1,'Leave-One-Out - Data'!$B$1:$BA$1,0)),0)</f>
        <v>0</v>
      </c>
      <c r="AI25" s="2">
        <f>IFERROR(INDEX('Leave-One-Out - Data'!$B:$BA,MATCH($P25,'Leave-One-Out - Data'!$A:$A,0),MATCH(AI$1,'Leave-One-Out - Data'!$B$1:$BA$1,0)),0)</f>
        <v>0</v>
      </c>
      <c r="AJ25" s="2">
        <f>IFERROR(INDEX('Leave-One-Out - Data'!$B:$BA,MATCH($P25,'Leave-One-Out - Data'!$A:$A,0),MATCH(AJ$1,'Leave-One-Out - Data'!$B$1:$BA$1,0)),0)</f>
        <v>0</v>
      </c>
      <c r="AK25" s="2">
        <f>IFERROR(INDEX('Leave-One-Out - Data'!$B:$BA,MATCH($P25,'Leave-One-Out - Data'!$A:$A,0),MATCH(AK$1,'Leave-One-Out - Data'!$B$1:$BA$1,0)),0)</f>
        <v>0</v>
      </c>
      <c r="AL25" s="2">
        <f>IFERROR(INDEX('Leave-One-Out - Data'!$B:$BA,MATCH($P25,'Leave-One-Out - Data'!$A:$A,0),MATCH(AL$1,'Leave-One-Out - Data'!$B$1:$BA$1,0)),0)</f>
        <v>0</v>
      </c>
      <c r="AM25" s="2">
        <f>IFERROR(INDEX('Leave-One-Out - Data'!$B:$BA,MATCH($P25,'Leave-One-Out - Data'!$A:$A,0),MATCH(AM$1,'Leave-One-Out - Data'!$B$1:$BA$1,0)),0)</f>
        <v>0</v>
      </c>
      <c r="AN25" s="2">
        <f>IFERROR(INDEX('Leave-One-Out - Data'!$B:$BA,MATCH($P25,'Leave-One-Out - Data'!$A:$A,0),MATCH(AN$1,'Leave-One-Out - Data'!$B$1:$BA$1,0)),0)</f>
        <v>0</v>
      </c>
      <c r="AO25" s="2">
        <f>IFERROR(INDEX('Leave-One-Out - Data'!$B:$BA,MATCH($P25,'Leave-One-Out - Data'!$A:$A,0),MATCH(AO$1,'Leave-One-Out - Data'!$B$1:$BA$1,0)),0)</f>
        <v>0</v>
      </c>
      <c r="AP25" s="2">
        <f>IFERROR(INDEX('Leave-One-Out - Data'!$B:$BA,MATCH($P25,'Leave-One-Out - Data'!$A:$A,0),MATCH(AP$1,'Leave-One-Out - Data'!$B$1:$BA$1,0)),0)</f>
        <v>0</v>
      </c>
      <c r="AQ25" s="2">
        <f>IFERROR(INDEX('Leave-One-Out - Data'!$B:$BA,MATCH($P25,'Leave-One-Out - Data'!$A:$A,0),MATCH(AQ$1,'Leave-One-Out - Data'!$B$1:$BA$1,0)),0)</f>
        <v>0</v>
      </c>
      <c r="AR25" s="2">
        <f>IFERROR(INDEX('Leave-One-Out - Data'!$B:$BA,MATCH($P25,'Leave-One-Out - Data'!$A:$A,0),MATCH(AR$1,'Leave-One-Out - Data'!$B$1:$BA$1,0)),0)</f>
        <v>0</v>
      </c>
      <c r="AS25" s="2">
        <f>IFERROR(INDEX('Leave-One-Out - Data'!$B:$BA,MATCH($P25,'Leave-One-Out - Data'!$A:$A,0),MATCH(AS$1,'Leave-One-Out - Data'!$B$1:$BA$1,0)),0)</f>
        <v>0</v>
      </c>
      <c r="AT25" s="2">
        <f>IFERROR(INDEX('Leave-One-Out - Data'!$B:$BA,MATCH($P25,'Leave-One-Out - Data'!$A:$A,0),MATCH(AT$1,'Leave-One-Out - Data'!$B$1:$BA$1,0)),0)</f>
        <v>0</v>
      </c>
      <c r="AU25" s="2">
        <f>IFERROR(INDEX('Leave-One-Out - Data'!$B:$BA,MATCH($P25,'Leave-One-Out - Data'!$A:$A,0),MATCH(AU$1,'Leave-One-Out - Data'!$B$1:$BA$1,0)),0)</f>
        <v>0</v>
      </c>
      <c r="AV25" s="2">
        <f>IFERROR(INDEX('Leave-One-Out - Data'!$B:$BA,MATCH($P25,'Leave-One-Out - Data'!$A:$A,0),MATCH(AV$1,'Leave-One-Out - Data'!$B$1:$BA$1,0)),0)</f>
        <v>0</v>
      </c>
      <c r="AW25" s="2">
        <f>IFERROR(INDEX('Leave-One-Out - Data'!$B:$BA,MATCH($P25,'Leave-One-Out - Data'!$A:$A,0),MATCH(AW$1,'Leave-One-Out - Data'!$B$1:$BA$1,0)),0)</f>
        <v>0</v>
      </c>
      <c r="AX25" s="2">
        <f>IFERROR(INDEX('Leave-One-Out - Data'!$B:$BA,MATCH($P25,'Leave-One-Out - Data'!$A:$A,0),MATCH(AX$1,'Leave-One-Out - Data'!$B$1:$BA$1,0)),0)</f>
        <v>0</v>
      </c>
      <c r="AY25" s="2">
        <f>IFERROR(INDEX('Leave-One-Out - Data'!$B:$BA,MATCH($P25,'Leave-One-Out - Data'!$A:$A,0),MATCH(AY$1,'Leave-One-Out - Data'!$B$1:$BA$1,0)),0)</f>
        <v>0</v>
      </c>
      <c r="AZ25" s="2">
        <f>IFERROR(INDEX('Leave-One-Out - Data'!$B:$BA,MATCH($P25,'Leave-One-Out - Data'!$A:$A,0),MATCH(AZ$1,'Leave-One-Out - Data'!$B$1:$BA$1,0)),0)</f>
        <v>0</v>
      </c>
      <c r="BA25" s="2">
        <f>IFERROR(INDEX('Leave-One-Out - Data'!$B:$BA,MATCH($P25,'Leave-One-Out - Data'!$A:$A,0),MATCH(BA$1,'Leave-One-Out - Data'!$B$1:$BA$1,0)),0)</f>
        <v>0</v>
      </c>
      <c r="BB25" s="2">
        <f>IFERROR(INDEX('Leave-One-Out - Data'!$B:$BA,MATCH($P25,'Leave-One-Out - Data'!$A:$A,0),MATCH(BB$1,'Leave-One-Out - Data'!$B$1:$BA$1,0)),0)</f>
        <v>0</v>
      </c>
      <c r="BC25" s="2">
        <f>IFERROR(INDEX('Leave-One-Out - Data'!$B:$BA,MATCH($P25,'Leave-One-Out - Data'!$A:$A,0),MATCH(BC$1,'Leave-One-Out - Data'!$B$1:$BA$1,0)),0)</f>
        <v>0</v>
      </c>
      <c r="BD25" s="2">
        <f>IFERROR(INDEX('Leave-One-Out - Data'!$B:$BA,MATCH($P25,'Leave-One-Out - Data'!$A:$A,0),MATCH(BD$1,'Leave-One-Out - Data'!$B$1:$BA$1,0)),0)</f>
        <v>0</v>
      </c>
      <c r="BE25" s="2">
        <f>IFERROR(INDEX('Leave-One-Out - Data'!$B:$BA,MATCH($P25,'Leave-One-Out - Data'!$A:$A,0),MATCH(BE$1,'Leave-One-Out - Data'!$B$1:$BA$1,0)),0)</f>
        <v>0</v>
      </c>
      <c r="BF25" s="2">
        <f>IFERROR(INDEX('Leave-One-Out - Data'!$B:$BA,MATCH($P25,'Leave-One-Out - Data'!$A:$A,0),MATCH(BF$1,'Leave-One-Out - Data'!$B$1:$BA$1,0)),0)</f>
        <v>0</v>
      </c>
      <c r="BG25" s="2">
        <f>IFERROR(INDEX('Leave-One-Out - Data'!$B:$BA,MATCH($P25,'Leave-One-Out - Data'!$A:$A,0),MATCH(BG$1,'Leave-One-Out - Data'!$B$1:$BA$1,0)),0)</f>
        <v>0</v>
      </c>
      <c r="BH25" s="2">
        <f>IFERROR(INDEX('Leave-One-Out - Data'!$B:$BA,MATCH($P25,'Leave-One-Out - Data'!$A:$A,0),MATCH(BH$1,'Leave-One-Out - Data'!$B$1:$BA$1,0)),0)</f>
        <v>0</v>
      </c>
      <c r="BI25" s="2">
        <f>IFERROR(INDEX('Leave-One-Out - Data'!$B:$BA,MATCH($P25,'Leave-One-Out - Data'!$A:$A,0),MATCH(BI$1,'Leave-One-Out - Data'!$B$1:$BA$1,0)),0)</f>
        <v>0</v>
      </c>
      <c r="BJ25" s="2">
        <f>IFERROR(INDEX('Leave-One-Out - Data'!$B:$BA,MATCH($P25,'Leave-One-Out - Data'!$A:$A,0),MATCH(BJ$1,'Leave-One-Out - Data'!$B$1:$BA$1,0)),0)</f>
        <v>0</v>
      </c>
      <c r="BK25" s="2">
        <f>IFERROR(INDEX('Leave-One-Out - Data'!$B:$BA,MATCH($P25,'Leave-One-Out - Data'!$A:$A,0),MATCH(BK$1,'Leave-One-Out - Data'!$B$1:$BA$1,0)),0)</f>
        <v>0</v>
      </c>
      <c r="BL25" s="2">
        <f>IFERROR(INDEX('Leave-One-Out - Data'!$B:$BA,MATCH($P25,'Leave-One-Out - Data'!$A:$A,0),MATCH(BL$1,'Leave-One-Out - Data'!$B$1:$BA$1,0)),0)</f>
        <v>0</v>
      </c>
      <c r="BM25" s="2">
        <f>IFERROR(INDEX('Leave-One-Out - Data'!$B:$BA,MATCH($P25,'Leave-One-Out - Data'!$A:$A,0),MATCH(BM$1,'Leave-One-Out - Data'!$B$1:$BA$1,0)),0)</f>
        <v>0</v>
      </c>
      <c r="BN25" s="2">
        <f>IFERROR(INDEX('Leave-One-Out - Data'!$B:$BA,MATCH($P25,'Leave-One-Out - Data'!$A:$A,0),MATCH(BN$1,'Leave-One-Out - Data'!$B$1:$BA$1,0)),0)</f>
        <v>0</v>
      </c>
      <c r="BO25" s="2">
        <f>IFERROR(INDEX('Leave-One-Out - Data'!$B:$BA,MATCH($P25,'Leave-One-Out - Data'!$A:$A,0),MATCH(BO$1,'Leave-One-Out - Data'!$B$1:$BA$1,0)),0)</f>
        <v>0</v>
      </c>
      <c r="BP25" s="2">
        <f>IFERROR(INDEX('Leave-One-Out - Data'!$B:$BA,MATCH($P25,'Leave-One-Out - Data'!$A:$A,0),MATCH(BP$1,'Leave-One-Out - Data'!$B$1:$BA$1,0)),0)</f>
        <v>0</v>
      </c>
      <c r="BQ25" s="2"/>
    </row>
    <row r="26">
      <c r="P26">
        <f>'Leave-One-Out - Data'!A25</f>
        <v>2005</v>
      </c>
      <c r="Q26" s="2">
        <f>IFERROR(INDEX('Leave-One-Out - Data'!$B:$BA,MATCH($P26,'Leave-One-Out - Data'!$A:$A,0),MATCH(Q$1,'Leave-One-Out - Data'!$B$1:$BA$1,0)),0)</f>
        <v>0</v>
      </c>
      <c r="R26" s="2">
        <f>IFERROR(INDEX('Leave-One-Out - Data'!$B:$BA,MATCH($P26,'Leave-One-Out - Data'!$A:$A,0),MATCH(R$1,'Leave-One-Out - Data'!$B$1:$BA$1,0)),0)</f>
        <v>0</v>
      </c>
      <c r="S26" s="2">
        <f>IFERROR(INDEX('Leave-One-Out - Data'!$B:$BA,MATCH($P26,'Leave-One-Out - Data'!$A:$A,0),MATCH(S$1,'Leave-One-Out - Data'!$B$1:$BA$1,0)),0)</f>
        <v>0</v>
      </c>
      <c r="T26" s="2">
        <f>IFERROR(INDEX('Leave-One-Out - Data'!$B:$BA,MATCH($P26,'Leave-One-Out - Data'!$A:$A,0),MATCH(T$1,'Leave-One-Out - Data'!$B$1:$BA$1,0)),0)</f>
        <v>0</v>
      </c>
      <c r="U26" s="2">
        <f>IFERROR(INDEX('Leave-One-Out - Data'!$B:$BA,MATCH($P26,'Leave-One-Out - Data'!$A:$A,0),MATCH(U$1,'Leave-One-Out - Data'!$B$1:$BA$1,0)),0)</f>
        <v>0</v>
      </c>
      <c r="V26" s="2">
        <f>IFERROR(INDEX('Leave-One-Out - Data'!$B:$BA,MATCH($P26,'Leave-One-Out - Data'!$A:$A,0),MATCH(V$1,'Leave-One-Out - Data'!$B$1:$BA$1,0)),0)</f>
        <v>0</v>
      </c>
      <c r="W26" s="2">
        <f>IFERROR(INDEX('Leave-One-Out - Data'!$B:$BA,MATCH($P26,'Leave-One-Out - Data'!$A:$A,0),MATCH(W$1,'Leave-One-Out - Data'!$B$1:$BA$1,0)),0)</f>
        <v>0</v>
      </c>
      <c r="X26" s="2">
        <f>IFERROR(INDEX('Leave-One-Out - Data'!$B:$BA,MATCH($P26,'Leave-One-Out - Data'!$A:$A,0),MATCH(X$1,'Leave-One-Out - Data'!$B$1:$BA$1,0)),0)</f>
        <v>0</v>
      </c>
      <c r="Y26" s="2">
        <f>IFERROR(INDEX('Leave-One-Out - Data'!$B:$BA,MATCH($P26,'Leave-One-Out - Data'!$A:$A,0),MATCH(Y$1,'Leave-One-Out - Data'!$B$1:$BA$1,0)),0)</f>
        <v>0</v>
      </c>
      <c r="Z26" s="2">
        <f>IFERROR(INDEX('Leave-One-Out - Data'!$B:$BA,MATCH($P26,'Leave-One-Out - Data'!$A:$A,0),MATCH(Z$1,'Leave-One-Out - Data'!$B$1:$BA$1,0)),0)</f>
        <v>0</v>
      </c>
      <c r="AA26" s="2">
        <f>IFERROR(INDEX('Leave-One-Out - Data'!$B:$BA,MATCH($P26,'Leave-One-Out - Data'!$A:$A,0),MATCH(AA$1,'Leave-One-Out - Data'!$B$1:$BA$1,0)),0)</f>
        <v>0</v>
      </c>
      <c r="AB26" s="2">
        <f>IFERROR(INDEX('Leave-One-Out - Data'!$B:$BA,MATCH($P26,'Leave-One-Out - Data'!$A:$A,0),MATCH(AB$1,'Leave-One-Out - Data'!$B$1:$BA$1,0)),0)</f>
        <v>0</v>
      </c>
      <c r="AC26" s="2">
        <f>IFERROR(INDEX('Leave-One-Out - Data'!$B:$BA,MATCH($P26,'Leave-One-Out - Data'!$A:$A,0),MATCH(AC$1,'Leave-One-Out - Data'!$B$1:$BA$1,0)),0)</f>
        <v>0</v>
      </c>
      <c r="AD26" s="2">
        <f>IFERROR(INDEX('Leave-One-Out - Data'!$B:$BA,MATCH($P26,'Leave-One-Out - Data'!$A:$A,0),MATCH(AD$1,'Leave-One-Out - Data'!$B$1:$BA$1,0)),0)</f>
        <v>0</v>
      </c>
      <c r="AE26" s="2">
        <f>IFERROR(INDEX('Leave-One-Out - Data'!$B:$BA,MATCH($P26,'Leave-One-Out - Data'!$A:$A,0),MATCH(AE$1,'Leave-One-Out - Data'!$B$1:$BA$1,0)),0)</f>
        <v>0</v>
      </c>
      <c r="AF26" s="2">
        <f>IFERROR(INDEX('Leave-One-Out - Data'!$B:$BA,MATCH($P26,'Leave-One-Out - Data'!$A:$A,0),MATCH(AF$1,'Leave-One-Out - Data'!$B$1:$BA$1,0)),0)</f>
        <v>0</v>
      </c>
      <c r="AG26" s="2">
        <f>IFERROR(INDEX('Leave-One-Out - Data'!$B:$BA,MATCH($P26,'Leave-One-Out - Data'!$A:$A,0),MATCH(AG$1,'Leave-One-Out - Data'!$B$1:$BA$1,0)),0)</f>
        <v>0</v>
      </c>
      <c r="AH26" s="2">
        <f>IFERROR(INDEX('Leave-One-Out - Data'!$B:$BA,MATCH($P26,'Leave-One-Out - Data'!$A:$A,0),MATCH(AH$1,'Leave-One-Out - Data'!$B$1:$BA$1,0)),0)</f>
        <v>0</v>
      </c>
      <c r="AI26" s="2">
        <f>IFERROR(INDEX('Leave-One-Out - Data'!$B:$BA,MATCH($P26,'Leave-One-Out - Data'!$A:$A,0),MATCH(AI$1,'Leave-One-Out - Data'!$B$1:$BA$1,0)),0)</f>
        <v>0</v>
      </c>
      <c r="AJ26" s="2">
        <f>IFERROR(INDEX('Leave-One-Out - Data'!$B:$BA,MATCH($P26,'Leave-One-Out - Data'!$A:$A,0),MATCH(AJ$1,'Leave-One-Out - Data'!$B$1:$BA$1,0)),0)</f>
        <v>0</v>
      </c>
      <c r="AK26" s="2">
        <f>IFERROR(INDEX('Leave-One-Out - Data'!$B:$BA,MATCH($P26,'Leave-One-Out - Data'!$A:$A,0),MATCH(AK$1,'Leave-One-Out - Data'!$B$1:$BA$1,0)),0)</f>
        <v>0</v>
      </c>
      <c r="AL26" s="2">
        <f>IFERROR(INDEX('Leave-One-Out - Data'!$B:$BA,MATCH($P26,'Leave-One-Out - Data'!$A:$A,0),MATCH(AL$1,'Leave-One-Out - Data'!$B$1:$BA$1,0)),0)</f>
        <v>0</v>
      </c>
      <c r="AM26" s="2">
        <f>IFERROR(INDEX('Leave-One-Out - Data'!$B:$BA,MATCH($P26,'Leave-One-Out - Data'!$A:$A,0),MATCH(AM$1,'Leave-One-Out - Data'!$B$1:$BA$1,0)),0)</f>
        <v>0</v>
      </c>
      <c r="AN26" s="2">
        <f>IFERROR(INDEX('Leave-One-Out - Data'!$B:$BA,MATCH($P26,'Leave-One-Out - Data'!$A:$A,0),MATCH(AN$1,'Leave-One-Out - Data'!$B$1:$BA$1,0)),0)</f>
        <v>0</v>
      </c>
      <c r="AO26" s="2">
        <f>IFERROR(INDEX('Leave-One-Out - Data'!$B:$BA,MATCH($P26,'Leave-One-Out - Data'!$A:$A,0),MATCH(AO$1,'Leave-One-Out - Data'!$B$1:$BA$1,0)),0)</f>
        <v>0</v>
      </c>
      <c r="AP26" s="2">
        <f>IFERROR(INDEX('Leave-One-Out - Data'!$B:$BA,MATCH($P26,'Leave-One-Out - Data'!$A:$A,0),MATCH(AP$1,'Leave-One-Out - Data'!$B$1:$BA$1,0)),0)</f>
        <v>0</v>
      </c>
      <c r="AQ26" s="2">
        <f>IFERROR(INDEX('Leave-One-Out - Data'!$B:$BA,MATCH($P26,'Leave-One-Out - Data'!$A:$A,0),MATCH(AQ$1,'Leave-One-Out - Data'!$B$1:$BA$1,0)),0)</f>
        <v>0</v>
      </c>
      <c r="AR26" s="2">
        <f>IFERROR(INDEX('Leave-One-Out - Data'!$B:$BA,MATCH($P26,'Leave-One-Out - Data'!$A:$A,0),MATCH(AR$1,'Leave-One-Out - Data'!$B$1:$BA$1,0)),0)</f>
        <v>0</v>
      </c>
      <c r="AS26" s="2">
        <f>IFERROR(INDEX('Leave-One-Out - Data'!$B:$BA,MATCH($P26,'Leave-One-Out - Data'!$A:$A,0),MATCH(AS$1,'Leave-One-Out - Data'!$B$1:$BA$1,0)),0)</f>
        <v>0</v>
      </c>
      <c r="AT26" s="2">
        <f>IFERROR(INDEX('Leave-One-Out - Data'!$B:$BA,MATCH($P26,'Leave-One-Out - Data'!$A:$A,0),MATCH(AT$1,'Leave-One-Out - Data'!$B$1:$BA$1,0)),0)</f>
        <v>0</v>
      </c>
      <c r="AU26" s="2">
        <f>IFERROR(INDEX('Leave-One-Out - Data'!$B:$BA,MATCH($P26,'Leave-One-Out - Data'!$A:$A,0),MATCH(AU$1,'Leave-One-Out - Data'!$B$1:$BA$1,0)),0)</f>
        <v>0</v>
      </c>
      <c r="AV26" s="2">
        <f>IFERROR(INDEX('Leave-One-Out - Data'!$B:$BA,MATCH($P26,'Leave-One-Out - Data'!$A:$A,0),MATCH(AV$1,'Leave-One-Out - Data'!$B$1:$BA$1,0)),0)</f>
        <v>0</v>
      </c>
      <c r="AW26" s="2">
        <f>IFERROR(INDEX('Leave-One-Out - Data'!$B:$BA,MATCH($P26,'Leave-One-Out - Data'!$A:$A,0),MATCH(AW$1,'Leave-One-Out - Data'!$B$1:$BA$1,0)),0)</f>
        <v>0</v>
      </c>
      <c r="AX26" s="2">
        <f>IFERROR(INDEX('Leave-One-Out - Data'!$B:$BA,MATCH($P26,'Leave-One-Out - Data'!$A:$A,0),MATCH(AX$1,'Leave-One-Out - Data'!$B$1:$BA$1,0)),0)</f>
        <v>0</v>
      </c>
      <c r="AY26" s="2">
        <f>IFERROR(INDEX('Leave-One-Out - Data'!$B:$BA,MATCH($P26,'Leave-One-Out - Data'!$A:$A,0),MATCH(AY$1,'Leave-One-Out - Data'!$B$1:$BA$1,0)),0)</f>
        <v>0</v>
      </c>
      <c r="AZ26" s="2">
        <f>IFERROR(INDEX('Leave-One-Out - Data'!$B:$BA,MATCH($P26,'Leave-One-Out - Data'!$A:$A,0),MATCH(AZ$1,'Leave-One-Out - Data'!$B$1:$BA$1,0)),0)</f>
        <v>0</v>
      </c>
      <c r="BA26" s="2">
        <f>IFERROR(INDEX('Leave-One-Out - Data'!$B:$BA,MATCH($P26,'Leave-One-Out - Data'!$A:$A,0),MATCH(BA$1,'Leave-One-Out - Data'!$B$1:$BA$1,0)),0)</f>
        <v>0</v>
      </c>
      <c r="BB26" s="2">
        <f>IFERROR(INDEX('Leave-One-Out - Data'!$B:$BA,MATCH($P26,'Leave-One-Out - Data'!$A:$A,0),MATCH(BB$1,'Leave-One-Out - Data'!$B$1:$BA$1,0)),0)</f>
        <v>0</v>
      </c>
      <c r="BC26" s="2">
        <f>IFERROR(INDEX('Leave-One-Out - Data'!$B:$BA,MATCH($P26,'Leave-One-Out - Data'!$A:$A,0),MATCH(BC$1,'Leave-One-Out - Data'!$B$1:$BA$1,0)),0)</f>
        <v>0</v>
      </c>
      <c r="BD26" s="2">
        <f>IFERROR(INDEX('Leave-One-Out - Data'!$B:$BA,MATCH($P26,'Leave-One-Out - Data'!$A:$A,0),MATCH(BD$1,'Leave-One-Out - Data'!$B$1:$BA$1,0)),0)</f>
        <v>0</v>
      </c>
      <c r="BE26" s="2">
        <f>IFERROR(INDEX('Leave-One-Out - Data'!$B:$BA,MATCH($P26,'Leave-One-Out - Data'!$A:$A,0),MATCH(BE$1,'Leave-One-Out - Data'!$B$1:$BA$1,0)),0)</f>
        <v>0</v>
      </c>
      <c r="BF26" s="2">
        <f>IFERROR(INDEX('Leave-One-Out - Data'!$B:$BA,MATCH($P26,'Leave-One-Out - Data'!$A:$A,0),MATCH(BF$1,'Leave-One-Out - Data'!$B$1:$BA$1,0)),0)</f>
        <v>0</v>
      </c>
      <c r="BG26" s="2">
        <f>IFERROR(INDEX('Leave-One-Out - Data'!$B:$BA,MATCH($P26,'Leave-One-Out - Data'!$A:$A,0),MATCH(BG$1,'Leave-One-Out - Data'!$B$1:$BA$1,0)),0)</f>
        <v>0</v>
      </c>
      <c r="BH26" s="2">
        <f>IFERROR(INDEX('Leave-One-Out - Data'!$B:$BA,MATCH($P26,'Leave-One-Out - Data'!$A:$A,0),MATCH(BH$1,'Leave-One-Out - Data'!$B$1:$BA$1,0)),0)</f>
        <v>0</v>
      </c>
      <c r="BI26" s="2">
        <f>IFERROR(INDEX('Leave-One-Out - Data'!$B:$BA,MATCH($P26,'Leave-One-Out - Data'!$A:$A,0),MATCH(BI$1,'Leave-One-Out - Data'!$B$1:$BA$1,0)),0)</f>
        <v>0</v>
      </c>
      <c r="BJ26" s="2">
        <f>IFERROR(INDEX('Leave-One-Out - Data'!$B:$BA,MATCH($P26,'Leave-One-Out - Data'!$A:$A,0),MATCH(BJ$1,'Leave-One-Out - Data'!$B$1:$BA$1,0)),0)</f>
        <v>0</v>
      </c>
      <c r="BK26" s="2">
        <f>IFERROR(INDEX('Leave-One-Out - Data'!$B:$BA,MATCH($P26,'Leave-One-Out - Data'!$A:$A,0),MATCH(BK$1,'Leave-One-Out - Data'!$B$1:$BA$1,0)),0)</f>
        <v>0</v>
      </c>
      <c r="BL26" s="2">
        <f>IFERROR(INDEX('Leave-One-Out - Data'!$B:$BA,MATCH($P26,'Leave-One-Out - Data'!$A:$A,0),MATCH(BL$1,'Leave-One-Out - Data'!$B$1:$BA$1,0)),0)</f>
        <v>0</v>
      </c>
      <c r="BM26" s="2">
        <f>IFERROR(INDEX('Leave-One-Out - Data'!$B:$BA,MATCH($P26,'Leave-One-Out - Data'!$A:$A,0),MATCH(BM$1,'Leave-One-Out - Data'!$B$1:$BA$1,0)),0)</f>
        <v>0</v>
      </c>
      <c r="BN26" s="2">
        <f>IFERROR(INDEX('Leave-One-Out - Data'!$B:$BA,MATCH($P26,'Leave-One-Out - Data'!$A:$A,0),MATCH(BN$1,'Leave-One-Out - Data'!$B$1:$BA$1,0)),0)</f>
        <v>0</v>
      </c>
      <c r="BO26" s="2">
        <f>IFERROR(INDEX('Leave-One-Out - Data'!$B:$BA,MATCH($P26,'Leave-One-Out - Data'!$A:$A,0),MATCH(BO$1,'Leave-One-Out - Data'!$B$1:$BA$1,0)),0)</f>
        <v>0</v>
      </c>
      <c r="BP26" s="2">
        <f>IFERROR(INDEX('Leave-One-Out - Data'!$B:$BA,MATCH($P26,'Leave-One-Out - Data'!$A:$A,0),MATCH(BP$1,'Leave-One-Out - Data'!$B$1:$BA$1,0)),0)</f>
        <v>0</v>
      </c>
      <c r="BQ26" s="2"/>
    </row>
    <row r="27">
      <c r="P27">
        <f>'Leave-One-Out - Data'!A26</f>
        <v>2006</v>
      </c>
      <c r="Q27" s="2">
        <f>IFERROR(INDEX('Leave-One-Out - Data'!$B:$BA,MATCH($P27,'Leave-One-Out - Data'!$A:$A,0),MATCH(Q$1,'Leave-One-Out - Data'!$B$1:$BA$1,0)),0)</f>
        <v>0</v>
      </c>
      <c r="R27" s="2">
        <f>IFERROR(INDEX('Leave-One-Out - Data'!$B:$BA,MATCH($P27,'Leave-One-Out - Data'!$A:$A,0),MATCH(R$1,'Leave-One-Out - Data'!$B$1:$BA$1,0)),0)</f>
        <v>0</v>
      </c>
      <c r="S27" s="2">
        <f>IFERROR(INDEX('Leave-One-Out - Data'!$B:$BA,MATCH($P27,'Leave-One-Out - Data'!$A:$A,0),MATCH(S$1,'Leave-One-Out - Data'!$B$1:$BA$1,0)),0)</f>
        <v>0</v>
      </c>
      <c r="T27" s="2">
        <f>IFERROR(INDEX('Leave-One-Out - Data'!$B:$BA,MATCH($P27,'Leave-One-Out - Data'!$A:$A,0),MATCH(T$1,'Leave-One-Out - Data'!$B$1:$BA$1,0)),0)</f>
        <v>0</v>
      </c>
      <c r="U27" s="2">
        <f>IFERROR(INDEX('Leave-One-Out - Data'!$B:$BA,MATCH($P27,'Leave-One-Out - Data'!$A:$A,0),MATCH(U$1,'Leave-One-Out - Data'!$B$1:$BA$1,0)),0)</f>
        <v>0</v>
      </c>
      <c r="V27" s="2">
        <f>IFERROR(INDEX('Leave-One-Out - Data'!$B:$BA,MATCH($P27,'Leave-One-Out - Data'!$A:$A,0),MATCH(V$1,'Leave-One-Out - Data'!$B$1:$BA$1,0)),0)</f>
        <v>0</v>
      </c>
      <c r="W27" s="2">
        <f>IFERROR(INDEX('Leave-One-Out - Data'!$B:$BA,MATCH($P27,'Leave-One-Out - Data'!$A:$A,0),MATCH(W$1,'Leave-One-Out - Data'!$B$1:$BA$1,0)),0)</f>
        <v>0</v>
      </c>
      <c r="X27" s="2">
        <f>IFERROR(INDEX('Leave-One-Out - Data'!$B:$BA,MATCH($P27,'Leave-One-Out - Data'!$A:$A,0),MATCH(X$1,'Leave-One-Out - Data'!$B$1:$BA$1,0)),0)</f>
        <v>0</v>
      </c>
      <c r="Y27" s="2">
        <f>IFERROR(INDEX('Leave-One-Out - Data'!$B:$BA,MATCH($P27,'Leave-One-Out - Data'!$A:$A,0),MATCH(Y$1,'Leave-One-Out - Data'!$B$1:$BA$1,0)),0)</f>
        <v>0</v>
      </c>
      <c r="Z27" s="2">
        <f>IFERROR(INDEX('Leave-One-Out - Data'!$B:$BA,MATCH($P27,'Leave-One-Out - Data'!$A:$A,0),MATCH(Z$1,'Leave-One-Out - Data'!$B$1:$BA$1,0)),0)</f>
        <v>0</v>
      </c>
      <c r="AA27" s="2">
        <f>IFERROR(INDEX('Leave-One-Out - Data'!$B:$BA,MATCH($P27,'Leave-One-Out - Data'!$A:$A,0),MATCH(AA$1,'Leave-One-Out - Data'!$B$1:$BA$1,0)),0)</f>
        <v>0</v>
      </c>
      <c r="AB27" s="2">
        <f>IFERROR(INDEX('Leave-One-Out - Data'!$B:$BA,MATCH($P27,'Leave-One-Out - Data'!$A:$A,0),MATCH(AB$1,'Leave-One-Out - Data'!$B$1:$BA$1,0)),0)</f>
        <v>0</v>
      </c>
      <c r="AC27" s="2">
        <f>IFERROR(INDEX('Leave-One-Out - Data'!$B:$BA,MATCH($P27,'Leave-One-Out - Data'!$A:$A,0),MATCH(AC$1,'Leave-One-Out - Data'!$B$1:$BA$1,0)),0)</f>
        <v>0</v>
      </c>
      <c r="AD27" s="2">
        <f>IFERROR(INDEX('Leave-One-Out - Data'!$B:$BA,MATCH($P27,'Leave-One-Out - Data'!$A:$A,0),MATCH(AD$1,'Leave-One-Out - Data'!$B$1:$BA$1,0)),0)</f>
        <v>0</v>
      </c>
      <c r="AE27" s="2">
        <f>IFERROR(INDEX('Leave-One-Out - Data'!$B:$BA,MATCH($P27,'Leave-One-Out - Data'!$A:$A,0),MATCH(AE$1,'Leave-One-Out - Data'!$B$1:$BA$1,0)),0)</f>
        <v>0</v>
      </c>
      <c r="AF27" s="2">
        <f>IFERROR(INDEX('Leave-One-Out - Data'!$B:$BA,MATCH($P27,'Leave-One-Out - Data'!$A:$A,0),MATCH(AF$1,'Leave-One-Out - Data'!$B$1:$BA$1,0)),0)</f>
        <v>0</v>
      </c>
      <c r="AG27" s="2">
        <f>IFERROR(INDEX('Leave-One-Out - Data'!$B:$BA,MATCH($P27,'Leave-One-Out - Data'!$A:$A,0),MATCH(AG$1,'Leave-One-Out - Data'!$B$1:$BA$1,0)),0)</f>
        <v>0</v>
      </c>
      <c r="AH27" s="2">
        <f>IFERROR(INDEX('Leave-One-Out - Data'!$B:$BA,MATCH($P27,'Leave-One-Out - Data'!$A:$A,0),MATCH(AH$1,'Leave-One-Out - Data'!$B$1:$BA$1,0)),0)</f>
        <v>0</v>
      </c>
      <c r="AI27" s="2">
        <f>IFERROR(INDEX('Leave-One-Out - Data'!$B:$BA,MATCH($P27,'Leave-One-Out - Data'!$A:$A,0),MATCH(AI$1,'Leave-One-Out - Data'!$B$1:$BA$1,0)),0)</f>
        <v>0</v>
      </c>
      <c r="AJ27" s="2">
        <f>IFERROR(INDEX('Leave-One-Out - Data'!$B:$BA,MATCH($P27,'Leave-One-Out - Data'!$A:$A,0),MATCH(AJ$1,'Leave-One-Out - Data'!$B$1:$BA$1,0)),0)</f>
        <v>0</v>
      </c>
      <c r="AK27" s="2">
        <f>IFERROR(INDEX('Leave-One-Out - Data'!$B:$BA,MATCH($P27,'Leave-One-Out - Data'!$A:$A,0),MATCH(AK$1,'Leave-One-Out - Data'!$B$1:$BA$1,0)),0)</f>
        <v>0</v>
      </c>
      <c r="AL27" s="2">
        <f>IFERROR(INDEX('Leave-One-Out - Data'!$B:$BA,MATCH($P27,'Leave-One-Out - Data'!$A:$A,0),MATCH(AL$1,'Leave-One-Out - Data'!$B$1:$BA$1,0)),0)</f>
        <v>0</v>
      </c>
      <c r="AM27" s="2">
        <f>IFERROR(INDEX('Leave-One-Out - Data'!$B:$BA,MATCH($P27,'Leave-One-Out - Data'!$A:$A,0),MATCH(AM$1,'Leave-One-Out - Data'!$B$1:$BA$1,0)),0)</f>
        <v>0</v>
      </c>
      <c r="AN27" s="2">
        <f>IFERROR(INDEX('Leave-One-Out - Data'!$B:$BA,MATCH($P27,'Leave-One-Out - Data'!$A:$A,0),MATCH(AN$1,'Leave-One-Out - Data'!$B$1:$BA$1,0)),0)</f>
        <v>0</v>
      </c>
      <c r="AO27" s="2">
        <f>IFERROR(INDEX('Leave-One-Out - Data'!$B:$BA,MATCH($P27,'Leave-One-Out - Data'!$A:$A,0),MATCH(AO$1,'Leave-One-Out - Data'!$B$1:$BA$1,0)),0)</f>
        <v>0</v>
      </c>
      <c r="AP27" s="2">
        <f>IFERROR(INDEX('Leave-One-Out - Data'!$B:$BA,MATCH($P27,'Leave-One-Out - Data'!$A:$A,0),MATCH(AP$1,'Leave-One-Out - Data'!$B$1:$BA$1,0)),0)</f>
        <v>0</v>
      </c>
      <c r="AQ27" s="2">
        <f>IFERROR(INDEX('Leave-One-Out - Data'!$B:$BA,MATCH($P27,'Leave-One-Out - Data'!$A:$A,0),MATCH(AQ$1,'Leave-One-Out - Data'!$B$1:$BA$1,0)),0)</f>
        <v>0</v>
      </c>
      <c r="AR27" s="2">
        <f>IFERROR(INDEX('Leave-One-Out - Data'!$B:$BA,MATCH($P27,'Leave-One-Out - Data'!$A:$A,0),MATCH(AR$1,'Leave-One-Out - Data'!$B$1:$BA$1,0)),0)</f>
        <v>0</v>
      </c>
      <c r="AS27" s="2">
        <f>IFERROR(INDEX('Leave-One-Out - Data'!$B:$BA,MATCH($P27,'Leave-One-Out - Data'!$A:$A,0),MATCH(AS$1,'Leave-One-Out - Data'!$B$1:$BA$1,0)),0)</f>
        <v>0</v>
      </c>
      <c r="AT27" s="2">
        <f>IFERROR(INDEX('Leave-One-Out - Data'!$B:$BA,MATCH($P27,'Leave-One-Out - Data'!$A:$A,0),MATCH(AT$1,'Leave-One-Out - Data'!$B$1:$BA$1,0)),0)</f>
        <v>0</v>
      </c>
      <c r="AU27" s="2">
        <f>IFERROR(INDEX('Leave-One-Out - Data'!$B:$BA,MATCH($P27,'Leave-One-Out - Data'!$A:$A,0),MATCH(AU$1,'Leave-One-Out - Data'!$B$1:$BA$1,0)),0)</f>
        <v>0</v>
      </c>
      <c r="AV27" s="2">
        <f>IFERROR(INDEX('Leave-One-Out - Data'!$B:$BA,MATCH($P27,'Leave-One-Out - Data'!$A:$A,0),MATCH(AV$1,'Leave-One-Out - Data'!$B$1:$BA$1,0)),0)</f>
        <v>0</v>
      </c>
      <c r="AW27" s="2">
        <f>IFERROR(INDEX('Leave-One-Out - Data'!$B:$BA,MATCH($P27,'Leave-One-Out - Data'!$A:$A,0),MATCH(AW$1,'Leave-One-Out - Data'!$B$1:$BA$1,0)),0)</f>
        <v>0</v>
      </c>
      <c r="AX27" s="2">
        <f>IFERROR(INDEX('Leave-One-Out - Data'!$B:$BA,MATCH($P27,'Leave-One-Out - Data'!$A:$A,0),MATCH(AX$1,'Leave-One-Out - Data'!$B$1:$BA$1,0)),0)</f>
        <v>0</v>
      </c>
      <c r="AY27" s="2">
        <f>IFERROR(INDEX('Leave-One-Out - Data'!$B:$BA,MATCH($P27,'Leave-One-Out - Data'!$A:$A,0),MATCH(AY$1,'Leave-One-Out - Data'!$B$1:$BA$1,0)),0)</f>
        <v>0</v>
      </c>
      <c r="AZ27" s="2">
        <f>IFERROR(INDEX('Leave-One-Out - Data'!$B:$BA,MATCH($P27,'Leave-One-Out - Data'!$A:$A,0),MATCH(AZ$1,'Leave-One-Out - Data'!$B$1:$BA$1,0)),0)</f>
        <v>0</v>
      </c>
      <c r="BA27" s="2">
        <f>IFERROR(INDEX('Leave-One-Out - Data'!$B:$BA,MATCH($P27,'Leave-One-Out - Data'!$A:$A,0),MATCH(BA$1,'Leave-One-Out - Data'!$B$1:$BA$1,0)),0)</f>
        <v>0</v>
      </c>
      <c r="BB27" s="2">
        <f>IFERROR(INDEX('Leave-One-Out - Data'!$B:$BA,MATCH($P27,'Leave-One-Out - Data'!$A:$A,0),MATCH(BB$1,'Leave-One-Out - Data'!$B$1:$BA$1,0)),0)</f>
        <v>0</v>
      </c>
      <c r="BC27" s="2">
        <f>IFERROR(INDEX('Leave-One-Out - Data'!$B:$BA,MATCH($P27,'Leave-One-Out - Data'!$A:$A,0),MATCH(BC$1,'Leave-One-Out - Data'!$B$1:$BA$1,0)),0)</f>
        <v>0</v>
      </c>
      <c r="BD27" s="2">
        <f>IFERROR(INDEX('Leave-One-Out - Data'!$B:$BA,MATCH($P27,'Leave-One-Out - Data'!$A:$A,0),MATCH(BD$1,'Leave-One-Out - Data'!$B$1:$BA$1,0)),0)</f>
        <v>0</v>
      </c>
      <c r="BE27" s="2">
        <f>IFERROR(INDEX('Leave-One-Out - Data'!$B:$BA,MATCH($P27,'Leave-One-Out - Data'!$A:$A,0),MATCH(BE$1,'Leave-One-Out - Data'!$B$1:$BA$1,0)),0)</f>
        <v>0</v>
      </c>
      <c r="BF27" s="2">
        <f>IFERROR(INDEX('Leave-One-Out - Data'!$B:$BA,MATCH($P27,'Leave-One-Out - Data'!$A:$A,0),MATCH(BF$1,'Leave-One-Out - Data'!$B$1:$BA$1,0)),0)</f>
        <v>0</v>
      </c>
      <c r="BG27" s="2">
        <f>IFERROR(INDEX('Leave-One-Out - Data'!$B:$BA,MATCH($P27,'Leave-One-Out - Data'!$A:$A,0),MATCH(BG$1,'Leave-One-Out - Data'!$B$1:$BA$1,0)),0)</f>
        <v>0</v>
      </c>
      <c r="BH27" s="2">
        <f>IFERROR(INDEX('Leave-One-Out - Data'!$B:$BA,MATCH($P27,'Leave-One-Out - Data'!$A:$A,0),MATCH(BH$1,'Leave-One-Out - Data'!$B$1:$BA$1,0)),0)</f>
        <v>0</v>
      </c>
      <c r="BI27" s="2">
        <f>IFERROR(INDEX('Leave-One-Out - Data'!$B:$BA,MATCH($P27,'Leave-One-Out - Data'!$A:$A,0),MATCH(BI$1,'Leave-One-Out - Data'!$B$1:$BA$1,0)),0)</f>
        <v>0</v>
      </c>
      <c r="BJ27" s="2">
        <f>IFERROR(INDEX('Leave-One-Out - Data'!$B:$BA,MATCH($P27,'Leave-One-Out - Data'!$A:$A,0),MATCH(BJ$1,'Leave-One-Out - Data'!$B$1:$BA$1,0)),0)</f>
        <v>0</v>
      </c>
      <c r="BK27" s="2">
        <f>IFERROR(INDEX('Leave-One-Out - Data'!$B:$BA,MATCH($P27,'Leave-One-Out - Data'!$A:$A,0),MATCH(BK$1,'Leave-One-Out - Data'!$B$1:$BA$1,0)),0)</f>
        <v>0</v>
      </c>
      <c r="BL27" s="2">
        <f>IFERROR(INDEX('Leave-One-Out - Data'!$B:$BA,MATCH($P27,'Leave-One-Out - Data'!$A:$A,0),MATCH(BL$1,'Leave-One-Out - Data'!$B$1:$BA$1,0)),0)</f>
        <v>0</v>
      </c>
      <c r="BM27" s="2">
        <f>IFERROR(INDEX('Leave-One-Out - Data'!$B:$BA,MATCH($P27,'Leave-One-Out - Data'!$A:$A,0),MATCH(BM$1,'Leave-One-Out - Data'!$B$1:$BA$1,0)),0)</f>
        <v>0</v>
      </c>
      <c r="BN27" s="2">
        <f>IFERROR(INDEX('Leave-One-Out - Data'!$B:$BA,MATCH($P27,'Leave-One-Out - Data'!$A:$A,0),MATCH(BN$1,'Leave-One-Out - Data'!$B$1:$BA$1,0)),0)</f>
        <v>0</v>
      </c>
      <c r="BO27" s="2">
        <f>IFERROR(INDEX('Leave-One-Out - Data'!$B:$BA,MATCH($P27,'Leave-One-Out - Data'!$A:$A,0),MATCH(BO$1,'Leave-One-Out - Data'!$B$1:$BA$1,0)),0)</f>
        <v>0</v>
      </c>
      <c r="BP27" s="2">
        <f>IFERROR(INDEX('Leave-One-Out - Data'!$B:$BA,MATCH($P27,'Leave-One-Out - Data'!$A:$A,0),MATCH(BP$1,'Leave-One-Out - Data'!$B$1:$BA$1,0)),0)</f>
        <v>0</v>
      </c>
      <c r="BQ27" s="2"/>
    </row>
    <row r="28">
      <c r="P28">
        <f>'Leave-One-Out - Data'!A27</f>
        <v>2007</v>
      </c>
      <c r="Q28" s="2">
        <f>IFERROR(INDEX('Leave-One-Out - Data'!$B:$BA,MATCH($P28,'Leave-One-Out - Data'!$A:$A,0),MATCH(Q$1,'Leave-One-Out - Data'!$B$1:$BA$1,0)),0)</f>
        <v>0</v>
      </c>
      <c r="R28" s="2">
        <f>IFERROR(INDEX('Leave-One-Out - Data'!$B:$BA,MATCH($P28,'Leave-One-Out - Data'!$A:$A,0),MATCH(R$1,'Leave-One-Out - Data'!$B$1:$BA$1,0)),0)</f>
        <v>0</v>
      </c>
      <c r="S28" s="2">
        <f>IFERROR(INDEX('Leave-One-Out - Data'!$B:$BA,MATCH($P28,'Leave-One-Out - Data'!$A:$A,0),MATCH(S$1,'Leave-One-Out - Data'!$B$1:$BA$1,0)),0)</f>
        <v>0</v>
      </c>
      <c r="T28" s="2">
        <f>IFERROR(INDEX('Leave-One-Out - Data'!$B:$BA,MATCH($P28,'Leave-One-Out - Data'!$A:$A,0),MATCH(T$1,'Leave-One-Out - Data'!$B$1:$BA$1,0)),0)</f>
        <v>0</v>
      </c>
      <c r="U28" s="2">
        <f>IFERROR(INDEX('Leave-One-Out - Data'!$B:$BA,MATCH($P28,'Leave-One-Out - Data'!$A:$A,0),MATCH(U$1,'Leave-One-Out - Data'!$B$1:$BA$1,0)),0)</f>
        <v>0</v>
      </c>
      <c r="V28" s="2">
        <f>IFERROR(INDEX('Leave-One-Out - Data'!$B:$BA,MATCH($P28,'Leave-One-Out - Data'!$A:$A,0),MATCH(V$1,'Leave-One-Out - Data'!$B$1:$BA$1,0)),0)</f>
        <v>0</v>
      </c>
      <c r="W28" s="2">
        <f>IFERROR(INDEX('Leave-One-Out - Data'!$B:$BA,MATCH($P28,'Leave-One-Out - Data'!$A:$A,0),MATCH(W$1,'Leave-One-Out - Data'!$B$1:$BA$1,0)),0)</f>
        <v>0</v>
      </c>
      <c r="X28" s="2">
        <f>IFERROR(INDEX('Leave-One-Out - Data'!$B:$BA,MATCH($P28,'Leave-One-Out - Data'!$A:$A,0),MATCH(X$1,'Leave-One-Out - Data'!$B$1:$BA$1,0)),0)</f>
        <v>0</v>
      </c>
      <c r="Y28" s="2">
        <f>IFERROR(INDEX('Leave-One-Out - Data'!$B:$BA,MATCH($P28,'Leave-One-Out - Data'!$A:$A,0),MATCH(Y$1,'Leave-One-Out - Data'!$B$1:$BA$1,0)),0)</f>
        <v>0</v>
      </c>
      <c r="Z28" s="2">
        <f>IFERROR(INDEX('Leave-One-Out - Data'!$B:$BA,MATCH($P28,'Leave-One-Out - Data'!$A:$A,0),MATCH(Z$1,'Leave-One-Out - Data'!$B$1:$BA$1,0)),0)</f>
        <v>0</v>
      </c>
      <c r="AA28" s="2">
        <f>IFERROR(INDEX('Leave-One-Out - Data'!$B:$BA,MATCH($P28,'Leave-One-Out - Data'!$A:$A,0),MATCH(AA$1,'Leave-One-Out - Data'!$B$1:$BA$1,0)),0)</f>
        <v>0</v>
      </c>
      <c r="AB28" s="2">
        <f>IFERROR(INDEX('Leave-One-Out - Data'!$B:$BA,MATCH($P28,'Leave-One-Out - Data'!$A:$A,0),MATCH(AB$1,'Leave-One-Out - Data'!$B$1:$BA$1,0)),0)</f>
        <v>0</v>
      </c>
      <c r="AC28" s="2">
        <f>IFERROR(INDEX('Leave-One-Out - Data'!$B:$BA,MATCH($P28,'Leave-One-Out - Data'!$A:$A,0),MATCH(AC$1,'Leave-One-Out - Data'!$B$1:$BA$1,0)),0)</f>
        <v>0</v>
      </c>
      <c r="AD28" s="2">
        <f>IFERROR(INDEX('Leave-One-Out - Data'!$B:$BA,MATCH($P28,'Leave-One-Out - Data'!$A:$A,0),MATCH(AD$1,'Leave-One-Out - Data'!$B$1:$BA$1,0)),0)</f>
        <v>0</v>
      </c>
      <c r="AE28" s="2">
        <f>IFERROR(INDEX('Leave-One-Out - Data'!$B:$BA,MATCH($P28,'Leave-One-Out - Data'!$A:$A,0),MATCH(AE$1,'Leave-One-Out - Data'!$B$1:$BA$1,0)),0)</f>
        <v>0</v>
      </c>
      <c r="AF28" s="2">
        <f>IFERROR(INDEX('Leave-One-Out - Data'!$B:$BA,MATCH($P28,'Leave-One-Out - Data'!$A:$A,0),MATCH(AF$1,'Leave-One-Out - Data'!$B$1:$BA$1,0)),0)</f>
        <v>0</v>
      </c>
      <c r="AG28" s="2">
        <f>IFERROR(INDEX('Leave-One-Out - Data'!$B:$BA,MATCH($P28,'Leave-One-Out - Data'!$A:$A,0),MATCH(AG$1,'Leave-One-Out - Data'!$B$1:$BA$1,0)),0)</f>
        <v>0</v>
      </c>
      <c r="AH28" s="2">
        <f>IFERROR(INDEX('Leave-One-Out - Data'!$B:$BA,MATCH($P28,'Leave-One-Out - Data'!$A:$A,0),MATCH(AH$1,'Leave-One-Out - Data'!$B$1:$BA$1,0)),0)</f>
        <v>0</v>
      </c>
      <c r="AI28" s="2">
        <f>IFERROR(INDEX('Leave-One-Out - Data'!$B:$BA,MATCH($P28,'Leave-One-Out - Data'!$A:$A,0),MATCH(AI$1,'Leave-One-Out - Data'!$B$1:$BA$1,0)),0)</f>
        <v>0</v>
      </c>
      <c r="AJ28" s="2">
        <f>IFERROR(INDEX('Leave-One-Out - Data'!$B:$BA,MATCH($P28,'Leave-One-Out - Data'!$A:$A,0),MATCH(AJ$1,'Leave-One-Out - Data'!$B$1:$BA$1,0)),0)</f>
        <v>0</v>
      </c>
      <c r="AK28" s="2">
        <f>IFERROR(INDEX('Leave-One-Out - Data'!$B:$BA,MATCH($P28,'Leave-One-Out - Data'!$A:$A,0),MATCH(AK$1,'Leave-One-Out - Data'!$B$1:$BA$1,0)),0)</f>
        <v>0</v>
      </c>
      <c r="AL28" s="2">
        <f>IFERROR(INDEX('Leave-One-Out - Data'!$B:$BA,MATCH($P28,'Leave-One-Out - Data'!$A:$A,0),MATCH(AL$1,'Leave-One-Out - Data'!$B$1:$BA$1,0)),0)</f>
        <v>0</v>
      </c>
      <c r="AM28" s="2">
        <f>IFERROR(INDEX('Leave-One-Out - Data'!$B:$BA,MATCH($P28,'Leave-One-Out - Data'!$A:$A,0),MATCH(AM$1,'Leave-One-Out - Data'!$B$1:$BA$1,0)),0)</f>
        <v>0</v>
      </c>
      <c r="AN28" s="2">
        <f>IFERROR(INDEX('Leave-One-Out - Data'!$B:$BA,MATCH($P28,'Leave-One-Out - Data'!$A:$A,0),MATCH(AN$1,'Leave-One-Out - Data'!$B$1:$BA$1,0)),0)</f>
        <v>0</v>
      </c>
      <c r="AO28" s="2">
        <f>IFERROR(INDEX('Leave-One-Out - Data'!$B:$BA,MATCH($P28,'Leave-One-Out - Data'!$A:$A,0),MATCH(AO$1,'Leave-One-Out - Data'!$B$1:$BA$1,0)),0)</f>
        <v>0</v>
      </c>
      <c r="AP28" s="2">
        <f>IFERROR(INDEX('Leave-One-Out - Data'!$B:$BA,MATCH($P28,'Leave-One-Out - Data'!$A:$A,0),MATCH(AP$1,'Leave-One-Out - Data'!$B$1:$BA$1,0)),0)</f>
        <v>0</v>
      </c>
      <c r="AQ28" s="2">
        <f>IFERROR(INDEX('Leave-One-Out - Data'!$B:$BA,MATCH($P28,'Leave-One-Out - Data'!$A:$A,0),MATCH(AQ$1,'Leave-One-Out - Data'!$B$1:$BA$1,0)),0)</f>
        <v>0</v>
      </c>
      <c r="AR28" s="2">
        <f>IFERROR(INDEX('Leave-One-Out - Data'!$B:$BA,MATCH($P28,'Leave-One-Out - Data'!$A:$A,0),MATCH(AR$1,'Leave-One-Out - Data'!$B$1:$BA$1,0)),0)</f>
        <v>0</v>
      </c>
      <c r="AS28" s="2">
        <f>IFERROR(INDEX('Leave-One-Out - Data'!$B:$BA,MATCH($P28,'Leave-One-Out - Data'!$A:$A,0),MATCH(AS$1,'Leave-One-Out - Data'!$B$1:$BA$1,0)),0)</f>
        <v>0</v>
      </c>
      <c r="AT28" s="2">
        <f>IFERROR(INDEX('Leave-One-Out - Data'!$B:$BA,MATCH($P28,'Leave-One-Out - Data'!$A:$A,0),MATCH(AT$1,'Leave-One-Out - Data'!$B$1:$BA$1,0)),0)</f>
        <v>0</v>
      </c>
      <c r="AU28" s="2">
        <f>IFERROR(INDEX('Leave-One-Out - Data'!$B:$BA,MATCH($P28,'Leave-One-Out - Data'!$A:$A,0),MATCH(AU$1,'Leave-One-Out - Data'!$B$1:$BA$1,0)),0)</f>
        <v>0</v>
      </c>
      <c r="AV28" s="2">
        <f>IFERROR(INDEX('Leave-One-Out - Data'!$B:$BA,MATCH($P28,'Leave-One-Out - Data'!$A:$A,0),MATCH(AV$1,'Leave-One-Out - Data'!$B$1:$BA$1,0)),0)</f>
        <v>0</v>
      </c>
      <c r="AW28" s="2">
        <f>IFERROR(INDEX('Leave-One-Out - Data'!$B:$BA,MATCH($P28,'Leave-One-Out - Data'!$A:$A,0),MATCH(AW$1,'Leave-One-Out - Data'!$B$1:$BA$1,0)),0)</f>
        <v>0</v>
      </c>
      <c r="AX28" s="2">
        <f>IFERROR(INDEX('Leave-One-Out - Data'!$B:$BA,MATCH($P28,'Leave-One-Out - Data'!$A:$A,0),MATCH(AX$1,'Leave-One-Out - Data'!$B$1:$BA$1,0)),0)</f>
        <v>0</v>
      </c>
      <c r="AY28" s="2">
        <f>IFERROR(INDEX('Leave-One-Out - Data'!$B:$BA,MATCH($P28,'Leave-One-Out - Data'!$A:$A,0),MATCH(AY$1,'Leave-One-Out - Data'!$B$1:$BA$1,0)),0)</f>
        <v>0</v>
      </c>
      <c r="AZ28" s="2">
        <f>IFERROR(INDEX('Leave-One-Out - Data'!$B:$BA,MATCH($P28,'Leave-One-Out - Data'!$A:$A,0),MATCH(AZ$1,'Leave-One-Out - Data'!$B$1:$BA$1,0)),0)</f>
        <v>0</v>
      </c>
      <c r="BA28" s="2">
        <f>IFERROR(INDEX('Leave-One-Out - Data'!$B:$BA,MATCH($P28,'Leave-One-Out - Data'!$A:$A,0),MATCH(BA$1,'Leave-One-Out - Data'!$B$1:$BA$1,0)),0)</f>
        <v>0</v>
      </c>
      <c r="BB28" s="2">
        <f>IFERROR(INDEX('Leave-One-Out - Data'!$B:$BA,MATCH($P28,'Leave-One-Out - Data'!$A:$A,0),MATCH(BB$1,'Leave-One-Out - Data'!$B$1:$BA$1,0)),0)</f>
        <v>0</v>
      </c>
      <c r="BC28" s="2">
        <f>IFERROR(INDEX('Leave-One-Out - Data'!$B:$BA,MATCH($P28,'Leave-One-Out - Data'!$A:$A,0),MATCH(BC$1,'Leave-One-Out - Data'!$B$1:$BA$1,0)),0)</f>
        <v>0</v>
      </c>
      <c r="BD28" s="2">
        <f>IFERROR(INDEX('Leave-One-Out - Data'!$B:$BA,MATCH($P28,'Leave-One-Out - Data'!$A:$A,0),MATCH(BD$1,'Leave-One-Out - Data'!$B$1:$BA$1,0)),0)</f>
        <v>0</v>
      </c>
      <c r="BE28" s="2">
        <f>IFERROR(INDEX('Leave-One-Out - Data'!$B:$BA,MATCH($P28,'Leave-One-Out - Data'!$A:$A,0),MATCH(BE$1,'Leave-One-Out - Data'!$B$1:$BA$1,0)),0)</f>
        <v>0</v>
      </c>
      <c r="BF28" s="2">
        <f>IFERROR(INDEX('Leave-One-Out - Data'!$B:$BA,MATCH($P28,'Leave-One-Out - Data'!$A:$A,0),MATCH(BF$1,'Leave-One-Out - Data'!$B$1:$BA$1,0)),0)</f>
        <v>0</v>
      </c>
      <c r="BG28" s="2">
        <f>IFERROR(INDEX('Leave-One-Out - Data'!$B:$BA,MATCH($P28,'Leave-One-Out - Data'!$A:$A,0),MATCH(BG$1,'Leave-One-Out - Data'!$B$1:$BA$1,0)),0)</f>
        <v>0</v>
      </c>
      <c r="BH28" s="2">
        <f>IFERROR(INDEX('Leave-One-Out - Data'!$B:$BA,MATCH($P28,'Leave-One-Out - Data'!$A:$A,0),MATCH(BH$1,'Leave-One-Out - Data'!$B$1:$BA$1,0)),0)</f>
        <v>0</v>
      </c>
      <c r="BI28" s="2">
        <f>IFERROR(INDEX('Leave-One-Out - Data'!$B:$BA,MATCH($P28,'Leave-One-Out - Data'!$A:$A,0),MATCH(BI$1,'Leave-One-Out - Data'!$B$1:$BA$1,0)),0)</f>
        <v>0</v>
      </c>
      <c r="BJ28" s="2">
        <f>IFERROR(INDEX('Leave-One-Out - Data'!$B:$BA,MATCH($P28,'Leave-One-Out - Data'!$A:$A,0),MATCH(BJ$1,'Leave-One-Out - Data'!$B$1:$BA$1,0)),0)</f>
        <v>0</v>
      </c>
      <c r="BK28" s="2">
        <f>IFERROR(INDEX('Leave-One-Out - Data'!$B:$BA,MATCH($P28,'Leave-One-Out - Data'!$A:$A,0),MATCH(BK$1,'Leave-One-Out - Data'!$B$1:$BA$1,0)),0)</f>
        <v>0</v>
      </c>
      <c r="BL28" s="2">
        <f>IFERROR(INDEX('Leave-One-Out - Data'!$B:$BA,MATCH($P28,'Leave-One-Out - Data'!$A:$A,0),MATCH(BL$1,'Leave-One-Out - Data'!$B$1:$BA$1,0)),0)</f>
        <v>0</v>
      </c>
      <c r="BM28" s="2">
        <f>IFERROR(INDEX('Leave-One-Out - Data'!$B:$BA,MATCH($P28,'Leave-One-Out - Data'!$A:$A,0),MATCH(BM$1,'Leave-One-Out - Data'!$B$1:$BA$1,0)),0)</f>
        <v>0</v>
      </c>
      <c r="BN28" s="2">
        <f>IFERROR(INDEX('Leave-One-Out - Data'!$B:$BA,MATCH($P28,'Leave-One-Out - Data'!$A:$A,0),MATCH(BN$1,'Leave-One-Out - Data'!$B$1:$BA$1,0)),0)</f>
        <v>0</v>
      </c>
      <c r="BO28" s="2">
        <f>IFERROR(INDEX('Leave-One-Out - Data'!$B:$BA,MATCH($P28,'Leave-One-Out - Data'!$A:$A,0),MATCH(BO$1,'Leave-One-Out - Data'!$B$1:$BA$1,0)),0)</f>
        <v>0</v>
      </c>
      <c r="BP28" s="2">
        <f>IFERROR(INDEX('Leave-One-Out - Data'!$B:$BA,MATCH($P28,'Leave-One-Out - Data'!$A:$A,0),MATCH(BP$1,'Leave-One-Out - Data'!$B$1:$BA$1,0)),0)</f>
        <v>0</v>
      </c>
      <c r="BQ28" s="2"/>
    </row>
    <row r="29">
      <c r="P29">
        <f>'Leave-One-Out - Data'!A28</f>
        <v>2008</v>
      </c>
      <c r="Q29" s="2">
        <f>IFERROR(INDEX('Leave-One-Out - Data'!$B:$BA,MATCH($P29,'Leave-One-Out - Data'!$A:$A,0),MATCH(Q$1,'Leave-One-Out - Data'!$B$1:$BA$1,0)),0)</f>
        <v>0</v>
      </c>
      <c r="R29" s="2">
        <f>IFERROR(INDEX('Leave-One-Out - Data'!$B:$BA,MATCH($P29,'Leave-One-Out - Data'!$A:$A,0),MATCH(R$1,'Leave-One-Out - Data'!$B$1:$BA$1,0)),0)</f>
        <v>0</v>
      </c>
      <c r="S29" s="2">
        <f>IFERROR(INDEX('Leave-One-Out - Data'!$B:$BA,MATCH($P29,'Leave-One-Out - Data'!$A:$A,0),MATCH(S$1,'Leave-One-Out - Data'!$B$1:$BA$1,0)),0)</f>
        <v>0</v>
      </c>
      <c r="T29" s="2">
        <f>IFERROR(INDEX('Leave-One-Out - Data'!$B:$BA,MATCH($P29,'Leave-One-Out - Data'!$A:$A,0),MATCH(T$1,'Leave-One-Out - Data'!$B$1:$BA$1,0)),0)</f>
        <v>0</v>
      </c>
      <c r="U29" s="2">
        <f>IFERROR(INDEX('Leave-One-Out - Data'!$B:$BA,MATCH($P29,'Leave-One-Out - Data'!$A:$A,0),MATCH(U$1,'Leave-One-Out - Data'!$B$1:$BA$1,0)),0)</f>
        <v>0</v>
      </c>
      <c r="V29" s="2">
        <f>IFERROR(INDEX('Leave-One-Out - Data'!$B:$BA,MATCH($P29,'Leave-One-Out - Data'!$A:$A,0),MATCH(V$1,'Leave-One-Out - Data'!$B$1:$BA$1,0)),0)</f>
        <v>0</v>
      </c>
      <c r="W29" s="2">
        <f>IFERROR(INDEX('Leave-One-Out - Data'!$B:$BA,MATCH($P29,'Leave-One-Out - Data'!$A:$A,0),MATCH(W$1,'Leave-One-Out - Data'!$B$1:$BA$1,0)),0)</f>
        <v>0</v>
      </c>
      <c r="X29" s="2">
        <f>IFERROR(INDEX('Leave-One-Out - Data'!$B:$BA,MATCH($P29,'Leave-One-Out - Data'!$A:$A,0),MATCH(X$1,'Leave-One-Out - Data'!$B$1:$BA$1,0)),0)</f>
        <v>0</v>
      </c>
      <c r="Y29" s="2">
        <f>IFERROR(INDEX('Leave-One-Out - Data'!$B:$BA,MATCH($P29,'Leave-One-Out - Data'!$A:$A,0),MATCH(Y$1,'Leave-One-Out - Data'!$B$1:$BA$1,0)),0)</f>
        <v>0</v>
      </c>
      <c r="Z29" s="2">
        <f>IFERROR(INDEX('Leave-One-Out - Data'!$B:$BA,MATCH($P29,'Leave-One-Out - Data'!$A:$A,0),MATCH(Z$1,'Leave-One-Out - Data'!$B$1:$BA$1,0)),0)</f>
        <v>0</v>
      </c>
      <c r="AA29" s="2">
        <f>IFERROR(INDEX('Leave-One-Out - Data'!$B:$BA,MATCH($P29,'Leave-One-Out - Data'!$A:$A,0),MATCH(AA$1,'Leave-One-Out - Data'!$B$1:$BA$1,0)),0)</f>
        <v>0</v>
      </c>
      <c r="AB29" s="2">
        <f>IFERROR(INDEX('Leave-One-Out - Data'!$B:$BA,MATCH($P29,'Leave-One-Out - Data'!$A:$A,0),MATCH(AB$1,'Leave-One-Out - Data'!$B$1:$BA$1,0)),0)</f>
        <v>0</v>
      </c>
      <c r="AC29" s="2">
        <f>IFERROR(INDEX('Leave-One-Out - Data'!$B:$BA,MATCH($P29,'Leave-One-Out - Data'!$A:$A,0),MATCH(AC$1,'Leave-One-Out - Data'!$B$1:$BA$1,0)),0)</f>
        <v>0</v>
      </c>
      <c r="AD29" s="2">
        <f>IFERROR(INDEX('Leave-One-Out - Data'!$B:$BA,MATCH($P29,'Leave-One-Out - Data'!$A:$A,0),MATCH(AD$1,'Leave-One-Out - Data'!$B$1:$BA$1,0)),0)</f>
        <v>0</v>
      </c>
      <c r="AE29" s="2">
        <f>IFERROR(INDEX('Leave-One-Out - Data'!$B:$BA,MATCH($P29,'Leave-One-Out - Data'!$A:$A,0),MATCH(AE$1,'Leave-One-Out - Data'!$B$1:$BA$1,0)),0)</f>
        <v>0</v>
      </c>
      <c r="AF29" s="2">
        <f>IFERROR(INDEX('Leave-One-Out - Data'!$B:$BA,MATCH($P29,'Leave-One-Out - Data'!$A:$A,0),MATCH(AF$1,'Leave-One-Out - Data'!$B$1:$BA$1,0)),0)</f>
        <v>0</v>
      </c>
      <c r="AG29" s="2">
        <f>IFERROR(INDEX('Leave-One-Out - Data'!$B:$BA,MATCH($P29,'Leave-One-Out - Data'!$A:$A,0),MATCH(AG$1,'Leave-One-Out - Data'!$B$1:$BA$1,0)),0)</f>
        <v>0</v>
      </c>
      <c r="AH29" s="2">
        <f>IFERROR(INDEX('Leave-One-Out - Data'!$B:$BA,MATCH($P29,'Leave-One-Out - Data'!$A:$A,0),MATCH(AH$1,'Leave-One-Out - Data'!$B$1:$BA$1,0)),0)</f>
        <v>0</v>
      </c>
      <c r="AI29" s="2">
        <f>IFERROR(INDEX('Leave-One-Out - Data'!$B:$BA,MATCH($P29,'Leave-One-Out - Data'!$A:$A,0),MATCH(AI$1,'Leave-One-Out - Data'!$B$1:$BA$1,0)),0)</f>
        <v>0</v>
      </c>
      <c r="AJ29" s="2">
        <f>IFERROR(INDEX('Leave-One-Out - Data'!$B:$BA,MATCH($P29,'Leave-One-Out - Data'!$A:$A,0),MATCH(AJ$1,'Leave-One-Out - Data'!$B$1:$BA$1,0)),0)</f>
        <v>0</v>
      </c>
      <c r="AK29" s="2">
        <f>IFERROR(INDEX('Leave-One-Out - Data'!$B:$BA,MATCH($P29,'Leave-One-Out - Data'!$A:$A,0),MATCH(AK$1,'Leave-One-Out - Data'!$B$1:$BA$1,0)),0)</f>
        <v>0</v>
      </c>
      <c r="AL29" s="2">
        <f>IFERROR(INDEX('Leave-One-Out - Data'!$B:$BA,MATCH($P29,'Leave-One-Out - Data'!$A:$A,0),MATCH(AL$1,'Leave-One-Out - Data'!$B$1:$BA$1,0)),0)</f>
        <v>0</v>
      </c>
      <c r="AM29" s="2">
        <f>IFERROR(INDEX('Leave-One-Out - Data'!$B:$BA,MATCH($P29,'Leave-One-Out - Data'!$A:$A,0),MATCH(AM$1,'Leave-One-Out - Data'!$B$1:$BA$1,0)),0)</f>
        <v>0</v>
      </c>
      <c r="AN29" s="2">
        <f>IFERROR(INDEX('Leave-One-Out - Data'!$B:$BA,MATCH($P29,'Leave-One-Out - Data'!$A:$A,0),MATCH(AN$1,'Leave-One-Out - Data'!$B$1:$BA$1,0)),0)</f>
        <v>0</v>
      </c>
      <c r="AO29" s="2">
        <f>IFERROR(INDEX('Leave-One-Out - Data'!$B:$BA,MATCH($P29,'Leave-One-Out - Data'!$A:$A,0),MATCH(AO$1,'Leave-One-Out - Data'!$B$1:$BA$1,0)),0)</f>
        <v>0</v>
      </c>
      <c r="AP29" s="2">
        <f>IFERROR(INDEX('Leave-One-Out - Data'!$B:$BA,MATCH($P29,'Leave-One-Out - Data'!$A:$A,0),MATCH(AP$1,'Leave-One-Out - Data'!$B$1:$BA$1,0)),0)</f>
        <v>0</v>
      </c>
      <c r="AQ29" s="2">
        <f>IFERROR(INDEX('Leave-One-Out - Data'!$B:$BA,MATCH($P29,'Leave-One-Out - Data'!$A:$A,0),MATCH(AQ$1,'Leave-One-Out - Data'!$B$1:$BA$1,0)),0)</f>
        <v>0</v>
      </c>
      <c r="AR29" s="2">
        <f>IFERROR(INDEX('Leave-One-Out - Data'!$B:$BA,MATCH($P29,'Leave-One-Out - Data'!$A:$A,0),MATCH(AR$1,'Leave-One-Out - Data'!$B$1:$BA$1,0)),0)</f>
        <v>0</v>
      </c>
      <c r="AS29" s="2">
        <f>IFERROR(INDEX('Leave-One-Out - Data'!$B:$BA,MATCH($P29,'Leave-One-Out - Data'!$A:$A,0),MATCH(AS$1,'Leave-One-Out - Data'!$B$1:$BA$1,0)),0)</f>
        <v>0</v>
      </c>
      <c r="AT29" s="2">
        <f>IFERROR(INDEX('Leave-One-Out - Data'!$B:$BA,MATCH($P29,'Leave-One-Out - Data'!$A:$A,0),MATCH(AT$1,'Leave-One-Out - Data'!$B$1:$BA$1,0)),0)</f>
        <v>0</v>
      </c>
      <c r="AU29" s="2">
        <f>IFERROR(INDEX('Leave-One-Out - Data'!$B:$BA,MATCH($P29,'Leave-One-Out - Data'!$A:$A,0),MATCH(AU$1,'Leave-One-Out - Data'!$B$1:$BA$1,0)),0)</f>
        <v>0</v>
      </c>
      <c r="AV29" s="2">
        <f>IFERROR(INDEX('Leave-One-Out - Data'!$B:$BA,MATCH($P29,'Leave-One-Out - Data'!$A:$A,0),MATCH(AV$1,'Leave-One-Out - Data'!$B$1:$BA$1,0)),0)</f>
        <v>0</v>
      </c>
      <c r="AW29" s="2">
        <f>IFERROR(INDEX('Leave-One-Out - Data'!$B:$BA,MATCH($P29,'Leave-One-Out - Data'!$A:$A,0),MATCH(AW$1,'Leave-One-Out - Data'!$B$1:$BA$1,0)),0)</f>
        <v>0</v>
      </c>
      <c r="AX29" s="2">
        <f>IFERROR(INDEX('Leave-One-Out - Data'!$B:$BA,MATCH($P29,'Leave-One-Out - Data'!$A:$A,0),MATCH(AX$1,'Leave-One-Out - Data'!$B$1:$BA$1,0)),0)</f>
        <v>0</v>
      </c>
      <c r="AY29" s="2">
        <f>IFERROR(INDEX('Leave-One-Out - Data'!$B:$BA,MATCH($P29,'Leave-One-Out - Data'!$A:$A,0),MATCH(AY$1,'Leave-One-Out - Data'!$B$1:$BA$1,0)),0)</f>
        <v>0</v>
      </c>
      <c r="AZ29" s="2">
        <f>IFERROR(INDEX('Leave-One-Out - Data'!$B:$BA,MATCH($P29,'Leave-One-Out - Data'!$A:$A,0),MATCH(AZ$1,'Leave-One-Out - Data'!$B$1:$BA$1,0)),0)</f>
        <v>0</v>
      </c>
      <c r="BA29" s="2">
        <f>IFERROR(INDEX('Leave-One-Out - Data'!$B:$BA,MATCH($P29,'Leave-One-Out - Data'!$A:$A,0),MATCH(BA$1,'Leave-One-Out - Data'!$B$1:$BA$1,0)),0)</f>
        <v>0</v>
      </c>
      <c r="BB29" s="2">
        <f>IFERROR(INDEX('Leave-One-Out - Data'!$B:$BA,MATCH($P29,'Leave-One-Out - Data'!$A:$A,0),MATCH(BB$1,'Leave-One-Out - Data'!$B$1:$BA$1,0)),0)</f>
        <v>0</v>
      </c>
      <c r="BC29" s="2">
        <f>IFERROR(INDEX('Leave-One-Out - Data'!$B:$BA,MATCH($P29,'Leave-One-Out - Data'!$A:$A,0),MATCH(BC$1,'Leave-One-Out - Data'!$B$1:$BA$1,0)),0)</f>
        <v>0</v>
      </c>
      <c r="BD29" s="2">
        <f>IFERROR(INDEX('Leave-One-Out - Data'!$B:$BA,MATCH($P29,'Leave-One-Out - Data'!$A:$A,0),MATCH(BD$1,'Leave-One-Out - Data'!$B$1:$BA$1,0)),0)</f>
        <v>0</v>
      </c>
      <c r="BE29" s="2">
        <f>IFERROR(INDEX('Leave-One-Out - Data'!$B:$BA,MATCH($P29,'Leave-One-Out - Data'!$A:$A,0),MATCH(BE$1,'Leave-One-Out - Data'!$B$1:$BA$1,0)),0)</f>
        <v>0</v>
      </c>
      <c r="BF29" s="2">
        <f>IFERROR(INDEX('Leave-One-Out - Data'!$B:$BA,MATCH($P29,'Leave-One-Out - Data'!$A:$A,0),MATCH(BF$1,'Leave-One-Out - Data'!$B$1:$BA$1,0)),0)</f>
        <v>0</v>
      </c>
      <c r="BG29" s="2">
        <f>IFERROR(INDEX('Leave-One-Out - Data'!$B:$BA,MATCH($P29,'Leave-One-Out - Data'!$A:$A,0),MATCH(BG$1,'Leave-One-Out - Data'!$B$1:$BA$1,0)),0)</f>
        <v>0</v>
      </c>
      <c r="BH29" s="2">
        <f>IFERROR(INDEX('Leave-One-Out - Data'!$B:$BA,MATCH($P29,'Leave-One-Out - Data'!$A:$A,0),MATCH(BH$1,'Leave-One-Out - Data'!$B$1:$BA$1,0)),0)</f>
        <v>0</v>
      </c>
      <c r="BI29" s="2">
        <f>IFERROR(INDEX('Leave-One-Out - Data'!$B:$BA,MATCH($P29,'Leave-One-Out - Data'!$A:$A,0),MATCH(BI$1,'Leave-One-Out - Data'!$B$1:$BA$1,0)),0)</f>
        <v>0</v>
      </c>
      <c r="BJ29" s="2">
        <f>IFERROR(INDEX('Leave-One-Out - Data'!$B:$BA,MATCH($P29,'Leave-One-Out - Data'!$A:$A,0),MATCH(BJ$1,'Leave-One-Out - Data'!$B$1:$BA$1,0)),0)</f>
        <v>0</v>
      </c>
      <c r="BK29" s="2">
        <f>IFERROR(INDEX('Leave-One-Out - Data'!$B:$BA,MATCH($P29,'Leave-One-Out - Data'!$A:$A,0),MATCH(BK$1,'Leave-One-Out - Data'!$B$1:$BA$1,0)),0)</f>
        <v>0</v>
      </c>
      <c r="BL29" s="2">
        <f>IFERROR(INDEX('Leave-One-Out - Data'!$B:$BA,MATCH($P29,'Leave-One-Out - Data'!$A:$A,0),MATCH(BL$1,'Leave-One-Out - Data'!$B$1:$BA$1,0)),0)</f>
        <v>0</v>
      </c>
      <c r="BM29" s="2">
        <f>IFERROR(INDEX('Leave-One-Out - Data'!$B:$BA,MATCH($P29,'Leave-One-Out - Data'!$A:$A,0),MATCH(BM$1,'Leave-One-Out - Data'!$B$1:$BA$1,0)),0)</f>
        <v>0</v>
      </c>
      <c r="BN29" s="2">
        <f>IFERROR(INDEX('Leave-One-Out - Data'!$B:$BA,MATCH($P29,'Leave-One-Out - Data'!$A:$A,0),MATCH(BN$1,'Leave-One-Out - Data'!$B$1:$BA$1,0)),0)</f>
        <v>0</v>
      </c>
      <c r="BO29" s="2">
        <f>IFERROR(INDEX('Leave-One-Out - Data'!$B:$BA,MATCH($P29,'Leave-One-Out - Data'!$A:$A,0),MATCH(BO$1,'Leave-One-Out - Data'!$B$1:$BA$1,0)),0)</f>
        <v>0</v>
      </c>
      <c r="BP29" s="2">
        <f>IFERROR(INDEX('Leave-One-Out - Data'!$B:$BA,MATCH($P29,'Leave-One-Out - Data'!$A:$A,0),MATCH(BP$1,'Leave-One-Out - Data'!$B$1:$BA$1,0)),0)</f>
        <v>0</v>
      </c>
      <c r="BQ29" s="2"/>
    </row>
    <row r="30">
      <c r="P30">
        <f>'Leave-One-Out - Data'!A29</f>
        <v>2009</v>
      </c>
      <c r="Q30" s="2">
        <f>IFERROR(INDEX('Leave-One-Out - Data'!$B:$BA,MATCH($P30,'Leave-One-Out - Data'!$A:$A,0),MATCH(Q$1,'Leave-One-Out - Data'!$B$1:$BA$1,0)),0)</f>
        <v>0</v>
      </c>
      <c r="R30" s="2">
        <f>IFERROR(INDEX('Leave-One-Out - Data'!$B:$BA,MATCH($P30,'Leave-One-Out - Data'!$A:$A,0),MATCH(R$1,'Leave-One-Out - Data'!$B$1:$BA$1,0)),0)</f>
        <v>0</v>
      </c>
      <c r="S30" s="2">
        <f>IFERROR(INDEX('Leave-One-Out - Data'!$B:$BA,MATCH($P30,'Leave-One-Out - Data'!$A:$A,0),MATCH(S$1,'Leave-One-Out - Data'!$B$1:$BA$1,0)),0)</f>
        <v>0</v>
      </c>
      <c r="T30" s="2">
        <f>IFERROR(INDEX('Leave-One-Out - Data'!$B:$BA,MATCH($P30,'Leave-One-Out - Data'!$A:$A,0),MATCH(T$1,'Leave-One-Out - Data'!$B$1:$BA$1,0)),0)</f>
        <v>0</v>
      </c>
      <c r="U30" s="2">
        <f>IFERROR(INDEX('Leave-One-Out - Data'!$B:$BA,MATCH($P30,'Leave-One-Out - Data'!$A:$A,0),MATCH(U$1,'Leave-One-Out - Data'!$B$1:$BA$1,0)),0)</f>
        <v>0</v>
      </c>
      <c r="V30" s="2">
        <f>IFERROR(INDEX('Leave-One-Out - Data'!$B:$BA,MATCH($P30,'Leave-One-Out - Data'!$A:$A,0),MATCH(V$1,'Leave-One-Out - Data'!$B$1:$BA$1,0)),0)</f>
        <v>0</v>
      </c>
      <c r="W30" s="2">
        <f>IFERROR(INDEX('Leave-One-Out - Data'!$B:$BA,MATCH($P30,'Leave-One-Out - Data'!$A:$A,0),MATCH(W$1,'Leave-One-Out - Data'!$B$1:$BA$1,0)),0)</f>
        <v>0</v>
      </c>
      <c r="X30" s="2">
        <f>IFERROR(INDEX('Leave-One-Out - Data'!$B:$BA,MATCH($P30,'Leave-One-Out - Data'!$A:$A,0),MATCH(X$1,'Leave-One-Out - Data'!$B$1:$BA$1,0)),0)</f>
        <v>0</v>
      </c>
      <c r="Y30" s="2">
        <f>IFERROR(INDEX('Leave-One-Out - Data'!$B:$BA,MATCH($P30,'Leave-One-Out - Data'!$A:$A,0),MATCH(Y$1,'Leave-One-Out - Data'!$B$1:$BA$1,0)),0)</f>
        <v>0</v>
      </c>
      <c r="Z30" s="2">
        <f>IFERROR(INDEX('Leave-One-Out - Data'!$B:$BA,MATCH($P30,'Leave-One-Out - Data'!$A:$A,0),MATCH(Z$1,'Leave-One-Out - Data'!$B$1:$BA$1,0)),0)</f>
        <v>0</v>
      </c>
      <c r="AA30" s="2">
        <f>IFERROR(INDEX('Leave-One-Out - Data'!$B:$BA,MATCH($P30,'Leave-One-Out - Data'!$A:$A,0),MATCH(AA$1,'Leave-One-Out - Data'!$B$1:$BA$1,0)),0)</f>
        <v>0</v>
      </c>
      <c r="AB30" s="2">
        <f>IFERROR(INDEX('Leave-One-Out - Data'!$B:$BA,MATCH($P30,'Leave-One-Out - Data'!$A:$A,0),MATCH(AB$1,'Leave-One-Out - Data'!$B$1:$BA$1,0)),0)</f>
        <v>0</v>
      </c>
      <c r="AC30" s="2">
        <f>IFERROR(INDEX('Leave-One-Out - Data'!$B:$BA,MATCH($P30,'Leave-One-Out - Data'!$A:$A,0),MATCH(AC$1,'Leave-One-Out - Data'!$B$1:$BA$1,0)),0)</f>
        <v>0</v>
      </c>
      <c r="AD30" s="2">
        <f>IFERROR(INDEX('Leave-One-Out - Data'!$B:$BA,MATCH($P30,'Leave-One-Out - Data'!$A:$A,0),MATCH(AD$1,'Leave-One-Out - Data'!$B$1:$BA$1,0)),0)</f>
        <v>0</v>
      </c>
      <c r="AE30" s="2">
        <f>IFERROR(INDEX('Leave-One-Out - Data'!$B:$BA,MATCH($P30,'Leave-One-Out - Data'!$A:$A,0),MATCH(AE$1,'Leave-One-Out - Data'!$B$1:$BA$1,0)),0)</f>
        <v>0</v>
      </c>
      <c r="AF30" s="2">
        <f>IFERROR(INDEX('Leave-One-Out - Data'!$B:$BA,MATCH($P30,'Leave-One-Out - Data'!$A:$A,0),MATCH(AF$1,'Leave-One-Out - Data'!$B$1:$BA$1,0)),0)</f>
        <v>0</v>
      </c>
      <c r="AG30" s="2">
        <f>IFERROR(INDEX('Leave-One-Out - Data'!$B:$BA,MATCH($P30,'Leave-One-Out - Data'!$A:$A,0),MATCH(AG$1,'Leave-One-Out - Data'!$B$1:$BA$1,0)),0)</f>
        <v>0</v>
      </c>
      <c r="AH30" s="2">
        <f>IFERROR(INDEX('Leave-One-Out - Data'!$B:$BA,MATCH($P30,'Leave-One-Out - Data'!$A:$A,0),MATCH(AH$1,'Leave-One-Out - Data'!$B$1:$BA$1,0)),0)</f>
        <v>0</v>
      </c>
      <c r="AI30" s="2">
        <f>IFERROR(INDEX('Leave-One-Out - Data'!$B:$BA,MATCH($P30,'Leave-One-Out - Data'!$A:$A,0),MATCH(AI$1,'Leave-One-Out - Data'!$B$1:$BA$1,0)),0)</f>
        <v>0</v>
      </c>
      <c r="AJ30" s="2">
        <f>IFERROR(INDEX('Leave-One-Out - Data'!$B:$BA,MATCH($P30,'Leave-One-Out - Data'!$A:$A,0),MATCH(AJ$1,'Leave-One-Out - Data'!$B$1:$BA$1,0)),0)</f>
        <v>0</v>
      </c>
      <c r="AK30" s="2">
        <f>IFERROR(INDEX('Leave-One-Out - Data'!$B:$BA,MATCH($P30,'Leave-One-Out - Data'!$A:$A,0),MATCH(AK$1,'Leave-One-Out - Data'!$B$1:$BA$1,0)),0)</f>
        <v>0</v>
      </c>
      <c r="AL30" s="2">
        <f>IFERROR(INDEX('Leave-One-Out - Data'!$B:$BA,MATCH($P30,'Leave-One-Out - Data'!$A:$A,0),MATCH(AL$1,'Leave-One-Out - Data'!$B$1:$BA$1,0)),0)</f>
        <v>0</v>
      </c>
      <c r="AM30" s="2">
        <f>IFERROR(INDEX('Leave-One-Out - Data'!$B:$BA,MATCH($P30,'Leave-One-Out - Data'!$A:$A,0),MATCH(AM$1,'Leave-One-Out - Data'!$B$1:$BA$1,0)),0)</f>
        <v>0</v>
      </c>
      <c r="AN30" s="2">
        <f>IFERROR(INDEX('Leave-One-Out - Data'!$B:$BA,MATCH($P30,'Leave-One-Out - Data'!$A:$A,0),MATCH(AN$1,'Leave-One-Out - Data'!$B$1:$BA$1,0)),0)</f>
        <v>0</v>
      </c>
      <c r="AO30" s="2">
        <f>IFERROR(INDEX('Leave-One-Out - Data'!$B:$BA,MATCH($P30,'Leave-One-Out - Data'!$A:$A,0),MATCH(AO$1,'Leave-One-Out - Data'!$B$1:$BA$1,0)),0)</f>
        <v>0</v>
      </c>
      <c r="AP30" s="2">
        <f>IFERROR(INDEX('Leave-One-Out - Data'!$B:$BA,MATCH($P30,'Leave-One-Out - Data'!$A:$A,0),MATCH(AP$1,'Leave-One-Out - Data'!$B$1:$BA$1,0)),0)</f>
        <v>0</v>
      </c>
      <c r="AQ30" s="2">
        <f>IFERROR(INDEX('Leave-One-Out - Data'!$B:$BA,MATCH($P30,'Leave-One-Out - Data'!$A:$A,0),MATCH(AQ$1,'Leave-One-Out - Data'!$B$1:$BA$1,0)),0)</f>
        <v>0</v>
      </c>
      <c r="AR30" s="2">
        <f>IFERROR(INDEX('Leave-One-Out - Data'!$B:$BA,MATCH($P30,'Leave-One-Out - Data'!$A:$A,0),MATCH(AR$1,'Leave-One-Out - Data'!$B$1:$BA$1,0)),0)</f>
        <v>0</v>
      </c>
      <c r="AS30" s="2">
        <f>IFERROR(INDEX('Leave-One-Out - Data'!$B:$BA,MATCH($P30,'Leave-One-Out - Data'!$A:$A,0),MATCH(AS$1,'Leave-One-Out - Data'!$B$1:$BA$1,0)),0)</f>
        <v>0</v>
      </c>
      <c r="AT30" s="2">
        <f>IFERROR(INDEX('Leave-One-Out - Data'!$B:$BA,MATCH($P30,'Leave-One-Out - Data'!$A:$A,0),MATCH(AT$1,'Leave-One-Out - Data'!$B$1:$BA$1,0)),0)</f>
        <v>0</v>
      </c>
      <c r="AU30" s="2">
        <f>IFERROR(INDEX('Leave-One-Out - Data'!$B:$BA,MATCH($P30,'Leave-One-Out - Data'!$A:$A,0),MATCH(AU$1,'Leave-One-Out - Data'!$B$1:$BA$1,0)),0)</f>
        <v>0</v>
      </c>
      <c r="AV30" s="2">
        <f>IFERROR(INDEX('Leave-One-Out - Data'!$B:$BA,MATCH($P30,'Leave-One-Out - Data'!$A:$A,0),MATCH(AV$1,'Leave-One-Out - Data'!$B$1:$BA$1,0)),0)</f>
        <v>0</v>
      </c>
      <c r="AW30" s="2">
        <f>IFERROR(INDEX('Leave-One-Out - Data'!$B:$BA,MATCH($P30,'Leave-One-Out - Data'!$A:$A,0),MATCH(AW$1,'Leave-One-Out - Data'!$B$1:$BA$1,0)),0)</f>
        <v>0</v>
      </c>
      <c r="AX30" s="2">
        <f>IFERROR(INDEX('Leave-One-Out - Data'!$B:$BA,MATCH($P30,'Leave-One-Out - Data'!$A:$A,0),MATCH(AX$1,'Leave-One-Out - Data'!$B$1:$BA$1,0)),0)</f>
        <v>0</v>
      </c>
      <c r="AY30" s="2">
        <f>IFERROR(INDEX('Leave-One-Out - Data'!$B:$BA,MATCH($P30,'Leave-One-Out - Data'!$A:$A,0),MATCH(AY$1,'Leave-One-Out - Data'!$B$1:$BA$1,0)),0)</f>
        <v>0</v>
      </c>
      <c r="AZ30" s="2">
        <f>IFERROR(INDEX('Leave-One-Out - Data'!$B:$BA,MATCH($P30,'Leave-One-Out - Data'!$A:$A,0),MATCH(AZ$1,'Leave-One-Out - Data'!$B$1:$BA$1,0)),0)</f>
        <v>0</v>
      </c>
      <c r="BA30" s="2">
        <f>IFERROR(INDEX('Leave-One-Out - Data'!$B:$BA,MATCH($P30,'Leave-One-Out - Data'!$A:$A,0),MATCH(BA$1,'Leave-One-Out - Data'!$B$1:$BA$1,0)),0)</f>
        <v>0</v>
      </c>
      <c r="BB30" s="2">
        <f>IFERROR(INDEX('Leave-One-Out - Data'!$B:$BA,MATCH($P30,'Leave-One-Out - Data'!$A:$A,0),MATCH(BB$1,'Leave-One-Out - Data'!$B$1:$BA$1,0)),0)</f>
        <v>0</v>
      </c>
      <c r="BC30" s="2">
        <f>IFERROR(INDEX('Leave-One-Out - Data'!$B:$BA,MATCH($P30,'Leave-One-Out - Data'!$A:$A,0),MATCH(BC$1,'Leave-One-Out - Data'!$B$1:$BA$1,0)),0)</f>
        <v>0</v>
      </c>
      <c r="BD30" s="2">
        <f>IFERROR(INDEX('Leave-One-Out - Data'!$B:$BA,MATCH($P30,'Leave-One-Out - Data'!$A:$A,0),MATCH(BD$1,'Leave-One-Out - Data'!$B$1:$BA$1,0)),0)</f>
        <v>0</v>
      </c>
      <c r="BE30" s="2">
        <f>IFERROR(INDEX('Leave-One-Out - Data'!$B:$BA,MATCH($P30,'Leave-One-Out - Data'!$A:$A,0),MATCH(BE$1,'Leave-One-Out - Data'!$B$1:$BA$1,0)),0)</f>
        <v>0</v>
      </c>
      <c r="BF30" s="2">
        <f>IFERROR(INDEX('Leave-One-Out - Data'!$B:$BA,MATCH($P30,'Leave-One-Out - Data'!$A:$A,0),MATCH(BF$1,'Leave-One-Out - Data'!$B$1:$BA$1,0)),0)</f>
        <v>0</v>
      </c>
      <c r="BG30" s="2">
        <f>IFERROR(INDEX('Leave-One-Out - Data'!$B:$BA,MATCH($P30,'Leave-One-Out - Data'!$A:$A,0),MATCH(BG$1,'Leave-One-Out - Data'!$B$1:$BA$1,0)),0)</f>
        <v>0</v>
      </c>
      <c r="BH30" s="2">
        <f>IFERROR(INDEX('Leave-One-Out - Data'!$B:$BA,MATCH($P30,'Leave-One-Out - Data'!$A:$A,0),MATCH(BH$1,'Leave-One-Out - Data'!$B$1:$BA$1,0)),0)</f>
        <v>0</v>
      </c>
      <c r="BI30" s="2">
        <f>IFERROR(INDEX('Leave-One-Out - Data'!$B:$BA,MATCH($P30,'Leave-One-Out - Data'!$A:$A,0),MATCH(BI$1,'Leave-One-Out - Data'!$B$1:$BA$1,0)),0)</f>
        <v>0</v>
      </c>
      <c r="BJ30" s="2">
        <f>IFERROR(INDEX('Leave-One-Out - Data'!$B:$BA,MATCH($P30,'Leave-One-Out - Data'!$A:$A,0),MATCH(BJ$1,'Leave-One-Out - Data'!$B$1:$BA$1,0)),0)</f>
        <v>0</v>
      </c>
      <c r="BK30" s="2">
        <f>IFERROR(INDEX('Leave-One-Out - Data'!$B:$BA,MATCH($P30,'Leave-One-Out - Data'!$A:$A,0),MATCH(BK$1,'Leave-One-Out - Data'!$B$1:$BA$1,0)),0)</f>
        <v>0</v>
      </c>
      <c r="BL30" s="2">
        <f>IFERROR(INDEX('Leave-One-Out - Data'!$B:$BA,MATCH($P30,'Leave-One-Out - Data'!$A:$A,0),MATCH(BL$1,'Leave-One-Out - Data'!$B$1:$BA$1,0)),0)</f>
        <v>0</v>
      </c>
      <c r="BM30" s="2">
        <f>IFERROR(INDEX('Leave-One-Out - Data'!$B:$BA,MATCH($P30,'Leave-One-Out - Data'!$A:$A,0),MATCH(BM$1,'Leave-One-Out - Data'!$B$1:$BA$1,0)),0)</f>
        <v>0</v>
      </c>
      <c r="BN30" s="2">
        <f>IFERROR(INDEX('Leave-One-Out - Data'!$B:$BA,MATCH($P30,'Leave-One-Out - Data'!$A:$A,0),MATCH(BN$1,'Leave-One-Out - Data'!$B$1:$BA$1,0)),0)</f>
        <v>0</v>
      </c>
      <c r="BO30" s="2">
        <f>IFERROR(INDEX('Leave-One-Out - Data'!$B:$BA,MATCH($P30,'Leave-One-Out - Data'!$A:$A,0),MATCH(BO$1,'Leave-One-Out - Data'!$B$1:$BA$1,0)),0)</f>
        <v>0</v>
      </c>
      <c r="BP30" s="2">
        <f>IFERROR(INDEX('Leave-One-Out - Data'!$B:$BA,MATCH($P30,'Leave-One-Out - Data'!$A:$A,0),MATCH(BP$1,'Leave-One-Out - Data'!$B$1:$BA$1,0)),0)</f>
        <v>0</v>
      </c>
      <c r="BQ30" s="2"/>
    </row>
    <row r="31">
      <c r="P31">
        <f>'Leave-One-Out - Data'!A30</f>
        <v>2010</v>
      </c>
      <c r="Q31" s="2">
        <f>IFERROR(INDEX('Leave-One-Out - Data'!$B:$BA,MATCH($P31,'Leave-One-Out - Data'!$A:$A,0),MATCH(Q$1,'Leave-One-Out - Data'!$B$1:$BA$1,0)),0)</f>
        <v>0</v>
      </c>
      <c r="R31" s="2">
        <f>IFERROR(INDEX('Leave-One-Out - Data'!$B:$BA,MATCH($P31,'Leave-One-Out - Data'!$A:$A,0),MATCH(R$1,'Leave-One-Out - Data'!$B$1:$BA$1,0)),0)</f>
        <v>0</v>
      </c>
      <c r="S31" s="2">
        <f>IFERROR(INDEX('Leave-One-Out - Data'!$B:$BA,MATCH($P31,'Leave-One-Out - Data'!$A:$A,0),MATCH(S$1,'Leave-One-Out - Data'!$B$1:$BA$1,0)),0)</f>
        <v>0</v>
      </c>
      <c r="T31" s="2">
        <f>IFERROR(INDEX('Leave-One-Out - Data'!$B:$BA,MATCH($P31,'Leave-One-Out - Data'!$A:$A,0),MATCH(T$1,'Leave-One-Out - Data'!$B$1:$BA$1,0)),0)</f>
        <v>0</v>
      </c>
      <c r="U31" s="2">
        <f>IFERROR(INDEX('Leave-One-Out - Data'!$B:$BA,MATCH($P31,'Leave-One-Out - Data'!$A:$A,0),MATCH(U$1,'Leave-One-Out - Data'!$B$1:$BA$1,0)),0)</f>
        <v>0</v>
      </c>
      <c r="V31" s="2">
        <f>IFERROR(INDEX('Leave-One-Out - Data'!$B:$BA,MATCH($P31,'Leave-One-Out - Data'!$A:$A,0),MATCH(V$1,'Leave-One-Out - Data'!$B$1:$BA$1,0)),0)</f>
        <v>0</v>
      </c>
      <c r="W31" s="2">
        <f>IFERROR(INDEX('Leave-One-Out - Data'!$B:$BA,MATCH($P31,'Leave-One-Out - Data'!$A:$A,0),MATCH(W$1,'Leave-One-Out - Data'!$B$1:$BA$1,0)),0)</f>
        <v>0</v>
      </c>
      <c r="X31" s="2">
        <f>IFERROR(INDEX('Leave-One-Out - Data'!$B:$BA,MATCH($P31,'Leave-One-Out - Data'!$A:$A,0),MATCH(X$1,'Leave-One-Out - Data'!$B$1:$BA$1,0)),0)</f>
        <v>0</v>
      </c>
      <c r="Y31" s="2">
        <f>IFERROR(INDEX('Leave-One-Out - Data'!$B:$BA,MATCH($P31,'Leave-One-Out - Data'!$A:$A,0),MATCH(Y$1,'Leave-One-Out - Data'!$B$1:$BA$1,0)),0)</f>
        <v>0</v>
      </c>
      <c r="Z31" s="2">
        <f>IFERROR(INDEX('Leave-One-Out - Data'!$B:$BA,MATCH($P31,'Leave-One-Out - Data'!$A:$A,0),MATCH(Z$1,'Leave-One-Out - Data'!$B$1:$BA$1,0)),0)</f>
        <v>0</v>
      </c>
      <c r="AA31" s="2">
        <f>IFERROR(INDEX('Leave-One-Out - Data'!$B:$BA,MATCH($P31,'Leave-One-Out - Data'!$A:$A,0),MATCH(AA$1,'Leave-One-Out - Data'!$B$1:$BA$1,0)),0)</f>
        <v>0</v>
      </c>
      <c r="AB31" s="2">
        <f>IFERROR(INDEX('Leave-One-Out - Data'!$B:$BA,MATCH($P31,'Leave-One-Out - Data'!$A:$A,0),MATCH(AB$1,'Leave-One-Out - Data'!$B$1:$BA$1,0)),0)</f>
        <v>0</v>
      </c>
      <c r="AC31" s="2">
        <f>IFERROR(INDEX('Leave-One-Out - Data'!$B:$BA,MATCH($P31,'Leave-One-Out - Data'!$A:$A,0),MATCH(AC$1,'Leave-One-Out - Data'!$B$1:$BA$1,0)),0)</f>
        <v>0</v>
      </c>
      <c r="AD31" s="2">
        <f>IFERROR(INDEX('Leave-One-Out - Data'!$B:$BA,MATCH($P31,'Leave-One-Out - Data'!$A:$A,0),MATCH(AD$1,'Leave-One-Out - Data'!$B$1:$BA$1,0)),0)</f>
        <v>0</v>
      </c>
      <c r="AE31" s="2">
        <f>IFERROR(INDEX('Leave-One-Out - Data'!$B:$BA,MATCH($P31,'Leave-One-Out - Data'!$A:$A,0),MATCH(AE$1,'Leave-One-Out - Data'!$B$1:$BA$1,0)),0)</f>
        <v>0</v>
      </c>
      <c r="AF31" s="2">
        <f>IFERROR(INDEX('Leave-One-Out - Data'!$B:$BA,MATCH($P31,'Leave-One-Out - Data'!$A:$A,0),MATCH(AF$1,'Leave-One-Out - Data'!$B$1:$BA$1,0)),0)</f>
        <v>0</v>
      </c>
      <c r="AG31" s="2">
        <f>IFERROR(INDEX('Leave-One-Out - Data'!$B:$BA,MATCH($P31,'Leave-One-Out - Data'!$A:$A,0),MATCH(AG$1,'Leave-One-Out - Data'!$B$1:$BA$1,0)),0)</f>
        <v>0</v>
      </c>
      <c r="AH31" s="2">
        <f>IFERROR(INDEX('Leave-One-Out - Data'!$B:$BA,MATCH($P31,'Leave-One-Out - Data'!$A:$A,0),MATCH(AH$1,'Leave-One-Out - Data'!$B$1:$BA$1,0)),0)</f>
        <v>0</v>
      </c>
      <c r="AI31" s="2">
        <f>IFERROR(INDEX('Leave-One-Out - Data'!$B:$BA,MATCH($P31,'Leave-One-Out - Data'!$A:$A,0),MATCH(AI$1,'Leave-One-Out - Data'!$B$1:$BA$1,0)),0)</f>
        <v>0</v>
      </c>
      <c r="AJ31" s="2">
        <f>IFERROR(INDEX('Leave-One-Out - Data'!$B:$BA,MATCH($P31,'Leave-One-Out - Data'!$A:$A,0),MATCH(AJ$1,'Leave-One-Out - Data'!$B$1:$BA$1,0)),0)</f>
        <v>0</v>
      </c>
      <c r="AK31" s="2">
        <f>IFERROR(INDEX('Leave-One-Out - Data'!$B:$BA,MATCH($P31,'Leave-One-Out - Data'!$A:$A,0),MATCH(AK$1,'Leave-One-Out - Data'!$B$1:$BA$1,0)),0)</f>
        <v>0</v>
      </c>
      <c r="AL31" s="2">
        <f>IFERROR(INDEX('Leave-One-Out - Data'!$B:$BA,MATCH($P31,'Leave-One-Out - Data'!$A:$A,0),MATCH(AL$1,'Leave-One-Out - Data'!$B$1:$BA$1,0)),0)</f>
        <v>0</v>
      </c>
      <c r="AM31" s="2">
        <f>IFERROR(INDEX('Leave-One-Out - Data'!$B:$BA,MATCH($P31,'Leave-One-Out - Data'!$A:$A,0),MATCH(AM$1,'Leave-One-Out - Data'!$B$1:$BA$1,0)),0)</f>
        <v>0</v>
      </c>
      <c r="AN31" s="2">
        <f>IFERROR(INDEX('Leave-One-Out - Data'!$B:$BA,MATCH($P31,'Leave-One-Out - Data'!$A:$A,0),MATCH(AN$1,'Leave-One-Out - Data'!$B$1:$BA$1,0)),0)</f>
        <v>0</v>
      </c>
      <c r="AO31" s="2">
        <f>IFERROR(INDEX('Leave-One-Out - Data'!$B:$BA,MATCH($P31,'Leave-One-Out - Data'!$A:$A,0),MATCH(AO$1,'Leave-One-Out - Data'!$B$1:$BA$1,0)),0)</f>
        <v>0</v>
      </c>
      <c r="AP31" s="2">
        <f>IFERROR(INDEX('Leave-One-Out - Data'!$B:$BA,MATCH($P31,'Leave-One-Out - Data'!$A:$A,0),MATCH(AP$1,'Leave-One-Out - Data'!$B$1:$BA$1,0)),0)</f>
        <v>0</v>
      </c>
      <c r="AQ31" s="2">
        <f>IFERROR(INDEX('Leave-One-Out - Data'!$B:$BA,MATCH($P31,'Leave-One-Out - Data'!$A:$A,0),MATCH(AQ$1,'Leave-One-Out - Data'!$B$1:$BA$1,0)),0)</f>
        <v>0</v>
      </c>
      <c r="AR31" s="2">
        <f>IFERROR(INDEX('Leave-One-Out - Data'!$B:$BA,MATCH($P31,'Leave-One-Out - Data'!$A:$A,0),MATCH(AR$1,'Leave-One-Out - Data'!$B$1:$BA$1,0)),0)</f>
        <v>0</v>
      </c>
      <c r="AS31" s="2">
        <f>IFERROR(INDEX('Leave-One-Out - Data'!$B:$BA,MATCH($P31,'Leave-One-Out - Data'!$A:$A,0),MATCH(AS$1,'Leave-One-Out - Data'!$B$1:$BA$1,0)),0)</f>
        <v>0</v>
      </c>
      <c r="AT31" s="2">
        <f>IFERROR(INDEX('Leave-One-Out - Data'!$B:$BA,MATCH($P31,'Leave-One-Out - Data'!$A:$A,0),MATCH(AT$1,'Leave-One-Out - Data'!$B$1:$BA$1,0)),0)</f>
        <v>0</v>
      </c>
      <c r="AU31" s="2">
        <f>IFERROR(INDEX('Leave-One-Out - Data'!$B:$BA,MATCH($P31,'Leave-One-Out - Data'!$A:$A,0),MATCH(AU$1,'Leave-One-Out - Data'!$B$1:$BA$1,0)),0)</f>
        <v>0</v>
      </c>
      <c r="AV31" s="2">
        <f>IFERROR(INDEX('Leave-One-Out - Data'!$B:$BA,MATCH($P31,'Leave-One-Out - Data'!$A:$A,0),MATCH(AV$1,'Leave-One-Out - Data'!$B$1:$BA$1,0)),0)</f>
        <v>0</v>
      </c>
      <c r="AW31" s="2">
        <f>IFERROR(INDEX('Leave-One-Out - Data'!$B:$BA,MATCH($P31,'Leave-One-Out - Data'!$A:$A,0),MATCH(AW$1,'Leave-One-Out - Data'!$B$1:$BA$1,0)),0)</f>
        <v>0</v>
      </c>
      <c r="AX31" s="2">
        <f>IFERROR(INDEX('Leave-One-Out - Data'!$B:$BA,MATCH($P31,'Leave-One-Out - Data'!$A:$A,0),MATCH(AX$1,'Leave-One-Out - Data'!$B$1:$BA$1,0)),0)</f>
        <v>0</v>
      </c>
      <c r="AY31" s="2">
        <f>IFERROR(INDEX('Leave-One-Out - Data'!$B:$BA,MATCH($P31,'Leave-One-Out - Data'!$A:$A,0),MATCH(AY$1,'Leave-One-Out - Data'!$B$1:$BA$1,0)),0)</f>
        <v>0</v>
      </c>
      <c r="AZ31" s="2">
        <f>IFERROR(INDEX('Leave-One-Out - Data'!$B:$BA,MATCH($P31,'Leave-One-Out - Data'!$A:$A,0),MATCH(AZ$1,'Leave-One-Out - Data'!$B$1:$BA$1,0)),0)</f>
        <v>0</v>
      </c>
      <c r="BA31" s="2">
        <f>IFERROR(INDEX('Leave-One-Out - Data'!$B:$BA,MATCH($P31,'Leave-One-Out - Data'!$A:$A,0),MATCH(BA$1,'Leave-One-Out - Data'!$B$1:$BA$1,0)),0)</f>
        <v>0</v>
      </c>
      <c r="BB31" s="2">
        <f>IFERROR(INDEX('Leave-One-Out - Data'!$B:$BA,MATCH($P31,'Leave-One-Out - Data'!$A:$A,0),MATCH(BB$1,'Leave-One-Out - Data'!$B$1:$BA$1,0)),0)</f>
        <v>0</v>
      </c>
      <c r="BC31" s="2">
        <f>IFERROR(INDEX('Leave-One-Out - Data'!$B:$BA,MATCH($P31,'Leave-One-Out - Data'!$A:$A,0),MATCH(BC$1,'Leave-One-Out - Data'!$B$1:$BA$1,0)),0)</f>
        <v>0</v>
      </c>
      <c r="BD31" s="2">
        <f>IFERROR(INDEX('Leave-One-Out - Data'!$B:$BA,MATCH($P31,'Leave-One-Out - Data'!$A:$A,0),MATCH(BD$1,'Leave-One-Out - Data'!$B$1:$BA$1,0)),0)</f>
        <v>0</v>
      </c>
      <c r="BE31" s="2">
        <f>IFERROR(INDEX('Leave-One-Out - Data'!$B:$BA,MATCH($P31,'Leave-One-Out - Data'!$A:$A,0),MATCH(BE$1,'Leave-One-Out - Data'!$B$1:$BA$1,0)),0)</f>
        <v>0</v>
      </c>
      <c r="BF31" s="2">
        <f>IFERROR(INDEX('Leave-One-Out - Data'!$B:$BA,MATCH($P31,'Leave-One-Out - Data'!$A:$A,0),MATCH(BF$1,'Leave-One-Out - Data'!$B$1:$BA$1,0)),0)</f>
        <v>0</v>
      </c>
      <c r="BG31" s="2">
        <f>IFERROR(INDEX('Leave-One-Out - Data'!$B:$BA,MATCH($P31,'Leave-One-Out - Data'!$A:$A,0),MATCH(BG$1,'Leave-One-Out - Data'!$B$1:$BA$1,0)),0)</f>
        <v>0</v>
      </c>
      <c r="BH31" s="2">
        <f>IFERROR(INDEX('Leave-One-Out - Data'!$B:$BA,MATCH($P31,'Leave-One-Out - Data'!$A:$A,0),MATCH(BH$1,'Leave-One-Out - Data'!$B$1:$BA$1,0)),0)</f>
        <v>0</v>
      </c>
      <c r="BI31" s="2">
        <f>IFERROR(INDEX('Leave-One-Out - Data'!$B:$BA,MATCH($P31,'Leave-One-Out - Data'!$A:$A,0),MATCH(BI$1,'Leave-One-Out - Data'!$B$1:$BA$1,0)),0)</f>
        <v>0</v>
      </c>
      <c r="BJ31" s="2">
        <f>IFERROR(INDEX('Leave-One-Out - Data'!$B:$BA,MATCH($P31,'Leave-One-Out - Data'!$A:$A,0),MATCH(BJ$1,'Leave-One-Out - Data'!$B$1:$BA$1,0)),0)</f>
        <v>0</v>
      </c>
      <c r="BK31" s="2">
        <f>IFERROR(INDEX('Leave-One-Out - Data'!$B:$BA,MATCH($P31,'Leave-One-Out - Data'!$A:$A,0),MATCH(BK$1,'Leave-One-Out - Data'!$B$1:$BA$1,0)),0)</f>
        <v>0</v>
      </c>
      <c r="BL31" s="2">
        <f>IFERROR(INDEX('Leave-One-Out - Data'!$B:$BA,MATCH($P31,'Leave-One-Out - Data'!$A:$A,0),MATCH(BL$1,'Leave-One-Out - Data'!$B$1:$BA$1,0)),0)</f>
        <v>0</v>
      </c>
      <c r="BM31" s="2">
        <f>IFERROR(INDEX('Leave-One-Out - Data'!$B:$BA,MATCH($P31,'Leave-One-Out - Data'!$A:$A,0),MATCH(BM$1,'Leave-One-Out - Data'!$B$1:$BA$1,0)),0)</f>
        <v>0</v>
      </c>
      <c r="BN31" s="2">
        <f>IFERROR(INDEX('Leave-One-Out - Data'!$B:$BA,MATCH($P31,'Leave-One-Out - Data'!$A:$A,0),MATCH(BN$1,'Leave-One-Out - Data'!$B$1:$BA$1,0)),0)</f>
        <v>0</v>
      </c>
      <c r="BO31" s="2">
        <f>IFERROR(INDEX('Leave-One-Out - Data'!$B:$BA,MATCH($P31,'Leave-One-Out - Data'!$A:$A,0),MATCH(BO$1,'Leave-One-Out - Data'!$B$1:$BA$1,0)),0)</f>
        <v>0</v>
      </c>
      <c r="BP31" s="2">
        <f>IFERROR(INDEX('Leave-One-Out - Data'!$B:$BA,MATCH($P31,'Leave-One-Out - Data'!$A:$A,0),MATCH(BP$1,'Leave-One-Out - Data'!$B$1:$BA$1,0)),0)</f>
        <v>0</v>
      </c>
      <c r="BQ31" s="2"/>
    </row>
    <row r="32">
      <c r="P32">
        <f>'Leave-One-Out - Data'!A31</f>
        <v>2011</v>
      </c>
      <c r="Q32" s="2">
        <f>IFERROR(INDEX('Leave-One-Out - Data'!$B:$BA,MATCH($P32,'Leave-One-Out - Data'!$A:$A,0),MATCH(Q$1,'Leave-One-Out - Data'!$B$1:$BA$1,0)),0)</f>
        <v>0</v>
      </c>
      <c r="R32" s="2">
        <f>IFERROR(INDEX('Leave-One-Out - Data'!$B:$BA,MATCH($P32,'Leave-One-Out - Data'!$A:$A,0),MATCH(R$1,'Leave-One-Out - Data'!$B$1:$BA$1,0)),0)</f>
        <v>0</v>
      </c>
      <c r="S32" s="2">
        <f>IFERROR(INDEX('Leave-One-Out - Data'!$B:$BA,MATCH($P32,'Leave-One-Out - Data'!$A:$A,0),MATCH(S$1,'Leave-One-Out - Data'!$B$1:$BA$1,0)),0)</f>
        <v>0</v>
      </c>
      <c r="T32" s="2">
        <f>IFERROR(INDEX('Leave-One-Out - Data'!$B:$BA,MATCH($P32,'Leave-One-Out - Data'!$A:$A,0),MATCH(T$1,'Leave-One-Out - Data'!$B$1:$BA$1,0)),0)</f>
        <v>0</v>
      </c>
      <c r="U32" s="2">
        <f>IFERROR(INDEX('Leave-One-Out - Data'!$B:$BA,MATCH($P32,'Leave-One-Out - Data'!$A:$A,0),MATCH(U$1,'Leave-One-Out - Data'!$B$1:$BA$1,0)),0)</f>
        <v>0</v>
      </c>
      <c r="V32" s="2">
        <f>IFERROR(INDEX('Leave-One-Out - Data'!$B:$BA,MATCH($P32,'Leave-One-Out - Data'!$A:$A,0),MATCH(V$1,'Leave-One-Out - Data'!$B$1:$BA$1,0)),0)</f>
        <v>0</v>
      </c>
      <c r="W32" s="2">
        <f>IFERROR(INDEX('Leave-One-Out - Data'!$B:$BA,MATCH($P32,'Leave-One-Out - Data'!$A:$A,0),MATCH(W$1,'Leave-One-Out - Data'!$B$1:$BA$1,0)),0)</f>
        <v>0</v>
      </c>
      <c r="X32" s="2">
        <f>IFERROR(INDEX('Leave-One-Out - Data'!$B:$BA,MATCH($P32,'Leave-One-Out - Data'!$A:$A,0),MATCH(X$1,'Leave-One-Out - Data'!$B$1:$BA$1,0)),0)</f>
        <v>0</v>
      </c>
      <c r="Y32" s="2">
        <f>IFERROR(INDEX('Leave-One-Out - Data'!$B:$BA,MATCH($P32,'Leave-One-Out - Data'!$A:$A,0),MATCH(Y$1,'Leave-One-Out - Data'!$B$1:$BA$1,0)),0)</f>
        <v>0</v>
      </c>
      <c r="Z32" s="2">
        <f>IFERROR(INDEX('Leave-One-Out - Data'!$B:$BA,MATCH($P32,'Leave-One-Out - Data'!$A:$A,0),MATCH(Z$1,'Leave-One-Out - Data'!$B$1:$BA$1,0)),0)</f>
        <v>0</v>
      </c>
      <c r="AA32" s="2">
        <f>IFERROR(INDEX('Leave-One-Out - Data'!$B:$BA,MATCH($P32,'Leave-One-Out - Data'!$A:$A,0),MATCH(AA$1,'Leave-One-Out - Data'!$B$1:$BA$1,0)),0)</f>
        <v>0</v>
      </c>
      <c r="AB32" s="2">
        <f>IFERROR(INDEX('Leave-One-Out - Data'!$B:$BA,MATCH($P32,'Leave-One-Out - Data'!$A:$A,0),MATCH(AB$1,'Leave-One-Out - Data'!$B$1:$BA$1,0)),0)</f>
        <v>0</v>
      </c>
      <c r="AC32" s="2">
        <f>IFERROR(INDEX('Leave-One-Out - Data'!$B:$BA,MATCH($P32,'Leave-One-Out - Data'!$A:$A,0),MATCH(AC$1,'Leave-One-Out - Data'!$B$1:$BA$1,0)),0)</f>
        <v>0</v>
      </c>
      <c r="AD32" s="2">
        <f>IFERROR(INDEX('Leave-One-Out - Data'!$B:$BA,MATCH($P32,'Leave-One-Out - Data'!$A:$A,0),MATCH(AD$1,'Leave-One-Out - Data'!$B$1:$BA$1,0)),0)</f>
        <v>0</v>
      </c>
      <c r="AE32" s="2">
        <f>IFERROR(INDEX('Leave-One-Out - Data'!$B:$BA,MATCH($P32,'Leave-One-Out - Data'!$A:$A,0),MATCH(AE$1,'Leave-One-Out - Data'!$B$1:$BA$1,0)),0)</f>
        <v>0</v>
      </c>
      <c r="AF32" s="2">
        <f>IFERROR(INDEX('Leave-One-Out - Data'!$B:$BA,MATCH($P32,'Leave-One-Out - Data'!$A:$A,0),MATCH(AF$1,'Leave-One-Out - Data'!$B$1:$BA$1,0)),0)</f>
        <v>0</v>
      </c>
      <c r="AG32" s="2">
        <f>IFERROR(INDEX('Leave-One-Out - Data'!$B:$BA,MATCH($P32,'Leave-One-Out - Data'!$A:$A,0),MATCH(AG$1,'Leave-One-Out - Data'!$B$1:$BA$1,0)),0)</f>
        <v>0</v>
      </c>
      <c r="AH32" s="2">
        <f>IFERROR(INDEX('Leave-One-Out - Data'!$B:$BA,MATCH($P32,'Leave-One-Out - Data'!$A:$A,0),MATCH(AH$1,'Leave-One-Out - Data'!$B$1:$BA$1,0)),0)</f>
        <v>0</v>
      </c>
      <c r="AI32" s="2">
        <f>IFERROR(INDEX('Leave-One-Out - Data'!$B:$BA,MATCH($P32,'Leave-One-Out - Data'!$A:$A,0),MATCH(AI$1,'Leave-One-Out - Data'!$B$1:$BA$1,0)),0)</f>
        <v>0</v>
      </c>
      <c r="AJ32" s="2">
        <f>IFERROR(INDEX('Leave-One-Out - Data'!$B:$BA,MATCH($P32,'Leave-One-Out - Data'!$A:$A,0),MATCH(AJ$1,'Leave-One-Out - Data'!$B$1:$BA$1,0)),0)</f>
        <v>0</v>
      </c>
      <c r="AK32" s="2">
        <f>IFERROR(INDEX('Leave-One-Out - Data'!$B:$BA,MATCH($P32,'Leave-One-Out - Data'!$A:$A,0),MATCH(AK$1,'Leave-One-Out - Data'!$B$1:$BA$1,0)),0)</f>
        <v>0</v>
      </c>
      <c r="AL32" s="2">
        <f>IFERROR(INDEX('Leave-One-Out - Data'!$B:$BA,MATCH($P32,'Leave-One-Out - Data'!$A:$A,0),MATCH(AL$1,'Leave-One-Out - Data'!$B$1:$BA$1,0)),0)</f>
        <v>0</v>
      </c>
      <c r="AM32" s="2">
        <f>IFERROR(INDEX('Leave-One-Out - Data'!$B:$BA,MATCH($P32,'Leave-One-Out - Data'!$A:$A,0),MATCH(AM$1,'Leave-One-Out - Data'!$B$1:$BA$1,0)),0)</f>
        <v>0</v>
      </c>
      <c r="AN32" s="2">
        <f>IFERROR(INDEX('Leave-One-Out - Data'!$B:$BA,MATCH($P32,'Leave-One-Out - Data'!$A:$A,0),MATCH(AN$1,'Leave-One-Out - Data'!$B$1:$BA$1,0)),0)</f>
        <v>0</v>
      </c>
      <c r="AO32" s="2">
        <f>IFERROR(INDEX('Leave-One-Out - Data'!$B:$BA,MATCH($P32,'Leave-One-Out - Data'!$A:$A,0),MATCH(AO$1,'Leave-One-Out - Data'!$B$1:$BA$1,0)),0)</f>
        <v>0</v>
      </c>
      <c r="AP32" s="2">
        <f>IFERROR(INDEX('Leave-One-Out - Data'!$B:$BA,MATCH($P32,'Leave-One-Out - Data'!$A:$A,0),MATCH(AP$1,'Leave-One-Out - Data'!$B$1:$BA$1,0)),0)</f>
        <v>0</v>
      </c>
      <c r="AQ32" s="2">
        <f>IFERROR(INDEX('Leave-One-Out - Data'!$B:$BA,MATCH($P32,'Leave-One-Out - Data'!$A:$A,0),MATCH(AQ$1,'Leave-One-Out - Data'!$B$1:$BA$1,0)),0)</f>
        <v>0</v>
      </c>
      <c r="AR32" s="2">
        <f>IFERROR(INDEX('Leave-One-Out - Data'!$B:$BA,MATCH($P32,'Leave-One-Out - Data'!$A:$A,0),MATCH(AR$1,'Leave-One-Out - Data'!$B$1:$BA$1,0)),0)</f>
        <v>0</v>
      </c>
      <c r="AS32" s="2">
        <f>IFERROR(INDEX('Leave-One-Out - Data'!$B:$BA,MATCH($P32,'Leave-One-Out - Data'!$A:$A,0),MATCH(AS$1,'Leave-One-Out - Data'!$B$1:$BA$1,0)),0)</f>
        <v>0</v>
      </c>
      <c r="AT32" s="2">
        <f>IFERROR(INDEX('Leave-One-Out - Data'!$B:$BA,MATCH($P32,'Leave-One-Out - Data'!$A:$A,0),MATCH(AT$1,'Leave-One-Out - Data'!$B$1:$BA$1,0)),0)</f>
        <v>0</v>
      </c>
      <c r="AU32" s="2">
        <f>IFERROR(INDEX('Leave-One-Out - Data'!$B:$BA,MATCH($P32,'Leave-One-Out - Data'!$A:$A,0),MATCH(AU$1,'Leave-One-Out - Data'!$B$1:$BA$1,0)),0)</f>
        <v>0</v>
      </c>
      <c r="AV32" s="2">
        <f>IFERROR(INDEX('Leave-One-Out - Data'!$B:$BA,MATCH($P32,'Leave-One-Out - Data'!$A:$A,0),MATCH(AV$1,'Leave-One-Out - Data'!$B$1:$BA$1,0)),0)</f>
        <v>0</v>
      </c>
      <c r="AW32" s="2">
        <f>IFERROR(INDEX('Leave-One-Out - Data'!$B:$BA,MATCH($P32,'Leave-One-Out - Data'!$A:$A,0),MATCH(AW$1,'Leave-One-Out - Data'!$B$1:$BA$1,0)),0)</f>
        <v>0</v>
      </c>
      <c r="AX32" s="2">
        <f>IFERROR(INDEX('Leave-One-Out - Data'!$B:$BA,MATCH($P32,'Leave-One-Out - Data'!$A:$A,0),MATCH(AX$1,'Leave-One-Out - Data'!$B$1:$BA$1,0)),0)</f>
        <v>0</v>
      </c>
      <c r="AY32" s="2">
        <f>IFERROR(INDEX('Leave-One-Out - Data'!$B:$BA,MATCH($P32,'Leave-One-Out - Data'!$A:$A,0),MATCH(AY$1,'Leave-One-Out - Data'!$B$1:$BA$1,0)),0)</f>
        <v>0</v>
      </c>
      <c r="AZ32" s="2">
        <f>IFERROR(INDEX('Leave-One-Out - Data'!$B:$BA,MATCH($P32,'Leave-One-Out - Data'!$A:$A,0),MATCH(AZ$1,'Leave-One-Out - Data'!$B$1:$BA$1,0)),0)</f>
        <v>0</v>
      </c>
      <c r="BA32" s="2">
        <f>IFERROR(INDEX('Leave-One-Out - Data'!$B:$BA,MATCH($P32,'Leave-One-Out - Data'!$A:$A,0),MATCH(BA$1,'Leave-One-Out - Data'!$B$1:$BA$1,0)),0)</f>
        <v>0</v>
      </c>
      <c r="BB32" s="2">
        <f>IFERROR(INDEX('Leave-One-Out - Data'!$B:$BA,MATCH($P32,'Leave-One-Out - Data'!$A:$A,0),MATCH(BB$1,'Leave-One-Out - Data'!$B$1:$BA$1,0)),0)</f>
        <v>0</v>
      </c>
      <c r="BC32" s="2">
        <f>IFERROR(INDEX('Leave-One-Out - Data'!$B:$BA,MATCH($P32,'Leave-One-Out - Data'!$A:$A,0),MATCH(BC$1,'Leave-One-Out - Data'!$B$1:$BA$1,0)),0)</f>
        <v>0</v>
      </c>
      <c r="BD32" s="2">
        <f>IFERROR(INDEX('Leave-One-Out - Data'!$B:$BA,MATCH($P32,'Leave-One-Out - Data'!$A:$A,0),MATCH(BD$1,'Leave-One-Out - Data'!$B$1:$BA$1,0)),0)</f>
        <v>0</v>
      </c>
      <c r="BE32" s="2">
        <f>IFERROR(INDEX('Leave-One-Out - Data'!$B:$BA,MATCH($P32,'Leave-One-Out - Data'!$A:$A,0),MATCH(BE$1,'Leave-One-Out - Data'!$B$1:$BA$1,0)),0)</f>
        <v>0</v>
      </c>
      <c r="BF32" s="2">
        <f>IFERROR(INDEX('Leave-One-Out - Data'!$B:$BA,MATCH($P32,'Leave-One-Out - Data'!$A:$A,0),MATCH(BF$1,'Leave-One-Out - Data'!$B$1:$BA$1,0)),0)</f>
        <v>0</v>
      </c>
      <c r="BG32" s="2">
        <f>IFERROR(INDEX('Leave-One-Out - Data'!$B:$BA,MATCH($P32,'Leave-One-Out - Data'!$A:$A,0),MATCH(BG$1,'Leave-One-Out - Data'!$B$1:$BA$1,0)),0)</f>
        <v>0</v>
      </c>
      <c r="BH32" s="2">
        <f>IFERROR(INDEX('Leave-One-Out - Data'!$B:$BA,MATCH($P32,'Leave-One-Out - Data'!$A:$A,0),MATCH(BH$1,'Leave-One-Out - Data'!$B$1:$BA$1,0)),0)</f>
        <v>0</v>
      </c>
      <c r="BI32" s="2">
        <f>IFERROR(INDEX('Leave-One-Out - Data'!$B:$BA,MATCH($P32,'Leave-One-Out - Data'!$A:$A,0),MATCH(BI$1,'Leave-One-Out - Data'!$B$1:$BA$1,0)),0)</f>
        <v>0</v>
      </c>
      <c r="BJ32" s="2">
        <f>IFERROR(INDEX('Leave-One-Out - Data'!$B:$BA,MATCH($P32,'Leave-One-Out - Data'!$A:$A,0),MATCH(BJ$1,'Leave-One-Out - Data'!$B$1:$BA$1,0)),0)</f>
        <v>0</v>
      </c>
      <c r="BK32" s="2">
        <f>IFERROR(INDEX('Leave-One-Out - Data'!$B:$BA,MATCH($P32,'Leave-One-Out - Data'!$A:$A,0),MATCH(BK$1,'Leave-One-Out - Data'!$B$1:$BA$1,0)),0)</f>
        <v>0</v>
      </c>
      <c r="BL32" s="2">
        <f>IFERROR(INDEX('Leave-One-Out - Data'!$B:$BA,MATCH($P32,'Leave-One-Out - Data'!$A:$A,0),MATCH(BL$1,'Leave-One-Out - Data'!$B$1:$BA$1,0)),0)</f>
        <v>0</v>
      </c>
      <c r="BM32" s="2">
        <f>IFERROR(INDEX('Leave-One-Out - Data'!$B:$BA,MATCH($P32,'Leave-One-Out - Data'!$A:$A,0),MATCH(BM$1,'Leave-One-Out - Data'!$B$1:$BA$1,0)),0)</f>
        <v>0</v>
      </c>
      <c r="BN32" s="2">
        <f>IFERROR(INDEX('Leave-One-Out - Data'!$B:$BA,MATCH($P32,'Leave-One-Out - Data'!$A:$A,0),MATCH(BN$1,'Leave-One-Out - Data'!$B$1:$BA$1,0)),0)</f>
        <v>0</v>
      </c>
      <c r="BO32" s="2">
        <f>IFERROR(INDEX('Leave-One-Out - Data'!$B:$BA,MATCH($P32,'Leave-One-Out - Data'!$A:$A,0),MATCH(BO$1,'Leave-One-Out - Data'!$B$1:$BA$1,0)),0)</f>
        <v>0</v>
      </c>
      <c r="BP32" s="2">
        <f>IFERROR(INDEX('Leave-One-Out - Data'!$B:$BA,MATCH($P32,'Leave-One-Out - Data'!$A:$A,0),MATCH(BP$1,'Leave-One-Out - Data'!$B$1:$BA$1,0)),0)</f>
        <v>0</v>
      </c>
      <c r="BQ32" s="2"/>
    </row>
    <row r="33">
      <c r="P33">
        <f>'Leave-One-Out - Data'!A32</f>
        <v>2012</v>
      </c>
      <c r="Q33" s="2">
        <f>IFERROR(INDEX('Leave-One-Out - Data'!$B:$BA,MATCH($P33,'Leave-One-Out - Data'!$A:$A,0),MATCH(Q$1,'Leave-One-Out - Data'!$B$1:$BA$1,0)),0)</f>
        <v>0</v>
      </c>
      <c r="R33" s="2">
        <f>IFERROR(INDEX('Leave-One-Out - Data'!$B:$BA,MATCH($P33,'Leave-One-Out - Data'!$A:$A,0),MATCH(R$1,'Leave-One-Out - Data'!$B$1:$BA$1,0)),0)</f>
        <v>0</v>
      </c>
      <c r="S33" s="2">
        <f>IFERROR(INDEX('Leave-One-Out - Data'!$B:$BA,MATCH($P33,'Leave-One-Out - Data'!$A:$A,0),MATCH(S$1,'Leave-One-Out - Data'!$B$1:$BA$1,0)),0)</f>
        <v>0</v>
      </c>
      <c r="T33" s="2">
        <f>IFERROR(INDEX('Leave-One-Out - Data'!$B:$BA,MATCH($P33,'Leave-One-Out - Data'!$A:$A,0),MATCH(T$1,'Leave-One-Out - Data'!$B$1:$BA$1,0)),0)</f>
        <v>0</v>
      </c>
      <c r="U33" s="2">
        <f>IFERROR(INDEX('Leave-One-Out - Data'!$B:$BA,MATCH($P33,'Leave-One-Out - Data'!$A:$A,0),MATCH(U$1,'Leave-One-Out - Data'!$B$1:$BA$1,0)),0)</f>
        <v>0</v>
      </c>
      <c r="V33" s="2">
        <f>IFERROR(INDEX('Leave-One-Out - Data'!$B:$BA,MATCH($P33,'Leave-One-Out - Data'!$A:$A,0),MATCH(V$1,'Leave-One-Out - Data'!$B$1:$BA$1,0)),0)</f>
        <v>0</v>
      </c>
      <c r="W33" s="2">
        <f>IFERROR(INDEX('Leave-One-Out - Data'!$B:$BA,MATCH($P33,'Leave-One-Out - Data'!$A:$A,0),MATCH(W$1,'Leave-One-Out - Data'!$B$1:$BA$1,0)),0)</f>
        <v>0</v>
      </c>
      <c r="X33" s="2">
        <f>IFERROR(INDEX('Leave-One-Out - Data'!$B:$BA,MATCH($P33,'Leave-One-Out - Data'!$A:$A,0),MATCH(X$1,'Leave-One-Out - Data'!$B$1:$BA$1,0)),0)</f>
        <v>0</v>
      </c>
      <c r="Y33" s="2">
        <f>IFERROR(INDEX('Leave-One-Out - Data'!$B:$BA,MATCH($P33,'Leave-One-Out - Data'!$A:$A,0),MATCH(Y$1,'Leave-One-Out - Data'!$B$1:$BA$1,0)),0)</f>
        <v>0</v>
      </c>
      <c r="Z33" s="2">
        <f>IFERROR(INDEX('Leave-One-Out - Data'!$B:$BA,MATCH($P33,'Leave-One-Out - Data'!$A:$A,0),MATCH(Z$1,'Leave-One-Out - Data'!$B$1:$BA$1,0)),0)</f>
        <v>0</v>
      </c>
      <c r="AA33" s="2">
        <f>IFERROR(INDEX('Leave-One-Out - Data'!$B:$BA,MATCH($P33,'Leave-One-Out - Data'!$A:$A,0),MATCH(AA$1,'Leave-One-Out - Data'!$B$1:$BA$1,0)),0)</f>
        <v>0</v>
      </c>
      <c r="AB33" s="2">
        <f>IFERROR(INDEX('Leave-One-Out - Data'!$B:$BA,MATCH($P33,'Leave-One-Out - Data'!$A:$A,0),MATCH(AB$1,'Leave-One-Out - Data'!$B$1:$BA$1,0)),0)</f>
        <v>0</v>
      </c>
      <c r="AC33" s="2">
        <f>IFERROR(INDEX('Leave-One-Out - Data'!$B:$BA,MATCH($P33,'Leave-One-Out - Data'!$A:$A,0),MATCH(AC$1,'Leave-One-Out - Data'!$B$1:$BA$1,0)),0)</f>
        <v>0</v>
      </c>
      <c r="AD33" s="2">
        <f>IFERROR(INDEX('Leave-One-Out - Data'!$B:$BA,MATCH($P33,'Leave-One-Out - Data'!$A:$A,0),MATCH(AD$1,'Leave-One-Out - Data'!$B$1:$BA$1,0)),0)</f>
        <v>0</v>
      </c>
      <c r="AE33" s="2">
        <f>IFERROR(INDEX('Leave-One-Out - Data'!$B:$BA,MATCH($P33,'Leave-One-Out - Data'!$A:$A,0),MATCH(AE$1,'Leave-One-Out - Data'!$B$1:$BA$1,0)),0)</f>
        <v>0</v>
      </c>
      <c r="AF33" s="2">
        <f>IFERROR(INDEX('Leave-One-Out - Data'!$B:$BA,MATCH($P33,'Leave-One-Out - Data'!$A:$A,0),MATCH(AF$1,'Leave-One-Out - Data'!$B$1:$BA$1,0)),0)</f>
        <v>0</v>
      </c>
      <c r="AG33" s="2">
        <f>IFERROR(INDEX('Leave-One-Out - Data'!$B:$BA,MATCH($P33,'Leave-One-Out - Data'!$A:$A,0),MATCH(AG$1,'Leave-One-Out - Data'!$B$1:$BA$1,0)),0)</f>
        <v>0</v>
      </c>
      <c r="AH33" s="2">
        <f>IFERROR(INDEX('Leave-One-Out - Data'!$B:$BA,MATCH($P33,'Leave-One-Out - Data'!$A:$A,0),MATCH(AH$1,'Leave-One-Out - Data'!$B$1:$BA$1,0)),0)</f>
        <v>0</v>
      </c>
      <c r="AI33" s="2">
        <f>IFERROR(INDEX('Leave-One-Out - Data'!$B:$BA,MATCH($P33,'Leave-One-Out - Data'!$A:$A,0),MATCH(AI$1,'Leave-One-Out - Data'!$B$1:$BA$1,0)),0)</f>
        <v>0</v>
      </c>
      <c r="AJ33" s="2">
        <f>IFERROR(INDEX('Leave-One-Out - Data'!$B:$BA,MATCH($P33,'Leave-One-Out - Data'!$A:$A,0),MATCH(AJ$1,'Leave-One-Out - Data'!$B$1:$BA$1,0)),0)</f>
        <v>0</v>
      </c>
      <c r="AK33" s="2">
        <f>IFERROR(INDEX('Leave-One-Out - Data'!$B:$BA,MATCH($P33,'Leave-One-Out - Data'!$A:$A,0),MATCH(AK$1,'Leave-One-Out - Data'!$B$1:$BA$1,0)),0)</f>
        <v>0</v>
      </c>
      <c r="AL33" s="2">
        <f>IFERROR(INDEX('Leave-One-Out - Data'!$B:$BA,MATCH($P33,'Leave-One-Out - Data'!$A:$A,0),MATCH(AL$1,'Leave-One-Out - Data'!$B$1:$BA$1,0)),0)</f>
        <v>0</v>
      </c>
      <c r="AM33" s="2">
        <f>IFERROR(INDEX('Leave-One-Out - Data'!$B:$BA,MATCH($P33,'Leave-One-Out - Data'!$A:$A,0),MATCH(AM$1,'Leave-One-Out - Data'!$B$1:$BA$1,0)),0)</f>
        <v>0</v>
      </c>
      <c r="AN33" s="2">
        <f>IFERROR(INDEX('Leave-One-Out - Data'!$B:$BA,MATCH($P33,'Leave-One-Out - Data'!$A:$A,0),MATCH(AN$1,'Leave-One-Out - Data'!$B$1:$BA$1,0)),0)</f>
        <v>0</v>
      </c>
      <c r="AO33" s="2">
        <f>IFERROR(INDEX('Leave-One-Out - Data'!$B:$BA,MATCH($P33,'Leave-One-Out - Data'!$A:$A,0),MATCH(AO$1,'Leave-One-Out - Data'!$B$1:$BA$1,0)),0)</f>
        <v>0</v>
      </c>
      <c r="AP33" s="2">
        <f>IFERROR(INDEX('Leave-One-Out - Data'!$B:$BA,MATCH($P33,'Leave-One-Out - Data'!$A:$A,0),MATCH(AP$1,'Leave-One-Out - Data'!$B$1:$BA$1,0)),0)</f>
        <v>0</v>
      </c>
      <c r="AQ33" s="2">
        <f>IFERROR(INDEX('Leave-One-Out - Data'!$B:$BA,MATCH($P33,'Leave-One-Out - Data'!$A:$A,0),MATCH(AQ$1,'Leave-One-Out - Data'!$B$1:$BA$1,0)),0)</f>
        <v>0</v>
      </c>
      <c r="AR33" s="2">
        <f>IFERROR(INDEX('Leave-One-Out - Data'!$B:$BA,MATCH($P33,'Leave-One-Out - Data'!$A:$A,0),MATCH(AR$1,'Leave-One-Out - Data'!$B$1:$BA$1,0)),0)</f>
        <v>0</v>
      </c>
      <c r="AS33" s="2">
        <f>IFERROR(INDEX('Leave-One-Out - Data'!$B:$BA,MATCH($P33,'Leave-One-Out - Data'!$A:$A,0),MATCH(AS$1,'Leave-One-Out - Data'!$B$1:$BA$1,0)),0)</f>
        <v>0</v>
      </c>
      <c r="AT33" s="2">
        <f>IFERROR(INDEX('Leave-One-Out - Data'!$B:$BA,MATCH($P33,'Leave-One-Out - Data'!$A:$A,0),MATCH(AT$1,'Leave-One-Out - Data'!$B$1:$BA$1,0)),0)</f>
        <v>0</v>
      </c>
      <c r="AU33" s="2">
        <f>IFERROR(INDEX('Leave-One-Out - Data'!$B:$BA,MATCH($P33,'Leave-One-Out - Data'!$A:$A,0),MATCH(AU$1,'Leave-One-Out - Data'!$B$1:$BA$1,0)),0)</f>
        <v>0</v>
      </c>
      <c r="AV33" s="2">
        <f>IFERROR(INDEX('Leave-One-Out - Data'!$B:$BA,MATCH($P33,'Leave-One-Out - Data'!$A:$A,0),MATCH(AV$1,'Leave-One-Out - Data'!$B$1:$BA$1,0)),0)</f>
        <v>0</v>
      </c>
      <c r="AW33" s="2">
        <f>IFERROR(INDEX('Leave-One-Out - Data'!$B:$BA,MATCH($P33,'Leave-One-Out - Data'!$A:$A,0),MATCH(AW$1,'Leave-One-Out - Data'!$B$1:$BA$1,0)),0)</f>
        <v>0</v>
      </c>
      <c r="AX33" s="2">
        <f>IFERROR(INDEX('Leave-One-Out - Data'!$B:$BA,MATCH($P33,'Leave-One-Out - Data'!$A:$A,0),MATCH(AX$1,'Leave-One-Out - Data'!$B$1:$BA$1,0)),0)</f>
        <v>0</v>
      </c>
      <c r="AY33" s="2">
        <f>IFERROR(INDEX('Leave-One-Out - Data'!$B:$BA,MATCH($P33,'Leave-One-Out - Data'!$A:$A,0),MATCH(AY$1,'Leave-One-Out - Data'!$B$1:$BA$1,0)),0)</f>
        <v>0</v>
      </c>
      <c r="AZ33" s="2">
        <f>IFERROR(INDEX('Leave-One-Out - Data'!$B:$BA,MATCH($P33,'Leave-One-Out - Data'!$A:$A,0),MATCH(AZ$1,'Leave-One-Out - Data'!$B$1:$BA$1,0)),0)</f>
        <v>0</v>
      </c>
      <c r="BA33" s="2">
        <f>IFERROR(INDEX('Leave-One-Out - Data'!$B:$BA,MATCH($P33,'Leave-One-Out - Data'!$A:$A,0),MATCH(BA$1,'Leave-One-Out - Data'!$B$1:$BA$1,0)),0)</f>
        <v>0</v>
      </c>
      <c r="BB33" s="2">
        <f>IFERROR(INDEX('Leave-One-Out - Data'!$B:$BA,MATCH($P33,'Leave-One-Out - Data'!$A:$A,0),MATCH(BB$1,'Leave-One-Out - Data'!$B$1:$BA$1,0)),0)</f>
        <v>0</v>
      </c>
      <c r="BC33" s="2">
        <f>IFERROR(INDEX('Leave-One-Out - Data'!$B:$BA,MATCH($P33,'Leave-One-Out - Data'!$A:$A,0),MATCH(BC$1,'Leave-One-Out - Data'!$B$1:$BA$1,0)),0)</f>
        <v>0</v>
      </c>
      <c r="BD33" s="2">
        <f>IFERROR(INDEX('Leave-One-Out - Data'!$B:$BA,MATCH($P33,'Leave-One-Out - Data'!$A:$A,0),MATCH(BD$1,'Leave-One-Out - Data'!$B$1:$BA$1,0)),0)</f>
        <v>0</v>
      </c>
      <c r="BE33" s="2">
        <f>IFERROR(INDEX('Leave-One-Out - Data'!$B:$BA,MATCH($P33,'Leave-One-Out - Data'!$A:$A,0),MATCH(BE$1,'Leave-One-Out - Data'!$B$1:$BA$1,0)),0)</f>
        <v>0</v>
      </c>
      <c r="BF33" s="2">
        <f>IFERROR(INDEX('Leave-One-Out - Data'!$B:$BA,MATCH($P33,'Leave-One-Out - Data'!$A:$A,0),MATCH(BF$1,'Leave-One-Out - Data'!$B$1:$BA$1,0)),0)</f>
        <v>0</v>
      </c>
      <c r="BG33" s="2">
        <f>IFERROR(INDEX('Leave-One-Out - Data'!$B:$BA,MATCH($P33,'Leave-One-Out - Data'!$A:$A,0),MATCH(BG$1,'Leave-One-Out - Data'!$B$1:$BA$1,0)),0)</f>
        <v>0</v>
      </c>
      <c r="BH33" s="2">
        <f>IFERROR(INDEX('Leave-One-Out - Data'!$B:$BA,MATCH($P33,'Leave-One-Out - Data'!$A:$A,0),MATCH(BH$1,'Leave-One-Out - Data'!$B$1:$BA$1,0)),0)</f>
        <v>0</v>
      </c>
      <c r="BI33" s="2">
        <f>IFERROR(INDEX('Leave-One-Out - Data'!$B:$BA,MATCH($P33,'Leave-One-Out - Data'!$A:$A,0),MATCH(BI$1,'Leave-One-Out - Data'!$B$1:$BA$1,0)),0)</f>
        <v>0</v>
      </c>
      <c r="BJ33" s="2">
        <f>IFERROR(INDEX('Leave-One-Out - Data'!$B:$BA,MATCH($P33,'Leave-One-Out - Data'!$A:$A,0),MATCH(BJ$1,'Leave-One-Out - Data'!$B$1:$BA$1,0)),0)</f>
        <v>0</v>
      </c>
      <c r="BK33" s="2">
        <f>IFERROR(INDEX('Leave-One-Out - Data'!$B:$BA,MATCH($P33,'Leave-One-Out - Data'!$A:$A,0),MATCH(BK$1,'Leave-One-Out - Data'!$B$1:$BA$1,0)),0)</f>
        <v>0</v>
      </c>
      <c r="BL33" s="2">
        <f>IFERROR(INDEX('Leave-One-Out - Data'!$B:$BA,MATCH($P33,'Leave-One-Out - Data'!$A:$A,0),MATCH(BL$1,'Leave-One-Out - Data'!$B$1:$BA$1,0)),0)</f>
        <v>0</v>
      </c>
      <c r="BM33" s="2">
        <f>IFERROR(INDEX('Leave-One-Out - Data'!$B:$BA,MATCH($P33,'Leave-One-Out - Data'!$A:$A,0),MATCH(BM$1,'Leave-One-Out - Data'!$B$1:$BA$1,0)),0)</f>
        <v>0</v>
      </c>
      <c r="BN33" s="2">
        <f>IFERROR(INDEX('Leave-One-Out - Data'!$B:$BA,MATCH($P33,'Leave-One-Out - Data'!$A:$A,0),MATCH(BN$1,'Leave-One-Out - Data'!$B$1:$BA$1,0)),0)</f>
        <v>0</v>
      </c>
      <c r="BO33" s="2">
        <f>IFERROR(INDEX('Leave-One-Out - Data'!$B:$BA,MATCH($P33,'Leave-One-Out - Data'!$A:$A,0),MATCH(BO$1,'Leave-One-Out - Data'!$B$1:$BA$1,0)),0)</f>
        <v>0</v>
      </c>
      <c r="BP33" s="2">
        <f>IFERROR(INDEX('Leave-One-Out - Data'!$B:$BA,MATCH($P33,'Leave-One-Out - Data'!$A:$A,0),MATCH(BP$1,'Leave-One-Out - Data'!$B$1:$BA$1,0)),0)</f>
        <v>0</v>
      </c>
      <c r="BQ33" s="2"/>
    </row>
    <row r="34">
      <c r="P34">
        <f>'Leave-One-Out - Data'!A33</f>
        <v>2013</v>
      </c>
      <c r="Q34" s="2">
        <f>IFERROR(INDEX('Leave-One-Out - Data'!$B:$BA,MATCH($P34,'Leave-One-Out - Data'!$A:$A,0),MATCH(Q$1,'Leave-One-Out - Data'!$B$1:$BA$1,0)),0)</f>
        <v>0</v>
      </c>
      <c r="R34" s="2">
        <f>IFERROR(INDEX('Leave-One-Out - Data'!$B:$BA,MATCH($P34,'Leave-One-Out - Data'!$A:$A,0),MATCH(R$1,'Leave-One-Out - Data'!$B$1:$BA$1,0)),0)</f>
        <v>0</v>
      </c>
      <c r="S34" s="2">
        <f>IFERROR(INDEX('Leave-One-Out - Data'!$B:$BA,MATCH($P34,'Leave-One-Out - Data'!$A:$A,0),MATCH(S$1,'Leave-One-Out - Data'!$B$1:$BA$1,0)),0)</f>
        <v>0</v>
      </c>
      <c r="T34" s="2">
        <f>IFERROR(INDEX('Leave-One-Out - Data'!$B:$BA,MATCH($P34,'Leave-One-Out - Data'!$A:$A,0),MATCH(T$1,'Leave-One-Out - Data'!$B$1:$BA$1,0)),0)</f>
        <v>0</v>
      </c>
      <c r="U34" s="2">
        <f>IFERROR(INDEX('Leave-One-Out - Data'!$B:$BA,MATCH($P34,'Leave-One-Out - Data'!$A:$A,0),MATCH(U$1,'Leave-One-Out - Data'!$B$1:$BA$1,0)),0)</f>
        <v>0</v>
      </c>
      <c r="V34" s="2">
        <f>IFERROR(INDEX('Leave-One-Out - Data'!$B:$BA,MATCH($P34,'Leave-One-Out - Data'!$A:$A,0),MATCH(V$1,'Leave-One-Out - Data'!$B$1:$BA$1,0)),0)</f>
        <v>0</v>
      </c>
      <c r="W34" s="2">
        <f>IFERROR(INDEX('Leave-One-Out - Data'!$B:$BA,MATCH($P34,'Leave-One-Out - Data'!$A:$A,0),MATCH(W$1,'Leave-One-Out - Data'!$B$1:$BA$1,0)),0)</f>
        <v>0</v>
      </c>
      <c r="X34" s="2">
        <f>IFERROR(INDEX('Leave-One-Out - Data'!$B:$BA,MATCH($P34,'Leave-One-Out - Data'!$A:$A,0),MATCH(X$1,'Leave-One-Out - Data'!$B$1:$BA$1,0)),0)</f>
        <v>0</v>
      </c>
      <c r="Y34" s="2">
        <f>IFERROR(INDEX('Leave-One-Out - Data'!$B:$BA,MATCH($P34,'Leave-One-Out - Data'!$A:$A,0),MATCH(Y$1,'Leave-One-Out - Data'!$B$1:$BA$1,0)),0)</f>
        <v>0</v>
      </c>
      <c r="Z34" s="2">
        <f>IFERROR(INDEX('Leave-One-Out - Data'!$B:$BA,MATCH($P34,'Leave-One-Out - Data'!$A:$A,0),MATCH(Z$1,'Leave-One-Out - Data'!$B$1:$BA$1,0)),0)</f>
        <v>0</v>
      </c>
      <c r="AA34" s="2">
        <f>IFERROR(INDEX('Leave-One-Out - Data'!$B:$BA,MATCH($P34,'Leave-One-Out - Data'!$A:$A,0),MATCH(AA$1,'Leave-One-Out - Data'!$B$1:$BA$1,0)),0)</f>
        <v>0</v>
      </c>
      <c r="AB34" s="2">
        <f>IFERROR(INDEX('Leave-One-Out - Data'!$B:$BA,MATCH($P34,'Leave-One-Out - Data'!$A:$A,0),MATCH(AB$1,'Leave-One-Out - Data'!$B$1:$BA$1,0)),0)</f>
        <v>0</v>
      </c>
      <c r="AC34" s="2">
        <f>IFERROR(INDEX('Leave-One-Out - Data'!$B:$BA,MATCH($P34,'Leave-One-Out - Data'!$A:$A,0),MATCH(AC$1,'Leave-One-Out - Data'!$B$1:$BA$1,0)),0)</f>
        <v>0</v>
      </c>
      <c r="AD34" s="2">
        <f>IFERROR(INDEX('Leave-One-Out - Data'!$B:$BA,MATCH($P34,'Leave-One-Out - Data'!$A:$A,0),MATCH(AD$1,'Leave-One-Out - Data'!$B$1:$BA$1,0)),0)</f>
        <v>0</v>
      </c>
      <c r="AE34" s="2">
        <f>IFERROR(INDEX('Leave-One-Out - Data'!$B:$BA,MATCH($P34,'Leave-One-Out - Data'!$A:$A,0),MATCH(AE$1,'Leave-One-Out - Data'!$B$1:$BA$1,0)),0)</f>
        <v>0</v>
      </c>
      <c r="AF34" s="2">
        <f>IFERROR(INDEX('Leave-One-Out - Data'!$B:$BA,MATCH($P34,'Leave-One-Out - Data'!$A:$A,0),MATCH(AF$1,'Leave-One-Out - Data'!$B$1:$BA$1,0)),0)</f>
        <v>0</v>
      </c>
      <c r="AG34" s="2">
        <f>IFERROR(INDEX('Leave-One-Out - Data'!$B:$BA,MATCH($P34,'Leave-One-Out - Data'!$A:$A,0),MATCH(AG$1,'Leave-One-Out - Data'!$B$1:$BA$1,0)),0)</f>
        <v>0</v>
      </c>
      <c r="AH34" s="2">
        <f>IFERROR(INDEX('Leave-One-Out - Data'!$B:$BA,MATCH($P34,'Leave-One-Out - Data'!$A:$A,0),MATCH(AH$1,'Leave-One-Out - Data'!$B$1:$BA$1,0)),0)</f>
        <v>0</v>
      </c>
      <c r="AI34" s="2">
        <f>IFERROR(INDEX('Leave-One-Out - Data'!$B:$BA,MATCH($P34,'Leave-One-Out - Data'!$A:$A,0),MATCH(AI$1,'Leave-One-Out - Data'!$B$1:$BA$1,0)),0)</f>
        <v>0</v>
      </c>
      <c r="AJ34" s="2">
        <f>IFERROR(INDEX('Leave-One-Out - Data'!$B:$BA,MATCH($P34,'Leave-One-Out - Data'!$A:$A,0),MATCH(AJ$1,'Leave-One-Out - Data'!$B$1:$BA$1,0)),0)</f>
        <v>0</v>
      </c>
      <c r="AK34" s="2">
        <f>IFERROR(INDEX('Leave-One-Out - Data'!$B:$BA,MATCH($P34,'Leave-One-Out - Data'!$A:$A,0),MATCH(AK$1,'Leave-One-Out - Data'!$B$1:$BA$1,0)),0)</f>
        <v>0</v>
      </c>
      <c r="AL34" s="2">
        <f>IFERROR(INDEX('Leave-One-Out - Data'!$B:$BA,MATCH($P34,'Leave-One-Out - Data'!$A:$A,0),MATCH(AL$1,'Leave-One-Out - Data'!$B$1:$BA$1,0)),0)</f>
        <v>0</v>
      </c>
      <c r="AM34" s="2">
        <f>IFERROR(INDEX('Leave-One-Out - Data'!$B:$BA,MATCH($P34,'Leave-One-Out - Data'!$A:$A,0),MATCH(AM$1,'Leave-One-Out - Data'!$B$1:$BA$1,0)),0)</f>
        <v>0</v>
      </c>
      <c r="AN34" s="2">
        <f>IFERROR(INDEX('Leave-One-Out - Data'!$B:$BA,MATCH($P34,'Leave-One-Out - Data'!$A:$A,0),MATCH(AN$1,'Leave-One-Out - Data'!$B$1:$BA$1,0)),0)</f>
        <v>0</v>
      </c>
      <c r="AO34" s="2">
        <f>IFERROR(INDEX('Leave-One-Out - Data'!$B:$BA,MATCH($P34,'Leave-One-Out - Data'!$A:$A,0),MATCH(AO$1,'Leave-One-Out - Data'!$B$1:$BA$1,0)),0)</f>
        <v>0</v>
      </c>
      <c r="AP34" s="2">
        <f>IFERROR(INDEX('Leave-One-Out - Data'!$B:$BA,MATCH($P34,'Leave-One-Out - Data'!$A:$A,0),MATCH(AP$1,'Leave-One-Out - Data'!$B$1:$BA$1,0)),0)</f>
        <v>0</v>
      </c>
      <c r="AQ34" s="2">
        <f>IFERROR(INDEX('Leave-One-Out - Data'!$B:$BA,MATCH($P34,'Leave-One-Out - Data'!$A:$A,0),MATCH(AQ$1,'Leave-One-Out - Data'!$B$1:$BA$1,0)),0)</f>
        <v>0</v>
      </c>
      <c r="AR34" s="2">
        <f>IFERROR(INDEX('Leave-One-Out - Data'!$B:$BA,MATCH($P34,'Leave-One-Out - Data'!$A:$A,0),MATCH(AR$1,'Leave-One-Out - Data'!$B$1:$BA$1,0)),0)</f>
        <v>0</v>
      </c>
      <c r="AS34" s="2">
        <f>IFERROR(INDEX('Leave-One-Out - Data'!$B:$BA,MATCH($P34,'Leave-One-Out - Data'!$A:$A,0),MATCH(AS$1,'Leave-One-Out - Data'!$B$1:$BA$1,0)),0)</f>
        <v>0</v>
      </c>
      <c r="AT34" s="2">
        <f>IFERROR(INDEX('Leave-One-Out - Data'!$B:$BA,MATCH($P34,'Leave-One-Out - Data'!$A:$A,0),MATCH(AT$1,'Leave-One-Out - Data'!$B$1:$BA$1,0)),0)</f>
        <v>0</v>
      </c>
      <c r="AU34" s="2">
        <f>IFERROR(INDEX('Leave-One-Out - Data'!$B:$BA,MATCH($P34,'Leave-One-Out - Data'!$A:$A,0),MATCH(AU$1,'Leave-One-Out - Data'!$B$1:$BA$1,0)),0)</f>
        <v>0</v>
      </c>
      <c r="AV34" s="2">
        <f>IFERROR(INDEX('Leave-One-Out - Data'!$B:$BA,MATCH($P34,'Leave-One-Out - Data'!$A:$A,0),MATCH(AV$1,'Leave-One-Out - Data'!$B$1:$BA$1,0)),0)</f>
        <v>0</v>
      </c>
      <c r="AW34" s="2">
        <f>IFERROR(INDEX('Leave-One-Out - Data'!$B:$BA,MATCH($P34,'Leave-One-Out - Data'!$A:$A,0),MATCH(AW$1,'Leave-One-Out - Data'!$B$1:$BA$1,0)),0)</f>
        <v>0</v>
      </c>
      <c r="AX34" s="2">
        <f>IFERROR(INDEX('Leave-One-Out - Data'!$B:$BA,MATCH($P34,'Leave-One-Out - Data'!$A:$A,0),MATCH(AX$1,'Leave-One-Out - Data'!$B$1:$BA$1,0)),0)</f>
        <v>0</v>
      </c>
      <c r="AY34" s="2">
        <f>IFERROR(INDEX('Leave-One-Out - Data'!$B:$BA,MATCH($P34,'Leave-One-Out - Data'!$A:$A,0),MATCH(AY$1,'Leave-One-Out - Data'!$B$1:$BA$1,0)),0)</f>
        <v>0</v>
      </c>
      <c r="AZ34" s="2">
        <f>IFERROR(INDEX('Leave-One-Out - Data'!$B:$BA,MATCH($P34,'Leave-One-Out - Data'!$A:$A,0),MATCH(AZ$1,'Leave-One-Out - Data'!$B$1:$BA$1,0)),0)</f>
        <v>0</v>
      </c>
      <c r="BA34" s="2">
        <f>IFERROR(INDEX('Leave-One-Out - Data'!$B:$BA,MATCH($P34,'Leave-One-Out - Data'!$A:$A,0),MATCH(BA$1,'Leave-One-Out - Data'!$B$1:$BA$1,0)),0)</f>
        <v>0</v>
      </c>
      <c r="BB34" s="2">
        <f>IFERROR(INDEX('Leave-One-Out - Data'!$B:$BA,MATCH($P34,'Leave-One-Out - Data'!$A:$A,0),MATCH(BB$1,'Leave-One-Out - Data'!$B$1:$BA$1,0)),0)</f>
        <v>0</v>
      </c>
      <c r="BC34" s="2">
        <f>IFERROR(INDEX('Leave-One-Out - Data'!$B:$BA,MATCH($P34,'Leave-One-Out - Data'!$A:$A,0),MATCH(BC$1,'Leave-One-Out - Data'!$B$1:$BA$1,0)),0)</f>
        <v>0</v>
      </c>
      <c r="BD34" s="2">
        <f>IFERROR(INDEX('Leave-One-Out - Data'!$B:$BA,MATCH($P34,'Leave-One-Out - Data'!$A:$A,0),MATCH(BD$1,'Leave-One-Out - Data'!$B$1:$BA$1,0)),0)</f>
        <v>0</v>
      </c>
      <c r="BE34" s="2">
        <f>IFERROR(INDEX('Leave-One-Out - Data'!$B:$BA,MATCH($P34,'Leave-One-Out - Data'!$A:$A,0),MATCH(BE$1,'Leave-One-Out - Data'!$B$1:$BA$1,0)),0)</f>
        <v>0</v>
      </c>
      <c r="BF34" s="2">
        <f>IFERROR(INDEX('Leave-One-Out - Data'!$B:$BA,MATCH($P34,'Leave-One-Out - Data'!$A:$A,0),MATCH(BF$1,'Leave-One-Out - Data'!$B$1:$BA$1,0)),0)</f>
        <v>0</v>
      </c>
      <c r="BG34" s="2">
        <f>IFERROR(INDEX('Leave-One-Out - Data'!$B:$BA,MATCH($P34,'Leave-One-Out - Data'!$A:$A,0),MATCH(BG$1,'Leave-One-Out - Data'!$B$1:$BA$1,0)),0)</f>
        <v>0</v>
      </c>
      <c r="BH34" s="2">
        <f>IFERROR(INDEX('Leave-One-Out - Data'!$B:$BA,MATCH($P34,'Leave-One-Out - Data'!$A:$A,0),MATCH(BH$1,'Leave-One-Out - Data'!$B$1:$BA$1,0)),0)</f>
        <v>0</v>
      </c>
      <c r="BI34" s="2">
        <f>IFERROR(INDEX('Leave-One-Out - Data'!$B:$BA,MATCH($P34,'Leave-One-Out - Data'!$A:$A,0),MATCH(BI$1,'Leave-One-Out - Data'!$B$1:$BA$1,0)),0)</f>
        <v>0</v>
      </c>
      <c r="BJ34" s="2">
        <f>IFERROR(INDEX('Leave-One-Out - Data'!$B:$BA,MATCH($P34,'Leave-One-Out - Data'!$A:$A,0),MATCH(BJ$1,'Leave-One-Out - Data'!$B$1:$BA$1,0)),0)</f>
        <v>0</v>
      </c>
      <c r="BK34" s="2">
        <f>IFERROR(INDEX('Leave-One-Out - Data'!$B:$BA,MATCH($P34,'Leave-One-Out - Data'!$A:$A,0),MATCH(BK$1,'Leave-One-Out - Data'!$B$1:$BA$1,0)),0)</f>
        <v>0</v>
      </c>
      <c r="BL34" s="2">
        <f>IFERROR(INDEX('Leave-One-Out - Data'!$B:$BA,MATCH($P34,'Leave-One-Out - Data'!$A:$A,0),MATCH(BL$1,'Leave-One-Out - Data'!$B$1:$BA$1,0)),0)</f>
        <v>0</v>
      </c>
      <c r="BM34" s="2">
        <f>IFERROR(INDEX('Leave-One-Out - Data'!$B:$BA,MATCH($P34,'Leave-One-Out - Data'!$A:$A,0),MATCH(BM$1,'Leave-One-Out - Data'!$B$1:$BA$1,0)),0)</f>
        <v>0</v>
      </c>
      <c r="BN34" s="2">
        <f>IFERROR(INDEX('Leave-One-Out - Data'!$B:$BA,MATCH($P34,'Leave-One-Out - Data'!$A:$A,0),MATCH(BN$1,'Leave-One-Out - Data'!$B$1:$BA$1,0)),0)</f>
        <v>0</v>
      </c>
      <c r="BO34" s="2">
        <f>IFERROR(INDEX('Leave-One-Out - Data'!$B:$BA,MATCH($P34,'Leave-One-Out - Data'!$A:$A,0),MATCH(BO$1,'Leave-One-Out - Data'!$B$1:$BA$1,0)),0)</f>
        <v>0</v>
      </c>
      <c r="BP34" s="2">
        <f>IFERROR(INDEX('Leave-One-Out - Data'!$B:$BA,MATCH($P34,'Leave-One-Out - Data'!$A:$A,0),MATCH(BP$1,'Leave-One-Out - Data'!$B$1:$BA$1,0)),0)</f>
        <v>0</v>
      </c>
      <c r="BQ34" s="2"/>
    </row>
    <row r="35">
      <c r="P35">
        <f>'Leave-One-Out - Data'!A34</f>
        <v>2014</v>
      </c>
      <c r="Q35" s="2">
        <f>IFERROR(INDEX('Leave-One-Out - Data'!$B:$BA,MATCH($P35,'Leave-One-Out - Data'!$A:$A,0),MATCH(Q$1,'Leave-One-Out - Data'!$B$1:$BA$1,0)),0)</f>
        <v>0</v>
      </c>
      <c r="R35" s="2">
        <f>IFERROR(INDEX('Leave-One-Out - Data'!$B:$BA,MATCH($P35,'Leave-One-Out - Data'!$A:$A,0),MATCH(R$1,'Leave-One-Out - Data'!$B$1:$BA$1,0)),0)</f>
        <v>0</v>
      </c>
      <c r="S35" s="2">
        <f>IFERROR(INDEX('Leave-One-Out - Data'!$B:$BA,MATCH($P35,'Leave-One-Out - Data'!$A:$A,0),MATCH(S$1,'Leave-One-Out - Data'!$B$1:$BA$1,0)),0)</f>
        <v>0</v>
      </c>
      <c r="T35" s="2">
        <f>IFERROR(INDEX('Leave-One-Out - Data'!$B:$BA,MATCH($P35,'Leave-One-Out - Data'!$A:$A,0),MATCH(T$1,'Leave-One-Out - Data'!$B$1:$BA$1,0)),0)</f>
        <v>0</v>
      </c>
      <c r="U35" s="2">
        <f>IFERROR(INDEX('Leave-One-Out - Data'!$B:$BA,MATCH($P35,'Leave-One-Out - Data'!$A:$A,0),MATCH(U$1,'Leave-One-Out - Data'!$B$1:$BA$1,0)),0)</f>
        <v>0</v>
      </c>
      <c r="V35" s="2">
        <f>IFERROR(INDEX('Leave-One-Out - Data'!$B:$BA,MATCH($P35,'Leave-One-Out - Data'!$A:$A,0),MATCH(V$1,'Leave-One-Out - Data'!$B$1:$BA$1,0)),0)</f>
        <v>0</v>
      </c>
      <c r="W35" s="2">
        <f>IFERROR(INDEX('Leave-One-Out - Data'!$B:$BA,MATCH($P35,'Leave-One-Out - Data'!$A:$A,0),MATCH(W$1,'Leave-One-Out - Data'!$B$1:$BA$1,0)),0)</f>
        <v>0</v>
      </c>
      <c r="X35" s="2">
        <f>IFERROR(INDEX('Leave-One-Out - Data'!$B:$BA,MATCH($P35,'Leave-One-Out - Data'!$A:$A,0),MATCH(X$1,'Leave-One-Out - Data'!$B$1:$BA$1,0)),0)</f>
        <v>0</v>
      </c>
      <c r="Y35" s="2">
        <f>IFERROR(INDEX('Leave-One-Out - Data'!$B:$BA,MATCH($P35,'Leave-One-Out - Data'!$A:$A,0),MATCH(Y$1,'Leave-One-Out - Data'!$B$1:$BA$1,0)),0)</f>
        <v>0</v>
      </c>
      <c r="Z35" s="2">
        <f>IFERROR(INDEX('Leave-One-Out - Data'!$B:$BA,MATCH($P35,'Leave-One-Out - Data'!$A:$A,0),MATCH(Z$1,'Leave-One-Out - Data'!$B$1:$BA$1,0)),0)</f>
        <v>0</v>
      </c>
      <c r="AA35" s="2">
        <f>IFERROR(INDEX('Leave-One-Out - Data'!$B:$BA,MATCH($P35,'Leave-One-Out - Data'!$A:$A,0),MATCH(AA$1,'Leave-One-Out - Data'!$B$1:$BA$1,0)),0)</f>
        <v>0</v>
      </c>
      <c r="AB35" s="2">
        <f>IFERROR(INDEX('Leave-One-Out - Data'!$B:$BA,MATCH($P35,'Leave-One-Out - Data'!$A:$A,0),MATCH(AB$1,'Leave-One-Out - Data'!$B$1:$BA$1,0)),0)</f>
        <v>0</v>
      </c>
      <c r="AC35" s="2">
        <f>IFERROR(INDEX('Leave-One-Out - Data'!$B:$BA,MATCH($P35,'Leave-One-Out - Data'!$A:$A,0),MATCH(AC$1,'Leave-One-Out - Data'!$B$1:$BA$1,0)),0)</f>
        <v>0</v>
      </c>
      <c r="AD35" s="2">
        <f>IFERROR(INDEX('Leave-One-Out - Data'!$B:$BA,MATCH($P35,'Leave-One-Out - Data'!$A:$A,0),MATCH(AD$1,'Leave-One-Out - Data'!$B$1:$BA$1,0)),0)</f>
        <v>0</v>
      </c>
      <c r="AE35" s="2">
        <f>IFERROR(INDEX('Leave-One-Out - Data'!$B:$BA,MATCH($P35,'Leave-One-Out - Data'!$A:$A,0),MATCH(AE$1,'Leave-One-Out - Data'!$B$1:$BA$1,0)),0)</f>
        <v>0</v>
      </c>
      <c r="AF35" s="2">
        <f>IFERROR(INDEX('Leave-One-Out - Data'!$B:$BA,MATCH($P35,'Leave-One-Out - Data'!$A:$A,0),MATCH(AF$1,'Leave-One-Out - Data'!$B$1:$BA$1,0)),0)</f>
        <v>0</v>
      </c>
      <c r="AG35" s="2">
        <f>IFERROR(INDEX('Leave-One-Out - Data'!$B:$BA,MATCH($P35,'Leave-One-Out - Data'!$A:$A,0),MATCH(AG$1,'Leave-One-Out - Data'!$B$1:$BA$1,0)),0)</f>
        <v>0</v>
      </c>
      <c r="AH35" s="2">
        <f>IFERROR(INDEX('Leave-One-Out - Data'!$B:$BA,MATCH($P35,'Leave-One-Out - Data'!$A:$A,0),MATCH(AH$1,'Leave-One-Out - Data'!$B$1:$BA$1,0)),0)</f>
        <v>0</v>
      </c>
      <c r="AI35" s="2">
        <f>IFERROR(INDEX('Leave-One-Out - Data'!$B:$BA,MATCH($P35,'Leave-One-Out - Data'!$A:$A,0),MATCH(AI$1,'Leave-One-Out - Data'!$B$1:$BA$1,0)),0)</f>
        <v>0</v>
      </c>
      <c r="AJ35" s="2">
        <f>IFERROR(INDEX('Leave-One-Out - Data'!$B:$BA,MATCH($P35,'Leave-One-Out - Data'!$A:$A,0),MATCH(AJ$1,'Leave-One-Out - Data'!$B$1:$BA$1,0)),0)</f>
        <v>0</v>
      </c>
      <c r="AK35" s="2">
        <f>IFERROR(INDEX('Leave-One-Out - Data'!$B:$BA,MATCH($P35,'Leave-One-Out - Data'!$A:$A,0),MATCH(AK$1,'Leave-One-Out - Data'!$B$1:$BA$1,0)),0)</f>
        <v>0</v>
      </c>
      <c r="AL35" s="2">
        <f>IFERROR(INDEX('Leave-One-Out - Data'!$B:$BA,MATCH($P35,'Leave-One-Out - Data'!$A:$A,0),MATCH(AL$1,'Leave-One-Out - Data'!$B$1:$BA$1,0)),0)</f>
        <v>0</v>
      </c>
      <c r="AM35" s="2">
        <f>IFERROR(INDEX('Leave-One-Out - Data'!$B:$BA,MATCH($P35,'Leave-One-Out - Data'!$A:$A,0),MATCH(AM$1,'Leave-One-Out - Data'!$B$1:$BA$1,0)),0)</f>
        <v>0</v>
      </c>
      <c r="AN35" s="2">
        <f>IFERROR(INDEX('Leave-One-Out - Data'!$B:$BA,MATCH($P35,'Leave-One-Out - Data'!$A:$A,0),MATCH(AN$1,'Leave-One-Out - Data'!$B$1:$BA$1,0)),0)</f>
        <v>0</v>
      </c>
      <c r="AO35" s="2">
        <f>IFERROR(INDEX('Leave-One-Out - Data'!$B:$BA,MATCH($P35,'Leave-One-Out - Data'!$A:$A,0),MATCH(AO$1,'Leave-One-Out - Data'!$B$1:$BA$1,0)),0)</f>
        <v>0</v>
      </c>
      <c r="AP35" s="2">
        <f>IFERROR(INDEX('Leave-One-Out - Data'!$B:$BA,MATCH($P35,'Leave-One-Out - Data'!$A:$A,0),MATCH(AP$1,'Leave-One-Out - Data'!$B$1:$BA$1,0)),0)</f>
        <v>0</v>
      </c>
      <c r="AQ35" s="2">
        <f>IFERROR(INDEX('Leave-One-Out - Data'!$B:$BA,MATCH($P35,'Leave-One-Out - Data'!$A:$A,0),MATCH(AQ$1,'Leave-One-Out - Data'!$B$1:$BA$1,0)),0)</f>
        <v>0</v>
      </c>
      <c r="AR35" s="2">
        <f>IFERROR(INDEX('Leave-One-Out - Data'!$B:$BA,MATCH($P35,'Leave-One-Out - Data'!$A:$A,0),MATCH(AR$1,'Leave-One-Out - Data'!$B$1:$BA$1,0)),0)</f>
        <v>0</v>
      </c>
      <c r="AS35" s="2">
        <f>IFERROR(INDEX('Leave-One-Out - Data'!$B:$BA,MATCH($P35,'Leave-One-Out - Data'!$A:$A,0),MATCH(AS$1,'Leave-One-Out - Data'!$B$1:$BA$1,0)),0)</f>
        <v>0</v>
      </c>
      <c r="AT35" s="2">
        <f>IFERROR(INDEX('Leave-One-Out - Data'!$B:$BA,MATCH($P35,'Leave-One-Out - Data'!$A:$A,0),MATCH(AT$1,'Leave-One-Out - Data'!$B$1:$BA$1,0)),0)</f>
        <v>0</v>
      </c>
      <c r="AU35" s="2">
        <f>IFERROR(INDEX('Leave-One-Out - Data'!$B:$BA,MATCH($P35,'Leave-One-Out - Data'!$A:$A,0),MATCH(AU$1,'Leave-One-Out - Data'!$B$1:$BA$1,0)),0)</f>
        <v>0</v>
      </c>
      <c r="AV35" s="2">
        <f>IFERROR(INDEX('Leave-One-Out - Data'!$B:$BA,MATCH($P35,'Leave-One-Out - Data'!$A:$A,0),MATCH(AV$1,'Leave-One-Out - Data'!$B$1:$BA$1,0)),0)</f>
        <v>0</v>
      </c>
      <c r="AW35" s="2">
        <f>IFERROR(INDEX('Leave-One-Out - Data'!$B:$BA,MATCH($P35,'Leave-One-Out - Data'!$A:$A,0),MATCH(AW$1,'Leave-One-Out - Data'!$B$1:$BA$1,0)),0)</f>
        <v>0</v>
      </c>
      <c r="AX35" s="2">
        <f>IFERROR(INDEX('Leave-One-Out - Data'!$B:$BA,MATCH($P35,'Leave-One-Out - Data'!$A:$A,0),MATCH(AX$1,'Leave-One-Out - Data'!$B$1:$BA$1,0)),0)</f>
        <v>0</v>
      </c>
      <c r="AY35" s="2">
        <f>IFERROR(INDEX('Leave-One-Out - Data'!$B:$BA,MATCH($P35,'Leave-One-Out - Data'!$A:$A,0),MATCH(AY$1,'Leave-One-Out - Data'!$B$1:$BA$1,0)),0)</f>
        <v>0</v>
      </c>
      <c r="AZ35" s="2">
        <f>IFERROR(INDEX('Leave-One-Out - Data'!$B:$BA,MATCH($P35,'Leave-One-Out - Data'!$A:$A,0),MATCH(AZ$1,'Leave-One-Out - Data'!$B$1:$BA$1,0)),0)</f>
        <v>0</v>
      </c>
      <c r="BA35" s="2">
        <f>IFERROR(INDEX('Leave-One-Out - Data'!$B:$BA,MATCH($P35,'Leave-One-Out - Data'!$A:$A,0),MATCH(BA$1,'Leave-One-Out - Data'!$B$1:$BA$1,0)),0)</f>
        <v>0</v>
      </c>
      <c r="BB35" s="2">
        <f>IFERROR(INDEX('Leave-One-Out - Data'!$B:$BA,MATCH($P35,'Leave-One-Out - Data'!$A:$A,0),MATCH(BB$1,'Leave-One-Out - Data'!$B$1:$BA$1,0)),0)</f>
        <v>0</v>
      </c>
      <c r="BC35" s="2">
        <f>IFERROR(INDEX('Leave-One-Out - Data'!$B:$BA,MATCH($P35,'Leave-One-Out - Data'!$A:$A,0),MATCH(BC$1,'Leave-One-Out - Data'!$B$1:$BA$1,0)),0)</f>
        <v>0</v>
      </c>
      <c r="BD35" s="2">
        <f>IFERROR(INDEX('Leave-One-Out - Data'!$B:$BA,MATCH($P35,'Leave-One-Out - Data'!$A:$A,0),MATCH(BD$1,'Leave-One-Out - Data'!$B$1:$BA$1,0)),0)</f>
        <v>0</v>
      </c>
      <c r="BE35" s="2">
        <f>IFERROR(INDEX('Leave-One-Out - Data'!$B:$BA,MATCH($P35,'Leave-One-Out - Data'!$A:$A,0),MATCH(BE$1,'Leave-One-Out - Data'!$B$1:$BA$1,0)),0)</f>
        <v>0</v>
      </c>
      <c r="BF35" s="2">
        <f>IFERROR(INDEX('Leave-One-Out - Data'!$B:$BA,MATCH($P35,'Leave-One-Out - Data'!$A:$A,0),MATCH(BF$1,'Leave-One-Out - Data'!$B$1:$BA$1,0)),0)</f>
        <v>0</v>
      </c>
      <c r="BG35" s="2">
        <f>IFERROR(INDEX('Leave-One-Out - Data'!$B:$BA,MATCH($P35,'Leave-One-Out - Data'!$A:$A,0),MATCH(BG$1,'Leave-One-Out - Data'!$B$1:$BA$1,0)),0)</f>
        <v>0</v>
      </c>
      <c r="BH35" s="2">
        <f>IFERROR(INDEX('Leave-One-Out - Data'!$B:$BA,MATCH($P35,'Leave-One-Out - Data'!$A:$A,0),MATCH(BH$1,'Leave-One-Out - Data'!$B$1:$BA$1,0)),0)</f>
        <v>0</v>
      </c>
      <c r="BI35" s="2">
        <f>IFERROR(INDEX('Leave-One-Out - Data'!$B:$BA,MATCH($P35,'Leave-One-Out - Data'!$A:$A,0),MATCH(BI$1,'Leave-One-Out - Data'!$B$1:$BA$1,0)),0)</f>
        <v>0</v>
      </c>
      <c r="BJ35" s="2">
        <f>IFERROR(INDEX('Leave-One-Out - Data'!$B:$BA,MATCH($P35,'Leave-One-Out - Data'!$A:$A,0),MATCH(BJ$1,'Leave-One-Out - Data'!$B$1:$BA$1,0)),0)</f>
        <v>0</v>
      </c>
      <c r="BK35" s="2">
        <f>IFERROR(INDEX('Leave-One-Out - Data'!$B:$BA,MATCH($P35,'Leave-One-Out - Data'!$A:$A,0),MATCH(BK$1,'Leave-One-Out - Data'!$B$1:$BA$1,0)),0)</f>
        <v>0</v>
      </c>
      <c r="BL35" s="2">
        <f>IFERROR(INDEX('Leave-One-Out - Data'!$B:$BA,MATCH($P35,'Leave-One-Out - Data'!$A:$A,0),MATCH(BL$1,'Leave-One-Out - Data'!$B$1:$BA$1,0)),0)</f>
        <v>0</v>
      </c>
      <c r="BM35" s="2">
        <f>IFERROR(INDEX('Leave-One-Out - Data'!$B:$BA,MATCH($P35,'Leave-One-Out - Data'!$A:$A,0),MATCH(BM$1,'Leave-One-Out - Data'!$B$1:$BA$1,0)),0)</f>
        <v>0</v>
      </c>
      <c r="BN35" s="2">
        <f>IFERROR(INDEX('Leave-One-Out - Data'!$B:$BA,MATCH($P35,'Leave-One-Out - Data'!$A:$A,0),MATCH(BN$1,'Leave-One-Out - Data'!$B$1:$BA$1,0)),0)</f>
        <v>0</v>
      </c>
      <c r="BO35" s="2">
        <f>IFERROR(INDEX('Leave-One-Out - Data'!$B:$BA,MATCH($P35,'Leave-One-Out - Data'!$A:$A,0),MATCH(BO$1,'Leave-One-Out - Data'!$B$1:$BA$1,0)),0)</f>
        <v>0</v>
      </c>
      <c r="BP35" s="2">
        <f>IFERROR(INDEX('Leave-One-Out - Data'!$B:$BA,MATCH($P35,'Leave-One-Out - Data'!$A:$A,0),MATCH(BP$1,'Leave-One-Out - Data'!$B$1:$BA$1,0)),0)</f>
        <v>0</v>
      </c>
      <c r="BQ35" s="2"/>
    </row>
    <row r="36">
      <c r="P36">
        <f>'Leave-One-Out - Data'!A35</f>
        <v>2015</v>
      </c>
      <c r="Q36" s="2">
        <f>IFERROR(INDEX('Leave-One-Out - Data'!$B:$BA,MATCH($P36,'Leave-One-Out - Data'!$A:$A,0),MATCH(Q$1,'Leave-One-Out - Data'!$B$1:$BA$1,0)),0)</f>
        <v>0</v>
      </c>
      <c r="R36" s="2">
        <f>IFERROR(INDEX('Leave-One-Out - Data'!$B:$BA,MATCH($P36,'Leave-One-Out - Data'!$A:$A,0),MATCH(R$1,'Leave-One-Out - Data'!$B$1:$BA$1,0)),0)</f>
        <v>0</v>
      </c>
      <c r="S36" s="2">
        <f>IFERROR(INDEX('Leave-One-Out - Data'!$B:$BA,MATCH($P36,'Leave-One-Out - Data'!$A:$A,0),MATCH(S$1,'Leave-One-Out - Data'!$B$1:$BA$1,0)),0)</f>
        <v>0</v>
      </c>
      <c r="T36" s="2">
        <f>IFERROR(INDEX('Leave-One-Out - Data'!$B:$BA,MATCH($P36,'Leave-One-Out - Data'!$A:$A,0),MATCH(T$1,'Leave-One-Out - Data'!$B$1:$BA$1,0)),0)</f>
        <v>0</v>
      </c>
      <c r="U36" s="2">
        <f>IFERROR(INDEX('Leave-One-Out - Data'!$B:$BA,MATCH($P36,'Leave-One-Out - Data'!$A:$A,0),MATCH(U$1,'Leave-One-Out - Data'!$B$1:$BA$1,0)),0)</f>
        <v>0</v>
      </c>
      <c r="V36" s="2">
        <f>IFERROR(INDEX('Leave-One-Out - Data'!$B:$BA,MATCH($P36,'Leave-One-Out - Data'!$A:$A,0),MATCH(V$1,'Leave-One-Out - Data'!$B$1:$BA$1,0)),0)</f>
        <v>0</v>
      </c>
      <c r="W36" s="2">
        <f>IFERROR(INDEX('Leave-One-Out - Data'!$B:$BA,MATCH($P36,'Leave-One-Out - Data'!$A:$A,0),MATCH(W$1,'Leave-One-Out - Data'!$B$1:$BA$1,0)),0)</f>
        <v>0</v>
      </c>
      <c r="X36" s="2">
        <f>IFERROR(INDEX('Leave-One-Out - Data'!$B:$BA,MATCH($P36,'Leave-One-Out - Data'!$A:$A,0),MATCH(X$1,'Leave-One-Out - Data'!$B$1:$BA$1,0)),0)</f>
        <v>0</v>
      </c>
      <c r="Y36" s="2">
        <f>IFERROR(INDEX('Leave-One-Out - Data'!$B:$BA,MATCH($P36,'Leave-One-Out - Data'!$A:$A,0),MATCH(Y$1,'Leave-One-Out - Data'!$B$1:$BA$1,0)),0)</f>
        <v>0</v>
      </c>
      <c r="Z36" s="2">
        <f>IFERROR(INDEX('Leave-One-Out - Data'!$B:$BA,MATCH($P36,'Leave-One-Out - Data'!$A:$A,0),MATCH(Z$1,'Leave-One-Out - Data'!$B$1:$BA$1,0)),0)</f>
        <v>0</v>
      </c>
      <c r="AA36" s="2">
        <f>IFERROR(INDEX('Leave-One-Out - Data'!$B:$BA,MATCH($P36,'Leave-One-Out - Data'!$A:$A,0),MATCH(AA$1,'Leave-One-Out - Data'!$B$1:$BA$1,0)),0)</f>
        <v>0</v>
      </c>
      <c r="AB36" s="2">
        <f>IFERROR(INDEX('Leave-One-Out - Data'!$B:$BA,MATCH($P36,'Leave-One-Out - Data'!$A:$A,0),MATCH(AB$1,'Leave-One-Out - Data'!$B$1:$BA$1,0)),0)</f>
        <v>0</v>
      </c>
      <c r="AC36" s="2">
        <f>IFERROR(INDEX('Leave-One-Out - Data'!$B:$BA,MATCH($P36,'Leave-One-Out - Data'!$A:$A,0),MATCH(AC$1,'Leave-One-Out - Data'!$B$1:$BA$1,0)),0)</f>
        <v>0</v>
      </c>
      <c r="AD36" s="2">
        <f>IFERROR(INDEX('Leave-One-Out - Data'!$B:$BA,MATCH($P36,'Leave-One-Out - Data'!$A:$A,0),MATCH(AD$1,'Leave-One-Out - Data'!$B$1:$BA$1,0)),0)</f>
        <v>0</v>
      </c>
      <c r="AE36" s="2">
        <f>IFERROR(INDEX('Leave-One-Out - Data'!$B:$BA,MATCH($P36,'Leave-One-Out - Data'!$A:$A,0),MATCH(AE$1,'Leave-One-Out - Data'!$B$1:$BA$1,0)),0)</f>
        <v>0</v>
      </c>
      <c r="AF36" s="2">
        <f>IFERROR(INDEX('Leave-One-Out - Data'!$B:$BA,MATCH($P36,'Leave-One-Out - Data'!$A:$A,0),MATCH(AF$1,'Leave-One-Out - Data'!$B$1:$BA$1,0)),0)</f>
        <v>0</v>
      </c>
      <c r="AG36" s="2">
        <f>IFERROR(INDEX('Leave-One-Out - Data'!$B:$BA,MATCH($P36,'Leave-One-Out - Data'!$A:$A,0),MATCH(AG$1,'Leave-One-Out - Data'!$B$1:$BA$1,0)),0)</f>
        <v>0</v>
      </c>
      <c r="AH36" s="2">
        <f>IFERROR(INDEX('Leave-One-Out - Data'!$B:$BA,MATCH($P36,'Leave-One-Out - Data'!$A:$A,0),MATCH(AH$1,'Leave-One-Out - Data'!$B$1:$BA$1,0)),0)</f>
        <v>0</v>
      </c>
      <c r="AI36" s="2">
        <f>IFERROR(INDEX('Leave-One-Out - Data'!$B:$BA,MATCH($P36,'Leave-One-Out - Data'!$A:$A,0),MATCH(AI$1,'Leave-One-Out - Data'!$B$1:$BA$1,0)),0)</f>
        <v>0</v>
      </c>
      <c r="AJ36" s="2">
        <f>IFERROR(INDEX('Leave-One-Out - Data'!$B:$BA,MATCH($P36,'Leave-One-Out - Data'!$A:$A,0),MATCH(AJ$1,'Leave-One-Out - Data'!$B$1:$BA$1,0)),0)</f>
        <v>0</v>
      </c>
      <c r="AK36" s="2">
        <f>IFERROR(INDEX('Leave-One-Out - Data'!$B:$BA,MATCH($P36,'Leave-One-Out - Data'!$A:$A,0),MATCH(AK$1,'Leave-One-Out - Data'!$B$1:$BA$1,0)),0)</f>
        <v>0</v>
      </c>
      <c r="AL36" s="2">
        <f>IFERROR(INDEX('Leave-One-Out - Data'!$B:$BA,MATCH($P36,'Leave-One-Out - Data'!$A:$A,0),MATCH(AL$1,'Leave-One-Out - Data'!$B$1:$BA$1,0)),0)</f>
        <v>0</v>
      </c>
      <c r="AM36" s="2">
        <f>IFERROR(INDEX('Leave-One-Out - Data'!$B:$BA,MATCH($P36,'Leave-One-Out - Data'!$A:$A,0),MATCH(AM$1,'Leave-One-Out - Data'!$B$1:$BA$1,0)),0)</f>
        <v>0</v>
      </c>
      <c r="AN36" s="2">
        <f>IFERROR(INDEX('Leave-One-Out - Data'!$B:$BA,MATCH($P36,'Leave-One-Out - Data'!$A:$A,0),MATCH(AN$1,'Leave-One-Out - Data'!$B$1:$BA$1,0)),0)</f>
        <v>0</v>
      </c>
      <c r="AO36" s="2">
        <f>IFERROR(INDEX('Leave-One-Out - Data'!$B:$BA,MATCH($P36,'Leave-One-Out - Data'!$A:$A,0),MATCH(AO$1,'Leave-One-Out - Data'!$B$1:$BA$1,0)),0)</f>
        <v>0</v>
      </c>
      <c r="AP36" s="2">
        <f>IFERROR(INDEX('Leave-One-Out - Data'!$B:$BA,MATCH($P36,'Leave-One-Out - Data'!$A:$A,0),MATCH(AP$1,'Leave-One-Out - Data'!$B$1:$BA$1,0)),0)</f>
        <v>0</v>
      </c>
      <c r="AQ36" s="2">
        <f>IFERROR(INDEX('Leave-One-Out - Data'!$B:$BA,MATCH($P36,'Leave-One-Out - Data'!$A:$A,0),MATCH(AQ$1,'Leave-One-Out - Data'!$B$1:$BA$1,0)),0)</f>
        <v>0</v>
      </c>
      <c r="AR36" s="2">
        <f>IFERROR(INDEX('Leave-One-Out - Data'!$B:$BA,MATCH($P36,'Leave-One-Out - Data'!$A:$A,0),MATCH(AR$1,'Leave-One-Out - Data'!$B$1:$BA$1,0)),0)</f>
        <v>0</v>
      </c>
      <c r="AS36" s="2">
        <f>IFERROR(INDEX('Leave-One-Out - Data'!$B:$BA,MATCH($P36,'Leave-One-Out - Data'!$A:$A,0),MATCH(AS$1,'Leave-One-Out - Data'!$B$1:$BA$1,0)),0)</f>
        <v>0</v>
      </c>
      <c r="AT36" s="2">
        <f>IFERROR(INDEX('Leave-One-Out - Data'!$B:$BA,MATCH($P36,'Leave-One-Out - Data'!$A:$A,0),MATCH(AT$1,'Leave-One-Out - Data'!$B$1:$BA$1,0)),0)</f>
        <v>0</v>
      </c>
      <c r="AU36" s="2">
        <f>IFERROR(INDEX('Leave-One-Out - Data'!$B:$BA,MATCH($P36,'Leave-One-Out - Data'!$A:$A,0),MATCH(AU$1,'Leave-One-Out - Data'!$B$1:$BA$1,0)),0)</f>
        <v>0</v>
      </c>
      <c r="AV36" s="2">
        <f>IFERROR(INDEX('Leave-One-Out - Data'!$B:$BA,MATCH($P36,'Leave-One-Out - Data'!$A:$A,0),MATCH(AV$1,'Leave-One-Out - Data'!$B$1:$BA$1,0)),0)</f>
        <v>0</v>
      </c>
      <c r="AW36" s="2">
        <f>IFERROR(INDEX('Leave-One-Out - Data'!$B:$BA,MATCH($P36,'Leave-One-Out - Data'!$A:$A,0),MATCH(AW$1,'Leave-One-Out - Data'!$B$1:$BA$1,0)),0)</f>
        <v>0</v>
      </c>
      <c r="AX36" s="2">
        <f>IFERROR(INDEX('Leave-One-Out - Data'!$B:$BA,MATCH($P36,'Leave-One-Out - Data'!$A:$A,0),MATCH(AX$1,'Leave-One-Out - Data'!$B$1:$BA$1,0)),0)</f>
        <v>0</v>
      </c>
      <c r="AY36" s="2">
        <f>IFERROR(INDEX('Leave-One-Out - Data'!$B:$BA,MATCH($P36,'Leave-One-Out - Data'!$A:$A,0),MATCH(AY$1,'Leave-One-Out - Data'!$B$1:$BA$1,0)),0)</f>
        <v>0</v>
      </c>
      <c r="AZ36" s="2">
        <f>IFERROR(INDEX('Leave-One-Out - Data'!$B:$BA,MATCH($P36,'Leave-One-Out - Data'!$A:$A,0),MATCH(AZ$1,'Leave-One-Out - Data'!$B$1:$BA$1,0)),0)</f>
        <v>0</v>
      </c>
      <c r="BA36" s="2">
        <f>IFERROR(INDEX('Leave-One-Out - Data'!$B:$BA,MATCH($P36,'Leave-One-Out - Data'!$A:$A,0),MATCH(BA$1,'Leave-One-Out - Data'!$B$1:$BA$1,0)),0)</f>
        <v>0</v>
      </c>
      <c r="BB36" s="2">
        <f>IFERROR(INDEX('Leave-One-Out - Data'!$B:$BA,MATCH($P36,'Leave-One-Out - Data'!$A:$A,0),MATCH(BB$1,'Leave-One-Out - Data'!$B$1:$BA$1,0)),0)</f>
        <v>0</v>
      </c>
      <c r="BC36" s="2">
        <f>IFERROR(INDEX('Leave-One-Out - Data'!$B:$BA,MATCH($P36,'Leave-One-Out - Data'!$A:$A,0),MATCH(BC$1,'Leave-One-Out - Data'!$B$1:$BA$1,0)),0)</f>
        <v>0</v>
      </c>
      <c r="BD36" s="2">
        <f>IFERROR(INDEX('Leave-One-Out - Data'!$B:$BA,MATCH($P36,'Leave-One-Out - Data'!$A:$A,0),MATCH(BD$1,'Leave-One-Out - Data'!$B$1:$BA$1,0)),0)</f>
        <v>0</v>
      </c>
      <c r="BE36" s="2">
        <f>IFERROR(INDEX('Leave-One-Out - Data'!$B:$BA,MATCH($P36,'Leave-One-Out - Data'!$A:$A,0),MATCH(BE$1,'Leave-One-Out - Data'!$B$1:$BA$1,0)),0)</f>
        <v>0</v>
      </c>
      <c r="BF36" s="2">
        <f>IFERROR(INDEX('Leave-One-Out - Data'!$B:$BA,MATCH($P36,'Leave-One-Out - Data'!$A:$A,0),MATCH(BF$1,'Leave-One-Out - Data'!$B$1:$BA$1,0)),0)</f>
        <v>0</v>
      </c>
      <c r="BG36" s="2">
        <f>IFERROR(INDEX('Leave-One-Out - Data'!$B:$BA,MATCH($P36,'Leave-One-Out - Data'!$A:$A,0),MATCH(BG$1,'Leave-One-Out - Data'!$B$1:$BA$1,0)),0)</f>
        <v>0</v>
      </c>
      <c r="BH36" s="2">
        <f>IFERROR(INDEX('Leave-One-Out - Data'!$B:$BA,MATCH($P36,'Leave-One-Out - Data'!$A:$A,0),MATCH(BH$1,'Leave-One-Out - Data'!$B$1:$BA$1,0)),0)</f>
        <v>0</v>
      </c>
      <c r="BI36" s="2">
        <f>IFERROR(INDEX('Leave-One-Out - Data'!$B:$BA,MATCH($P36,'Leave-One-Out - Data'!$A:$A,0),MATCH(BI$1,'Leave-One-Out - Data'!$B$1:$BA$1,0)),0)</f>
        <v>0</v>
      </c>
      <c r="BJ36" s="2">
        <f>IFERROR(INDEX('Leave-One-Out - Data'!$B:$BA,MATCH($P36,'Leave-One-Out - Data'!$A:$A,0),MATCH(BJ$1,'Leave-One-Out - Data'!$B$1:$BA$1,0)),0)</f>
        <v>0</v>
      </c>
      <c r="BK36" s="2">
        <f>IFERROR(INDEX('Leave-One-Out - Data'!$B:$BA,MATCH($P36,'Leave-One-Out - Data'!$A:$A,0),MATCH(BK$1,'Leave-One-Out - Data'!$B$1:$BA$1,0)),0)</f>
        <v>0</v>
      </c>
      <c r="BL36" s="2">
        <f>IFERROR(INDEX('Leave-One-Out - Data'!$B:$BA,MATCH($P36,'Leave-One-Out - Data'!$A:$A,0),MATCH(BL$1,'Leave-One-Out - Data'!$B$1:$BA$1,0)),0)</f>
        <v>0</v>
      </c>
      <c r="BM36" s="2">
        <f>IFERROR(INDEX('Leave-One-Out - Data'!$B:$BA,MATCH($P36,'Leave-One-Out - Data'!$A:$A,0),MATCH(BM$1,'Leave-One-Out - Data'!$B$1:$BA$1,0)),0)</f>
        <v>0</v>
      </c>
      <c r="BN36" s="2">
        <f>IFERROR(INDEX('Leave-One-Out - Data'!$B:$BA,MATCH($P36,'Leave-One-Out - Data'!$A:$A,0),MATCH(BN$1,'Leave-One-Out - Data'!$B$1:$BA$1,0)),0)</f>
        <v>0</v>
      </c>
      <c r="BO36" s="2">
        <f>IFERROR(INDEX('Leave-One-Out - Data'!$B:$BA,MATCH($P36,'Leave-One-Out - Data'!$A:$A,0),MATCH(BO$1,'Leave-One-Out - Data'!$B$1:$BA$1,0)),0)</f>
        <v>0</v>
      </c>
      <c r="BP36" s="2">
        <f>IFERROR(INDEX('Leave-One-Out - Data'!$B:$BA,MATCH($P36,'Leave-One-Out - Data'!$A:$A,0),MATCH(BP$1,'Leave-One-Out - Data'!$B$1:$BA$1,0)),0)</f>
        <v>0</v>
      </c>
      <c r="BQ36" s="2"/>
    </row>
  </sheetData>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dimension ref="A1:D52"/>
  <sheetViews>
    <sheetView workbookViewId="0">
      <selection activeCell="D2" sqref="D2:D52"/>
    </sheetView>
  </sheetViews>
  <sheetFormatPr defaultColWidth="8.85546875" defaultRowHeight="15"/>
  <sheetData>
    <row r="1">
      <c r="A1" t="s">
        <v>29</v>
      </c>
      <c r="B1" t="s">
        <v>30</v>
      </c>
      <c r="C1" t="s">
        <v>28</v>
      </c>
      <c r="D1" t="s">
        <v>271</v>
      </c>
    </row>
    <row r="2">
      <c r="A2" t="s">
        <v>58</v>
      </c>
      <c r="B2" t="s">
        <v>59</v>
      </c>
      <c r="C2">
        <v>1</v>
      </c>
      <c r="D2" t="str">
        <f>PROPER(A2)</f>
        <v>Alabama</v>
      </c>
    </row>
    <row r="3">
      <c r="A3" t="s">
        <v>60</v>
      </c>
      <c r="B3" t="s">
        <v>61</v>
      </c>
      <c r="C3">
        <v>2</v>
      </c>
      <c r="D3" t="str">
        <f t="shared" ref="D3:D52" si="0">PROPER(A3)</f>
        <v>Alaska</v>
      </c>
    </row>
    <row r="4">
      <c r="A4" t="s">
        <v>62</v>
      </c>
      <c r="B4" t="s">
        <v>31</v>
      </c>
      <c r="C4">
        <v>4</v>
      </c>
      <c r="D4" t="str">
        <f t="shared" si="0"/>
        <v>Arizona</v>
      </c>
    </row>
    <row r="5">
      <c r="A5" t="s">
        <v>63</v>
      </c>
      <c r="B5" t="s">
        <v>32</v>
      </c>
      <c r="C5">
        <v>5</v>
      </c>
      <c r="D5" t="str">
        <f t="shared" si="0"/>
        <v>Arkansas</v>
      </c>
    </row>
    <row r="6">
      <c r="A6" t="s">
        <v>64</v>
      </c>
      <c r="B6" t="s">
        <v>65</v>
      </c>
      <c r="C6">
        <v>6</v>
      </c>
      <c r="D6" t="str">
        <f t="shared" si="0"/>
        <v>California</v>
      </c>
    </row>
    <row r="7">
      <c r="A7" t="s">
        <v>66</v>
      </c>
      <c r="B7" t="s">
        <v>33</v>
      </c>
      <c r="C7">
        <v>8</v>
      </c>
      <c r="D7" t="str">
        <f t="shared" si="0"/>
        <v>Colorado</v>
      </c>
    </row>
    <row r="8">
      <c r="A8" t="s">
        <v>67</v>
      </c>
      <c r="B8" t="s">
        <v>34</v>
      </c>
      <c r="C8">
        <v>9</v>
      </c>
      <c r="D8" t="str">
        <f t="shared" si="0"/>
        <v>Connecticut</v>
      </c>
    </row>
    <row r="9">
      <c r="A9" t="s">
        <v>68</v>
      </c>
      <c r="B9" t="s">
        <v>69</v>
      </c>
      <c r="C9">
        <v>10</v>
      </c>
      <c r="D9" t="str">
        <f t="shared" si="0"/>
        <v>Delaware</v>
      </c>
    </row>
    <row r="10">
      <c r="A10" t="s">
        <v>70</v>
      </c>
      <c r="B10" t="s">
        <v>35</v>
      </c>
      <c r="C10">
        <v>11</v>
      </c>
      <c r="D10" t="str">
        <f t="shared" si="0"/>
        <v>District Of Columbia</v>
      </c>
    </row>
    <row r="11">
      <c r="A11" t="s">
        <v>71</v>
      </c>
      <c r="B11" t="s">
        <v>36</v>
      </c>
      <c r="C11">
        <v>12</v>
      </c>
      <c r="D11" t="str">
        <f t="shared" si="0"/>
        <v>Florida</v>
      </c>
    </row>
    <row r="12">
      <c r="A12" t="s">
        <v>72</v>
      </c>
      <c r="B12" t="s">
        <v>37</v>
      </c>
      <c r="C12">
        <v>13</v>
      </c>
      <c r="D12" t="str">
        <f t="shared" si="0"/>
        <v>Georgia</v>
      </c>
    </row>
    <row r="13">
      <c r="A13" t="s">
        <v>73</v>
      </c>
      <c r="B13" t="s">
        <v>74</v>
      </c>
      <c r="C13">
        <v>15</v>
      </c>
      <c r="D13" t="str">
        <f t="shared" si="0"/>
        <v>Hawaii</v>
      </c>
    </row>
    <row r="14">
      <c r="A14" t="s">
        <v>75</v>
      </c>
      <c r="B14" t="s">
        <v>38</v>
      </c>
      <c r="C14">
        <v>16</v>
      </c>
      <c r="D14" t="str">
        <f t="shared" si="0"/>
        <v>Idaho</v>
      </c>
    </row>
    <row r="15">
      <c r="A15" t="s">
        <v>76</v>
      </c>
      <c r="B15" t="s">
        <v>39</v>
      </c>
      <c r="C15">
        <v>17</v>
      </c>
      <c r="D15" t="str">
        <f t="shared" si="0"/>
        <v>Illinois</v>
      </c>
    </row>
    <row r="16">
      <c r="A16" t="s">
        <v>77</v>
      </c>
      <c r="B16" t="s">
        <v>40</v>
      </c>
      <c r="C16">
        <v>18</v>
      </c>
      <c r="D16" t="str">
        <f t="shared" si="0"/>
        <v>Indiana</v>
      </c>
    </row>
    <row r="17">
      <c r="A17" t="s">
        <v>78</v>
      </c>
      <c r="B17" t="s">
        <v>79</v>
      </c>
      <c r="C17">
        <v>19</v>
      </c>
      <c r="D17" t="str">
        <f t="shared" si="0"/>
        <v>Iowa</v>
      </c>
    </row>
    <row r="18">
      <c r="A18" t="s">
        <v>80</v>
      </c>
      <c r="B18" t="s">
        <v>41</v>
      </c>
      <c r="C18">
        <v>20</v>
      </c>
      <c r="D18" t="str">
        <f t="shared" si="0"/>
        <v>Kansas</v>
      </c>
    </row>
    <row r="19">
      <c r="A19" t="s">
        <v>81</v>
      </c>
      <c r="B19" t="s">
        <v>42</v>
      </c>
      <c r="C19">
        <v>21</v>
      </c>
      <c r="D19" t="str">
        <f t="shared" si="0"/>
        <v>Kentucky</v>
      </c>
    </row>
    <row r="20">
      <c r="A20" t="s">
        <v>82</v>
      </c>
      <c r="B20" t="s">
        <v>43</v>
      </c>
      <c r="C20">
        <v>22</v>
      </c>
      <c r="D20" t="str">
        <f t="shared" si="0"/>
        <v>Louisiana</v>
      </c>
    </row>
    <row r="21">
      <c r="A21" t="s">
        <v>83</v>
      </c>
      <c r="B21" t="s">
        <v>84</v>
      </c>
      <c r="C21">
        <v>23</v>
      </c>
      <c r="D21" t="str">
        <f t="shared" si="0"/>
        <v>Maine</v>
      </c>
    </row>
    <row r="22">
      <c r="A22" t="s">
        <v>85</v>
      </c>
      <c r="B22" t="s">
        <v>44</v>
      </c>
      <c r="C22">
        <v>24</v>
      </c>
      <c r="D22" t="str">
        <f t="shared" si="0"/>
        <v>Maryland</v>
      </c>
    </row>
    <row r="23">
      <c r="A23" t="s">
        <v>86</v>
      </c>
      <c r="B23" t="s">
        <v>45</v>
      </c>
      <c r="C23">
        <v>25</v>
      </c>
      <c r="D23" t="str">
        <f t="shared" si="0"/>
        <v>Massachusetts</v>
      </c>
    </row>
    <row r="24">
      <c r="A24" t="s">
        <v>87</v>
      </c>
      <c r="B24" t="s">
        <v>88</v>
      </c>
      <c r="C24">
        <v>26</v>
      </c>
      <c r="D24" t="str">
        <f t="shared" si="0"/>
        <v>Michigan</v>
      </c>
    </row>
    <row r="25">
      <c r="A25" t="s">
        <v>89</v>
      </c>
      <c r="B25" t="s">
        <v>46</v>
      </c>
      <c r="C25">
        <v>27</v>
      </c>
      <c r="D25" t="str">
        <f t="shared" si="0"/>
        <v>Minnesota</v>
      </c>
    </row>
    <row r="26">
      <c r="A26" t="s">
        <v>90</v>
      </c>
      <c r="B26" t="s">
        <v>91</v>
      </c>
      <c r="C26">
        <v>28</v>
      </c>
      <c r="D26" t="str">
        <f t="shared" si="0"/>
        <v>Mississippi</v>
      </c>
    </row>
    <row r="27">
      <c r="A27" t="s">
        <v>92</v>
      </c>
      <c r="B27" t="s">
        <v>47</v>
      </c>
      <c r="C27">
        <v>29</v>
      </c>
      <c r="D27" t="str">
        <f t="shared" si="0"/>
        <v>Missouri</v>
      </c>
    </row>
    <row r="28">
      <c r="A28" t="s">
        <v>93</v>
      </c>
      <c r="B28" t="s">
        <v>94</v>
      </c>
      <c r="C28">
        <v>30</v>
      </c>
      <c r="D28" t="str">
        <f t="shared" si="0"/>
        <v>Montana</v>
      </c>
    </row>
    <row r="29">
      <c r="A29" t="s">
        <v>95</v>
      </c>
      <c r="B29" t="s">
        <v>48</v>
      </c>
      <c r="C29">
        <v>31</v>
      </c>
      <c r="D29" t="str">
        <f t="shared" si="0"/>
        <v>Nebraska</v>
      </c>
    </row>
    <row r="30">
      <c r="A30" t="s">
        <v>96</v>
      </c>
      <c r="B30" t="s">
        <v>49</v>
      </c>
      <c r="C30">
        <v>32</v>
      </c>
      <c r="D30" t="str">
        <f t="shared" si="0"/>
        <v>Nevada</v>
      </c>
    </row>
    <row r="31">
      <c r="A31" t="s">
        <v>97</v>
      </c>
      <c r="B31" t="s">
        <v>98</v>
      </c>
      <c r="C31">
        <v>33</v>
      </c>
      <c r="D31" t="str">
        <f t="shared" si="0"/>
        <v>New Hampshire</v>
      </c>
    </row>
    <row r="32">
      <c r="A32" t="s">
        <v>99</v>
      </c>
      <c r="B32" t="s">
        <v>50</v>
      </c>
      <c r="C32">
        <v>34</v>
      </c>
      <c r="D32" t="str">
        <f t="shared" si="0"/>
        <v>New Jersey</v>
      </c>
    </row>
    <row r="33">
      <c r="A33" t="s">
        <v>100</v>
      </c>
      <c r="B33" t="s">
        <v>101</v>
      </c>
      <c r="C33">
        <v>35</v>
      </c>
      <c r="D33" t="str">
        <f t="shared" si="0"/>
        <v>New Mexico</v>
      </c>
    </row>
    <row r="34">
      <c r="A34" t="s">
        <v>102</v>
      </c>
      <c r="B34" t="s">
        <v>103</v>
      </c>
      <c r="C34">
        <v>36</v>
      </c>
      <c r="D34" t="str">
        <f t="shared" si="0"/>
        <v>New York</v>
      </c>
    </row>
    <row r="35">
      <c r="A35" t="s">
        <v>104</v>
      </c>
      <c r="B35" t="s">
        <v>105</v>
      </c>
      <c r="C35">
        <v>37</v>
      </c>
      <c r="D35" t="str">
        <f t="shared" si="0"/>
        <v>North Carolina</v>
      </c>
    </row>
    <row r="36">
      <c r="A36" t="s">
        <v>106</v>
      </c>
      <c r="B36" t="s">
        <v>51</v>
      </c>
      <c r="C36">
        <v>38</v>
      </c>
      <c r="D36" t="str">
        <f t="shared" si="0"/>
        <v>North Dakota</v>
      </c>
    </row>
    <row r="37">
      <c r="A37" t="s">
        <v>107</v>
      </c>
      <c r="B37" t="s">
        <v>108</v>
      </c>
      <c r="C37">
        <v>39</v>
      </c>
      <c r="D37" t="str">
        <f t="shared" si="0"/>
        <v>Ohio</v>
      </c>
    </row>
    <row r="38">
      <c r="A38" t="s">
        <v>109</v>
      </c>
      <c r="B38" t="s">
        <v>52</v>
      </c>
      <c r="C38">
        <v>40</v>
      </c>
      <c r="D38" t="str">
        <f t="shared" si="0"/>
        <v>Oklahoma</v>
      </c>
    </row>
    <row r="39">
      <c r="A39" t="s">
        <v>110</v>
      </c>
      <c r="B39" t="s">
        <v>111</v>
      </c>
      <c r="C39">
        <v>41</v>
      </c>
      <c r="D39" t="str">
        <f t="shared" si="0"/>
        <v>Oregon</v>
      </c>
    </row>
    <row r="40">
      <c r="A40" t="s">
        <v>112</v>
      </c>
      <c r="B40" t="s">
        <v>113</v>
      </c>
      <c r="C40">
        <v>42</v>
      </c>
      <c r="D40" t="str">
        <f t="shared" si="0"/>
        <v>Pennsylvania</v>
      </c>
    </row>
    <row r="41">
      <c r="A41" t="s">
        <v>114</v>
      </c>
      <c r="B41" t="s">
        <v>115</v>
      </c>
      <c r="C41">
        <v>44</v>
      </c>
      <c r="D41" t="str">
        <f t="shared" si="0"/>
        <v>Rhode Island</v>
      </c>
    </row>
    <row r="42">
      <c r="A42" t="s">
        <v>116</v>
      </c>
      <c r="B42" t="s">
        <v>53</v>
      </c>
      <c r="C42">
        <v>45</v>
      </c>
      <c r="D42" t="str">
        <f t="shared" si="0"/>
        <v>South Carolina</v>
      </c>
    </row>
    <row r="43">
      <c r="A43" t="s">
        <v>117</v>
      </c>
      <c r="B43" t="s">
        <v>54</v>
      </c>
      <c r="C43">
        <v>46</v>
      </c>
      <c r="D43" t="str">
        <f t="shared" si="0"/>
        <v>South Dakota</v>
      </c>
    </row>
    <row r="44">
      <c r="A44" t="s">
        <v>118</v>
      </c>
      <c r="B44" t="s">
        <v>55</v>
      </c>
      <c r="C44">
        <v>47</v>
      </c>
      <c r="D44" t="str">
        <f t="shared" si="0"/>
        <v>Tennessee</v>
      </c>
    </row>
    <row r="45">
      <c r="A45" t="s">
        <v>119</v>
      </c>
      <c r="B45" t="s">
        <v>56</v>
      </c>
      <c r="C45">
        <v>48</v>
      </c>
      <c r="D45" t="str">
        <f t="shared" si="0"/>
        <v>Texas</v>
      </c>
    </row>
    <row r="46">
      <c r="A46" t="s">
        <v>120</v>
      </c>
      <c r="B46" t="s">
        <v>121</v>
      </c>
      <c r="C46">
        <v>49</v>
      </c>
      <c r="D46" t="str">
        <f t="shared" si="0"/>
        <v>Utah</v>
      </c>
    </row>
    <row r="47">
      <c r="A47" t="s">
        <v>122</v>
      </c>
      <c r="B47" t="s">
        <v>123</v>
      </c>
      <c r="C47">
        <v>50</v>
      </c>
      <c r="D47" t="str">
        <f t="shared" si="0"/>
        <v>Vermont</v>
      </c>
    </row>
    <row r="48">
      <c r="A48" t="s">
        <v>124</v>
      </c>
      <c r="B48" t="s">
        <v>125</v>
      </c>
      <c r="C48">
        <v>51</v>
      </c>
      <c r="D48" t="str">
        <f t="shared" si="0"/>
        <v>Virginia</v>
      </c>
    </row>
    <row r="49">
      <c r="A49" t="s">
        <v>126</v>
      </c>
      <c r="B49" t="s">
        <v>127</v>
      </c>
      <c r="C49">
        <v>53</v>
      </c>
      <c r="D49" t="str">
        <f t="shared" si="0"/>
        <v>Washington</v>
      </c>
    </row>
    <row r="50">
      <c r="A50" t="s">
        <v>128</v>
      </c>
      <c r="B50" t="s">
        <v>129</v>
      </c>
      <c r="C50">
        <v>54</v>
      </c>
      <c r="D50" t="str">
        <f t="shared" si="0"/>
        <v>West Virginia</v>
      </c>
    </row>
    <row r="51">
      <c r="A51" t="s">
        <v>130</v>
      </c>
      <c r="B51" t="s">
        <v>57</v>
      </c>
      <c r="C51">
        <v>55</v>
      </c>
      <c r="D51" t="str">
        <f t="shared" si="0"/>
        <v>Wisconsin</v>
      </c>
    </row>
    <row r="52">
      <c r="A52" t="s">
        <v>131</v>
      </c>
      <c r="B52" t="s">
        <v>132</v>
      </c>
      <c r="C52">
        <v>56</v>
      </c>
      <c r="D52" t="str">
        <f t="shared" si="0"/>
        <v>Wyoming</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READ ME</vt:lpstr>
      <vt:lpstr>All Lags - Data</vt:lpstr>
      <vt:lpstr>Original - Data</vt:lpstr>
      <vt:lpstr>Variable Weights - Data</vt:lpstr>
      <vt:lpstr>Placebo - Data</vt:lpstr>
      <vt:lpstr>Placebo Lags - Data</vt:lpstr>
      <vt:lpstr>Lag Test - Data</vt:lpstr>
      <vt:lpstr>Pre-Treatment Test - Data</vt:lpstr>
      <vt:lpstr>Leave-One-Out - Data</vt:lpstr>
      <vt:lpstr>All Lags Figure</vt:lpstr>
      <vt:lpstr>Original Figures</vt:lpstr>
      <vt:lpstr>Placebo Figure</vt:lpstr>
      <vt:lpstr>Placebo Lags Figure</vt:lpstr>
      <vt:lpstr>Lag Test</vt:lpstr>
      <vt:lpstr>Pre-Treatment Test</vt:lpstr>
      <vt:lpstr>Leave-One_Out Test</vt:lpstr>
      <vt:lpstr>States</vt:lpstr>
    </vt:vector>
  </TitlesOfParts>
  <Company>The Urban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Iselin, John</dc:creator>
  <cp:lastModifiedBy>Iselin, John</cp:lastModifiedBy>
  <cp:lastPrinted>2017-06-05T18:55:53Z</cp:lastPrinted>
  <dcterms:created xsi:type="dcterms:W3CDTF">2017-04-05T18:58:09Z</dcterms:created>
  <dcterms:modified xsi:type="dcterms:W3CDTF">2017-06-12T18:33:56Z</dcterms:modified>
</cp:coreProperties>
</file>