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shapes+xml" PartName="/xl/drawings/drawing2.xml"/>
  <Override ContentType="application/vnd.openxmlformats-officedocument.drawingml.chart+xml" PartName="/xl/charts/chart2.xml"/>
  <Override ContentType="application/vnd.openxmlformats-officedocument.drawingml.chartshapes+xml" PartName="/xl/drawings/drawing3.xml"/>
  <Override ContentType="application/vnd.openxmlformats-officedocument.drawingml.chart+xml" PartName="/xl/charts/chart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xml" PartName="/xl/charts/chart4.xml"/>
  <Override ContentType="application/vnd.openxmlformats-officedocument.drawingml.chartshapes+xml" PartName="/xl/drawings/drawing6.xml"/>
  <Override ContentType="application/vnd.openxmlformats-officedocument.drawingml.chart+xml" PartName="/xl/charts/chart5.xml"/>
  <Override ContentType="application/vnd.openxmlformats-officedocument.drawingml.chartshapes+xml" PartName="/xl/drawings/drawing7.xml"/>
  <Override ContentType="application/vnd.openxmlformats-officedocument.drawingml.chart+xml" PartName="/xl/charts/chart6.xml"/>
  <Override ContentType="application/vnd.openxmlformats-officedocument.drawingml.chartshapes+xml" PartName="/xl/drawings/drawing8.xml"/>
  <Override ContentType="application/vnd.openxmlformats-officedocument.drawing+xml" PartName="/xl/drawings/drawing9.xml"/>
  <Override ContentType="application/vnd.openxmlformats-officedocument.drawingml.chart+xml" PartName="/xl/charts/chart7.xml"/>
  <Override ContentType="application/vnd.openxmlformats-officedocument.drawingml.chartshapes+xml" PartName="/xl/drawings/drawing10.xml"/>
  <Override ContentType="application/vnd.openxmlformats-officedocument.drawingml.chart+xml" PartName="/xl/charts/chart8.xml"/>
  <Override ContentType="application/vnd.openxmlformats-officedocument.drawingml.chartshapes+xml" PartName="/xl/drawings/drawing11.xml"/>
  <Override ContentType="application/vnd.openxmlformats-officedocument.drawingml.chart+xml" PartName="/xl/charts/chart9.xml"/>
  <Override ContentType="application/vnd.ms-office.chartstyle+xml" PartName="/xl/charts/style1.xml"/>
  <Override ContentType="application/vnd.ms-office.chartcolorstyle+xml" PartName="/xl/charts/colors1.xml"/>
  <Override ContentType="application/vnd.openxmlformats-officedocument.drawingml.chartshapes+xml" PartName="/xl/drawings/drawing12.xml"/>
  <Override ContentType="application/vnd.openxmlformats-officedocument.drawing+xml" PartName="/xl/drawings/drawing13.xml"/>
  <Override ContentType="application/vnd.openxmlformats-officedocument.drawingml.chart+xml" PartName="/xl/charts/chart10.xml"/>
  <Override ContentType="application/vnd.openxmlformats-officedocument.drawingml.chartshapes+xml" PartName="/xl/drawings/drawing14.xml"/>
  <Override ContentType="application/vnd.openxmlformats-officedocument.drawingml.chart+xml" PartName="/xl/charts/chart11.xml"/>
  <Override ContentType="application/vnd.openxmlformats-officedocument.drawingml.chartshapes+xml" PartName="/xl/drawings/drawing15.xml"/>
  <Override ContentType="application/vnd.openxmlformats-officedocument.drawingml.chart+xml" PartName="/xl/charts/chart12.xml"/>
  <Override ContentType="application/vnd.ms-office.chartstyle+xml" PartName="/xl/charts/style2.xml"/>
  <Override ContentType="application/vnd.ms-office.chartcolorstyle+xml" PartName="/xl/charts/colors2.xml"/>
  <Override ContentType="application/vnd.openxmlformats-officedocument.drawingml.chartshapes+xml" PartName="/xl/drawings/drawing16.xml"/>
  <Override ContentType="application/vnd.openxmlformats-officedocument.drawing+xml" PartName="/xl/drawings/drawing17.xml"/>
  <Override ContentType="application/vnd.openxmlformats-officedocument.drawingml.chart+xml" PartName="/xl/charts/chart13.xml"/>
  <Override ContentType="application/vnd.openxmlformats-officedocument.drawingml.chartshapes+xml" PartName="/xl/drawings/drawing18.xml"/>
  <Override ContentType="application/vnd.openxmlformats-officedocument.drawingml.chart+xml" PartName="/xl/charts/chart14.xml"/>
  <Override ContentType="application/vnd.openxmlformats-officedocument.drawingml.chartshapes+xml" PartName="/xl/drawings/drawing19.xml"/>
  <Override ContentType="application/vnd.openxmlformats-officedocument.drawingml.chart+xml" PartName="/xl/charts/chart15.xml"/>
  <Override ContentType="application/vnd.openxmlformats-officedocument.drawingml.chartshapes+xml" PartName="/xl/drawings/drawing20.xml"/>
  <Override ContentType="application/vnd.openxmlformats-officedocument.drawing+xml" PartName="/xl/drawings/drawing21.xml"/>
  <Override ContentType="application/vnd.openxmlformats-officedocument.drawingml.chart+xml" PartName="/xl/charts/chart16.xml"/>
  <Override ContentType="application/vnd.openxmlformats-officedocument.drawingml.chartshapes+xml" PartName="/xl/drawings/drawing22.xml"/>
  <Override ContentType="application/vnd.openxmlformats-officedocument.drawingml.chart+xml" PartName="/xl/charts/chart17.xml"/>
  <Override ContentType="application/vnd.openxmlformats-officedocument.drawingml.chartshapes+xml" PartName="/xl/drawings/drawing23.xml"/>
  <Override ContentType="application/vnd.openxmlformats-officedocument.drawingml.chart+xml" PartName="/xl/charts/chart18.xml"/>
  <Override ContentType="application/vnd.openxmlformats-officedocument.drawingml.chartshapes+xml" PartName="/xl/drawings/drawing24.xml"/>
  <Override ContentType="application/vnd.openxmlformats-officedocument.drawing+xml" PartName="/xl/drawings/drawing25.xml"/>
  <Override ContentType="application/vnd.openxmlformats-officedocument.drawingml.chart+xml" PartName="/xl/charts/chart19.xml"/>
  <Override ContentType="application/vnd.openxmlformats-officedocument.drawingml.chartshapes+xml" PartName="/xl/drawings/drawing26.xml"/>
  <Override ContentType="application/vnd.openxmlformats-officedocument.drawingml.chart+xml" PartName="/xl/charts/chart20.xml"/>
  <Override ContentType="application/vnd.openxmlformats-officedocument.drawingml.chartshapes+xml" PartName="/xl/drawings/drawing27.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7" lowestEdited="7" rupBuild="17329"/>
  <workbookPr/>
  <bookViews>
    <workbookView xWindow="240" yWindow="465" windowWidth="21660" windowHeight="13965" firstSheet="9" activeTab="9"/>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fullCalcOnLoad="true"/>
</workbook>
</file>

<file path=xl/sharedStrings.xml><?xml version="1.0" encoding="utf-8"?>
<sst xmlns="http://schemas.openxmlformats.org/spreadsheetml/2006/main" count="1006" uniqueCount="281">
  <si>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</si>
  <si>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</si>
  <si>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</si>
  <si>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</si>
  <si>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</si>
  <si>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</si>
  <si>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</si>
  <si>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</si>
  <si>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</si>
  <si>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</si>
  <si>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</si>
  <si>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</si>
  <si>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</si>
  <si>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</si>
  <si>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</si>
  <si>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</si>
  <si>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</si>
  <si>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</si>
  <si>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</si>
  <si>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</si>
  <si>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</si>
  <si>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</si>
  <si>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</si>
  <si>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</si>
  <si>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</si>
  <si>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</si>
  <si>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</si>
  <si>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</si>
  <si>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</si>
  <si>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</si>
  <si>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</si>
  <si>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</si>
  <si>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</si>
  <si>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</si>
  <si>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</si>
  <si>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</si>
  <si>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</si>
  <si>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</si>
  <si>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</si>
  <si>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</si>
  <si>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</si>
  <si>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</si>
  <si>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</si>
  <si>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</si>
  <si>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</si>
  <si>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</si>
  <si>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</si>
  <si>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</si>
  <si>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</si>
  <si>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</si>
  <si>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</si>
  <si>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</si>
  <si>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</si>
  <si>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</si>
  <si>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</si>
  <si>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</si>
  <si>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</si>
  <si>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</si>
  <si>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</si>
  <si>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</si>
  <si>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</si>
  <si>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</si>
  <si>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</si>
  <si>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</si>
  <si>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</si>
  <si>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</si>
  <si>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</si>
  <si>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</si>
  <si>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</si>
  <si>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</si>
  <si>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</si>
  <si>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</si>
  <si>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</si>
  <si>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</si>
  <si>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</si>
  <si>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</si>
  <si>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</si>
  <si>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</si>
  <si>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</si>
  <si>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</si>
  <si>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</si>
  <si>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</si>
  <si>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</si>
  <si>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</si>
  <si>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</si>
  <si>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</si>
  <si>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</si>
  <si>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</si>
  <si>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</si>
  <si>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</si>
  <si>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</si>
  <si>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</si>
  <si>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</si>
  <si>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</si>
  <si>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</si>
  <si>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</si>
  <si>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</si>
  <si>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</si>
  <si>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</si>
  <si>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</si>
  <si>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</si>
  <si>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</si>
  <si>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</si>
  <si>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</si>
  <si>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</si>
  <si>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</si>
  <si>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</si>
  <si>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</si>
  <si>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</si>
  <si>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</si>
  <si>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</si>
  <si>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</si>
  <si>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</si>
  <si>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</si>
  <si>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</si>
  <si>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</si>
  <si>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</si>
  <si>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</si>
  <si>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</si>
  <si>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</si>
  <si>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</si>
  <si>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</si>
  <si>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</si>
  <si>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</si>
  <si>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</si>
  <si>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</si>
  <si>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</si>
  <si>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</si>
  <si>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</si>
  <si>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</si>
  <si>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</si>
  <si>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</si>
  <si>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</si>
  <si>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</si>
  <si>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</si>
  <si>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</si>
  <si>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</si>
  <si>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</si>
  <si>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</si>
  <si>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</si>
  <si>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</si>
  <si>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</si>
  <si>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</si>
  <si>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</si>
  <si>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</si>
  <si>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</si>
  <si>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</si>
  <si>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</si>
  <si>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</si>
  <si>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</si>
  <si>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</si>
  <si>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</si>
  <si>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</si>
  <si>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</si>
  <si>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</si>
  <si>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</si>
  <si>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</si>
  <si>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</si>
  <si>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</si>
  <si>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</si>
  <si>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</si>
  <si>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</si>
  <si>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</si>
  <si>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</si>
  <si>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</si>
  <si>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</si>
  <si>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</si>
  <si>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</si>
  <si>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</si>
  <si>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</si>
  <si>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</si>
  <si>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</si>
  <si>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</si>
  <si>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</si>
  <si>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</si>
  <si>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</si>
  <si>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</si>
  <si>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</si>
  <si>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</si>
  <si>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</si>
  <si>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</si>
  <si>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</si>
  <si>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</si>
  <si>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</si>
  <si>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</si>
  <si>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</si>
  <si>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</si>
  <si>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</si>
  <si>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</si>
  <si>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</si>
  <si>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</si>
  <si>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</si>
  <si>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</si>
  <si>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</si>
  <si>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</si>
  <si>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</si>
  <si>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</si>
  <si>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</si>
  <si>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</si>
  <si>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</si>
  <si>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</si>
  <si>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</si>
  <si>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</si>
  <si>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</si>
  <si>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</si>
  <si>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</si>
  <si>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</si>
  <si>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</si>
  <si>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</si>
  <si>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</si>
  <si>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</si>
  <si>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</si>
  <si>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</si>
  <si>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</si>
  <si>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</si>
  <si>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</si>
  <si>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</si>
  <si>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</si>
  <si>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</si>
  <si>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</si>
  <si>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</si>
  <si>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</si>
  <si>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</si>
  <si>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</si>
  <si>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</si>
  <si>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</si>
  <si>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</si>
  <si>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</si>
  <si>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</si>
  <si>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</si>
  <si>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</si>
  <si>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</si>
  <si>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</si>
  <si>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</si>
  <si>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</si>
  <si>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</si>
  <si>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</si>
  <si>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</si>
  <si>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</si>
  <si>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</si>
  <si>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</si>
  <si>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</si>
  <si>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</si>
  <si>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t>drivers_alcohol_1993</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</si>
  <si>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</si>
  <si>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</si>
  <si>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</si>
  <si>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</si>
  <si>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</si>
  <si>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</si>
  <si>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</si>
  <si>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</si>
  <si>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</si>
  <si>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</si>
  <si>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</si>
  <si>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</si>
  <si>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</si>
  <si>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</si>
  <si>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</si>
  <si>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</si>
  <si>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</si>
  <si>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</si>
  <si>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</si>
  <si>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drivers_alcohol_1998</t>
  </si>
  <si>
    <t>Synthetic (1982-1998)</t>
  </si>
  <si>
    <t>1985-1998</t>
  </si>
  <si>
    <t>1990-1998</t>
  </si>
  <si>
    <t>1995-1998</t>
  </si>
  <si>
    <t xml:space="preserve">States with no alcohol tax changes over $1.00, including control states.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</si>
  <si>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</si>
  <si>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</si>
  <si>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</si>
  <si>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</si>
  <si>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</si>
  <si>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</si>
  <si>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</si>
  <si>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</si>
  <si>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</si>
  <si>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</si>
  <si>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</si>
  <si>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Fatal Alcohol-Related Motor Vehicle Crashes per drivers</t>
  </si>
</sst>
</file>

<file path=xl/styles.xml><?xml version="1.0" encoding="utf-8"?>
<styleSheet xmlns="http://schemas.openxmlformats.org/spreadsheetml/2006/main">
  <numFmts count="3">
    <numFmt numFmtId="43" formatCode="_(* #,##0.00_);_(* \(#,##0.00\);_(* &quot;-&quot;??_);_(@_)"/>
    <numFmt numFmtId="164" formatCode="_(* #,##0.0000_);_(* \(#,##0.0000\);_(* &quot;-&quot;??_);_(@_)"/>
    <numFmt numFmtId="165" formatCode="0.0%"/>
  </numFmts>
  <fonts count="15">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false" applyFill="false" applyBorder="false" applyAlignment="false" applyProtection="false"/>
    <xf numFmtId="0" fontId="4" fillId="0" borderId="0"/>
    <xf numFmtId="43" fontId="4" fillId="0" borderId="0" applyFont="false" applyFill="false" applyBorder="false" applyAlignment="false" applyProtection="false"/>
    <xf numFmtId="9" fontId="3" fillId="0" borderId="0" applyFont="false" applyFill="false" applyBorder="false" applyAlignment="false" applyProtection="false"/>
    <xf numFmtId="0" fontId="2" fillId="0" borderId="0"/>
    <xf numFmtId="0" fontId="1" fillId="0" borderId="0"/>
    <xf numFmtId="43" fontId="1" fillId="0" borderId="0" applyFont="false" applyFill="false" applyBorder="false" applyAlignment="false" applyProtection="false"/>
  </cellStyleXfs>
  <cellXfs count="23">
    <xf numFmtId="0" fontId="0" fillId="0" borderId="0" xfId="0"/>
    <xf numFmtId="0" fontId="4" fillId="0" borderId="0" xfId="2"/>
    <xf numFmtId="43" fontId="0" fillId="0" borderId="0" xfId="1" applyFont="true"/>
    <xf numFmtId="164" fontId="0" fillId="0" borderId="0" xfId="1" applyNumberFormat="true" applyFont="true"/>
    <xf numFmtId="0" fontId="4" fillId="0" borderId="0" xfId="2" applyFill="true"/>
    <xf numFmtId="0" fontId="0" fillId="0" borderId="0" xfId="1" applyNumberFormat="true" applyFont="true"/>
    <xf numFmtId="0" fontId="5" fillId="0" borderId="0" xfId="2" applyFont="true" applyFill="true"/>
    <xf numFmtId="0" fontId="0" fillId="0" borderId="0" xfId="0" quotePrefix="true"/>
    <xf numFmtId="0" fontId="6" fillId="0" borderId="0" xfId="0" applyFont="true"/>
    <xf numFmtId="0" fontId="0" fillId="0" borderId="0" xfId="0" applyAlignment="true">
      <alignment wrapText="true"/>
    </xf>
    <xf numFmtId="0" fontId="7" fillId="0" borderId="0" xfId="0" applyFont="true" applyAlignment="true">
      <alignment vertical="center" wrapText="true"/>
    </xf>
    <xf numFmtId="9" fontId="0" fillId="0" borderId="0" xfId="4" applyFont="true"/>
    <xf numFmtId="0" fontId="2" fillId="0" borderId="0" xfId="5" applyFill="true"/>
    <xf numFmtId="0" fontId="2" fillId="0" borderId="0" xfId="5"/>
    <xf numFmtId="0" fontId="12" fillId="3" borderId="1" xfId="6" applyFont="true" applyFill="true" applyBorder="true" applyAlignment="true">
      <alignment horizontal="left" vertical="center" indent="1"/>
    </xf>
    <xf numFmtId="165" fontId="12" fillId="3" borderId="1" xfId="4" applyNumberFormat="true" applyFont="true" applyFill="true" applyBorder="true" applyAlignment="true">
      <alignment horizontal="right" vertical="center" wrapText="true" indent="4"/>
    </xf>
    <xf numFmtId="0" fontId="0" fillId="0" borderId="0" xfId="0" applyBorder="true"/>
    <xf numFmtId="0" fontId="1" fillId="0" borderId="0" xfId="6" applyBorder="true"/>
    <xf numFmtId="0" fontId="10" fillId="2" borderId="0" xfId="6" applyFont="true" applyFill="true" applyBorder="true" applyAlignment="true">
      <alignment horizontal="left" vertical="center" wrapText="true" indent="1"/>
    </xf>
    <xf numFmtId="0" fontId="11" fillId="2" borderId="0" xfId="6" applyFont="true" applyFill="true" applyBorder="true" applyAlignment="true">
      <alignment horizontal="center" vertical="center"/>
    </xf>
    <xf numFmtId="0" fontId="1" fillId="0" borderId="0" xfId="2" applyFont="true" applyFill="true"/>
    <xf numFmtId="0" fontId="0" fillId="0" borderId="0" xfId="0" applyAlignment="true">
      <alignment horizontal="left" wrapText="true"/>
    </xf>
    <xf numFmtId="0" fontId="13" fillId="4" borderId="2" xfId="6" applyFont="true" applyFill="true" applyBorder="true" applyAlignment="true">
      <alignment horizontal="left" vertical="center" wrapText="true"/>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theme/theme1.xml" Type="http://schemas.openxmlformats.org/officeDocument/2006/relationships/theme" Id="rId18"/><Relationship Target="worksheets/sheet3.xml" Type="http://schemas.openxmlformats.org/officeDocument/2006/relationships/worksheet" Id="rId3"/><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xml" Type="http://schemas.openxmlformats.org/officeDocument/2006/relationships/worksheet" Id="rId2"/><Relationship Target="worksheets/sheet16.xml" Type="http://schemas.openxmlformats.org/officeDocument/2006/relationships/worksheet" Id="rId16"/><Relationship Target="sharedStrings.xml" Type="http://schemas.openxmlformats.org/officeDocument/2006/relationships/sharedStrings"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5.xml" Type="http://schemas.openxmlformats.org/officeDocument/2006/relationships/worksheet" Id="rId15"/><Relationship Target="worksheets/sheet10.xml" Type="http://schemas.openxmlformats.org/officeDocument/2006/relationships/worksheet" Id="rId10"/><Relationship Target="styles.xml" Type="http://schemas.openxmlformats.org/officeDocument/2006/relationships/styles"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s>
</file>

<file path=xl/charts/_rels/chart1.xml.rels><?xml version="1.0" encoding="UTF-8"?><Relationships xmlns="http://schemas.openxmlformats.org/package/2006/relationships"><Relationship Target="../drawings/drawing2.xml" Type="http://schemas.openxmlformats.org/officeDocument/2006/relationships/chartUserShapes" Id="rId1"/></Relationships>
</file>

<file path=xl/charts/_rels/chart10.xml.rels><?xml version="1.0" encoding="UTF-8"?><Relationships xmlns="http://schemas.openxmlformats.org/package/2006/relationships"><Relationship Target="../drawings/drawing14.xml" Type="http://schemas.openxmlformats.org/officeDocument/2006/relationships/chartUserShapes" Id="rId1"/></Relationships>
</file>

<file path=xl/charts/_rels/chart11.xml.rels><?xml version="1.0" encoding="UTF-8"?><Relationships xmlns="http://schemas.openxmlformats.org/package/2006/relationships"><Relationship Target="../drawings/drawing15.xml" Type="http://schemas.openxmlformats.org/officeDocument/2006/relationships/chartUserShapes" Id="rId1"/></Relationships>
</file>

<file path=xl/charts/_rels/chart12.xml.rels><?xml version="1.0" encoding="UTF-8"?><Relationships xmlns="http://schemas.openxmlformats.org/package/2006/relationships"><Relationship Target="../drawings/drawing16.xml" Type="http://schemas.openxmlformats.org/officeDocument/2006/relationships/chartUserShapes" Id="rId3"/><Relationship Target="colors2.xml" Type="http://schemas.microsoft.com/office/2011/relationships/chartColorStyle" Id="rId2"/><Relationship Target="style2.xml" Type="http://schemas.microsoft.com/office/2011/relationships/chartStyle" Id="rId1"/></Relationships>
</file>

<file path=xl/charts/_rels/chart13.xml.rels><?xml version="1.0" encoding="UTF-8"?><Relationships xmlns="http://schemas.openxmlformats.org/package/2006/relationships"><Relationship Target="../drawings/drawing18.xml" Type="http://schemas.openxmlformats.org/officeDocument/2006/relationships/chartUserShapes" Id="rId1"/></Relationships>
</file>

<file path=xl/charts/_rels/chart14.xml.rels><?xml version="1.0" encoding="UTF-8"?><Relationships xmlns="http://schemas.openxmlformats.org/package/2006/relationships"><Relationship Target="../drawings/drawing19.xml" Type="http://schemas.openxmlformats.org/officeDocument/2006/relationships/chartUserShapes" Id="rId1"/></Relationships>
</file>

<file path=xl/charts/_rels/chart15.xml.rels><?xml version="1.0" encoding="UTF-8"?><Relationships xmlns="http://schemas.openxmlformats.org/package/2006/relationships"><Relationship Target="../drawings/drawing20.xml" Type="http://schemas.openxmlformats.org/officeDocument/2006/relationships/chartUserShapes" Id="rId1"/></Relationships>
</file>

<file path=xl/charts/_rels/chart16.xml.rels><?xml version="1.0" encoding="UTF-8"?><Relationships xmlns="http://schemas.openxmlformats.org/package/2006/relationships"><Relationship Target="../drawings/drawing22.xml" Type="http://schemas.openxmlformats.org/officeDocument/2006/relationships/chartUserShapes" Id="rId1"/></Relationships>
</file>

<file path=xl/charts/_rels/chart17.xml.rels><?xml version="1.0" encoding="UTF-8"?><Relationships xmlns="http://schemas.openxmlformats.org/package/2006/relationships"><Relationship Target="../drawings/drawing23.xml" Type="http://schemas.openxmlformats.org/officeDocument/2006/relationships/chartUserShapes" Id="rId1"/></Relationships>
</file>

<file path=xl/charts/_rels/chart18.xml.rels><?xml version="1.0" encoding="UTF-8"?><Relationships xmlns="http://schemas.openxmlformats.org/package/2006/relationships"><Relationship Target="../drawings/drawing24.xml" Type="http://schemas.openxmlformats.org/officeDocument/2006/relationships/chartUserShapes" Id="rId1"/></Relationships>
</file>

<file path=xl/charts/_rels/chart19.xml.rels><?xml version="1.0" encoding="UTF-8"?><Relationships xmlns="http://schemas.openxmlformats.org/package/2006/relationships"><Relationship Target="../drawings/drawing26.xml" Type="http://schemas.openxmlformats.org/officeDocument/2006/relationships/chartUserShapes" Id="rId1"/></Relationships>
</file>

<file path=xl/charts/_rels/chart2.xml.rels><?xml version="1.0" encoding="UTF-8"?><Relationships xmlns="http://schemas.openxmlformats.org/package/2006/relationships"><Relationship Target="../drawings/drawing3.xml" Type="http://schemas.openxmlformats.org/officeDocument/2006/relationships/chartUserShapes" Id="rId1"/></Relationships>
</file>

<file path=xl/charts/_rels/chart20.xml.rels><?xml version="1.0" encoding="UTF-8"?><Relationships xmlns="http://schemas.openxmlformats.org/package/2006/relationships"><Relationship Target="../drawings/drawing27.xml" Type="http://schemas.openxmlformats.org/officeDocument/2006/relationships/chartUserShapes" Id="rId1"/></Relationships>
</file>

<file path=xl/charts/_rels/chart3.xml.rels><?xml version="1.0" encoding="UTF-8"?><Relationships xmlns="http://schemas.openxmlformats.org/package/2006/relationships"><Relationship Target="../drawings/drawing4.xml" Type="http://schemas.openxmlformats.org/officeDocument/2006/relationships/chartUserShapes" Id="rId1"/></Relationships>
</file>

<file path=xl/charts/_rels/chart4.xml.rels><?xml version="1.0" encoding="UTF-8"?><Relationships xmlns="http://schemas.openxmlformats.org/package/2006/relationships"><Relationship Target="../drawings/drawing6.xml" Type="http://schemas.openxmlformats.org/officeDocument/2006/relationships/chartUserShapes" Id="rId1"/></Relationships>
</file>

<file path=xl/charts/_rels/chart5.xml.rels><?xml version="1.0" encoding="UTF-8"?><Relationships xmlns="http://schemas.openxmlformats.org/package/2006/relationships"><Relationship Target="../drawings/drawing7.xml" Type="http://schemas.openxmlformats.org/officeDocument/2006/relationships/chartUserShapes" Id="rId1"/></Relationships>
</file>

<file path=xl/charts/_rels/chart6.xml.rels><?xml version="1.0" encoding="UTF-8"?><Relationships xmlns="http://schemas.openxmlformats.org/package/2006/relationships"><Relationship Target="../drawings/drawing8.xml" Type="http://schemas.openxmlformats.org/officeDocument/2006/relationships/chartUserShapes" Id="rId1"/></Relationships>
</file>

<file path=xl/charts/_rels/chart7.xml.rels><?xml version="1.0" encoding="UTF-8"?><Relationships xmlns="http://schemas.openxmlformats.org/package/2006/relationships"><Relationship Target="../drawings/drawing10.xml" Type="http://schemas.openxmlformats.org/officeDocument/2006/relationships/chartUserShapes" Id="rId1"/></Relationships>
</file>

<file path=xl/charts/_rels/chart8.xml.rels><?xml version="1.0" encoding="UTF-8"?><Relationships xmlns="http://schemas.openxmlformats.org/package/2006/relationships"><Relationship Target="../drawings/drawing11.xml" Type="http://schemas.openxmlformats.org/officeDocument/2006/relationships/chartUserShapes" Id="rId1"/></Relationships>
</file>

<file path=xl/charts/_rels/chart9.xml.rels><?xml version="1.0" encoding="UTF-8"?><Relationships xmlns="http://schemas.openxmlformats.org/package/2006/relationships"><Relationship Target="../drawings/drawing12.xml" Type="http://schemas.openxmlformats.org/officeDocument/2006/relationships/chartUserShapes" Id="rId3"/><Relationship Target="colors1.xml" Type="http://schemas.microsoft.com/office/2011/relationships/chartColorStyle" Id="rId2"/><Relationship Target="style1.xml" Type="http://schemas.microsoft.com/office/2011/relationships/chartStyle" Id="rId1"/></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33"/>
            <c:invertIfNegative val="0"/>
            <c:bubble3D val="0"/>
            <c:spPr>
              <a:solidFill>
                <a:srgbClr val="FF0000"/>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Figure'!$A$2:$A$37</c:f>
              <c:strCache>
                <c:ptCount val="36"/>
                <c:pt idx="0">
                  <c:v>MT</c:v>
                </c:pt>
                <c:pt idx="1">
                  <c:v>MS</c:v>
                </c:pt>
                <c:pt idx="2">
                  <c:v>WY</c:v>
                </c:pt>
                <c:pt idx="3">
                  <c:v>SC</c:v>
                </c:pt>
                <c:pt idx="4">
                  <c:v>AR</c:v>
                </c:pt>
                <c:pt idx="5">
                  <c:v>ND</c:v>
                </c:pt>
                <c:pt idx="6">
                  <c:v>AL</c:v>
                </c:pt>
                <c:pt idx="7">
                  <c:v>ME</c:v>
                </c:pt>
                <c:pt idx="8">
                  <c:v>SD</c:v>
                </c:pt>
                <c:pt idx="9">
                  <c:v>NH</c:v>
                </c:pt>
                <c:pt idx="10">
                  <c:v>MO</c:v>
                </c:pt>
                <c:pt idx="11">
                  <c:v>NE</c:v>
                </c:pt>
                <c:pt idx="12">
                  <c:v>AZ</c:v>
                </c:pt>
                <c:pt idx="13">
                  <c:v>MA</c:v>
                </c:pt>
                <c:pt idx="14">
                  <c:v>TX</c:v>
                </c:pt>
                <c:pt idx="15">
                  <c:v>CO</c:v>
                </c:pt>
                <c:pt idx="16">
                  <c:v>ID</c:v>
                </c:pt>
                <c:pt idx="17">
                  <c:v>LA</c:v>
                </c:pt>
                <c:pt idx="18">
                  <c:v>VT</c:v>
                </c:pt>
                <c:pt idx="19">
                  <c:v>KS</c:v>
                </c:pt>
                <c:pt idx="20">
                  <c:v>WV</c:v>
                </c:pt>
                <c:pt idx="21">
                  <c:v>MD</c:v>
                </c:pt>
                <c:pt idx="22">
                  <c:v>IN</c:v>
                </c:pt>
                <c:pt idx="23">
                  <c:v>OH</c:v>
                </c:pt>
                <c:pt idx="24">
                  <c:v>MN</c:v>
                </c:pt>
                <c:pt idx="25">
                  <c:v>TN</c:v>
                </c:pt>
                <c:pt idx="26">
                  <c:v>PA</c:v>
                </c:pt>
                <c:pt idx="27">
                  <c:v>NC</c:v>
                </c:pt>
                <c:pt idx="28">
                  <c:v>OR</c:v>
                </c:pt>
                <c:pt idx="29">
                  <c:v>WA</c:v>
                </c:pt>
                <c:pt idx="30">
                  <c:v>VA</c:v>
                </c:pt>
                <c:pt idx="31">
                  <c:v>MI</c:v>
                </c:pt>
                <c:pt idx="32">
                  <c:v>KY</c:v>
                </c:pt>
                <c:pt idx="33">
                  <c:v>IL</c:v>
                </c:pt>
                <c:pt idx="34">
                  <c:v>GA</c:v>
                </c:pt>
                <c:pt idx="35">
                  <c:v>WI</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2645109659799982"/>
          <c:y val="7.8420232497207545E-3"/>
          <c:w val="0.35649178181085572"/>
          <c:h val="0.1444950379451255"/>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7.8420232497207545E-3"/>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3163944059231403"/>
          <c:y val="1.251219254335765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1985-1998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330966091925074"/>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max val="100"/>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826698338685318"/>
          <c:y val="0.12325558051325089"/>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9513261118603265"/>
          <c:y val="0.11492563429571302"/>
          <c:w val="0.13112350458955058"/>
          <c:h val="7.7012063632890954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33"/>
            <c:invertIfNegative val="0"/>
            <c:bubble3D val="0"/>
            <c:spPr>
              <a:solidFill>
                <a:srgbClr val="FF0000"/>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Figure'!$A$2:$A$37</c:f>
              <c:strCache>
                <c:ptCount val="36"/>
                <c:pt idx="0">
                  <c:v>MT</c:v>
                </c:pt>
                <c:pt idx="1">
                  <c:v>MS</c:v>
                </c:pt>
                <c:pt idx="2">
                  <c:v>SC</c:v>
                </c:pt>
                <c:pt idx="3">
                  <c:v>WY</c:v>
                </c:pt>
                <c:pt idx="4">
                  <c:v>ND</c:v>
                </c:pt>
                <c:pt idx="5">
                  <c:v>AR</c:v>
                </c:pt>
                <c:pt idx="6">
                  <c:v>SD</c:v>
                </c:pt>
                <c:pt idx="7">
                  <c:v>ME</c:v>
                </c:pt>
                <c:pt idx="8">
                  <c:v>AL</c:v>
                </c:pt>
                <c:pt idx="9">
                  <c:v>MO</c:v>
                </c:pt>
                <c:pt idx="10">
                  <c:v>ID</c:v>
                </c:pt>
                <c:pt idx="11">
                  <c:v>AZ</c:v>
                </c:pt>
                <c:pt idx="12">
                  <c:v>NH</c:v>
                </c:pt>
                <c:pt idx="13">
                  <c:v>TX</c:v>
                </c:pt>
                <c:pt idx="14">
                  <c:v>CO</c:v>
                </c:pt>
                <c:pt idx="15">
                  <c:v>LA</c:v>
                </c:pt>
                <c:pt idx="16">
                  <c:v>NE</c:v>
                </c:pt>
                <c:pt idx="17">
                  <c:v>VT</c:v>
                </c:pt>
                <c:pt idx="18">
                  <c:v>MD</c:v>
                </c:pt>
                <c:pt idx="19">
                  <c:v>IN</c:v>
                </c:pt>
                <c:pt idx="20">
                  <c:v>MA</c:v>
                </c:pt>
                <c:pt idx="21">
                  <c:v>WA</c:v>
                </c:pt>
                <c:pt idx="22">
                  <c:v>KY</c:v>
                </c:pt>
                <c:pt idx="23">
                  <c:v>KS</c:v>
                </c:pt>
                <c:pt idx="24">
                  <c:v>WV</c:v>
                </c:pt>
                <c:pt idx="25">
                  <c:v>GA</c:v>
                </c:pt>
                <c:pt idx="26">
                  <c:v>OR</c:v>
                </c:pt>
                <c:pt idx="27">
                  <c:v>MN</c:v>
                </c:pt>
                <c:pt idx="28">
                  <c:v>TN</c:v>
                </c:pt>
                <c:pt idx="29">
                  <c:v>OH</c:v>
                </c:pt>
                <c:pt idx="30">
                  <c:v>NC</c:v>
                </c:pt>
                <c:pt idx="31">
                  <c:v>VA</c:v>
                </c:pt>
                <c:pt idx="32">
                  <c:v>PA</c:v>
                </c:pt>
                <c:pt idx="33">
                  <c:v>IL</c:v>
                </c:pt>
                <c:pt idx="34">
                  <c:v>WI</c:v>
                </c:pt>
                <c:pt idx="35">
                  <c:v>MI</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Relationships xmlns="http://schemas.openxmlformats.org/package/2006/relationships"><Relationship Target="../charts/chart3.xml" Type="http://schemas.openxmlformats.org/officeDocument/2006/relationships/chart" Id="rId3"/><Relationship Target="../charts/chart2.xml" Type="http://schemas.openxmlformats.org/officeDocument/2006/relationships/chart" Id="rId2"/><Relationship Target="../charts/chart1.xml" Type="http://schemas.openxmlformats.org/officeDocument/2006/relationships/chart" Id="rId1"/><Relationship Target="../media/image2.png" Type="http://schemas.openxmlformats.org/officeDocument/2006/relationships/image" Id="rId4"/></Relationships>
</file>

<file path=xl/drawings/_rels/drawing11.xml.rels><?xml version="1.0" encoding="UTF-8"?><Relationships xmlns="http://schemas.openxmlformats.org/package/2006/relationships"><Relationship Target="../media/image1.png" Type="http://schemas.openxmlformats.org/officeDocument/2006/relationships/image" Id="rId1"/></Relationships>
</file>

<file path=xl/drawings/_rels/drawing12.xml.rels><?xml version="1.0" encoding="UTF-8"?><Relationships xmlns="http://schemas.openxmlformats.org/package/2006/relationships"><Relationship Target="../media/image1.png" Type="http://schemas.openxmlformats.org/officeDocument/2006/relationships/image" Id="rId1"/></Relationships>
</file>

<file path=xl/drawings/_rels/drawing13.xml.rels><?xml version="1.0" encoding="UTF-8"?><Relationships xmlns="http://schemas.openxmlformats.org/package/2006/relationships"><Relationship Target="../charts/chart12.xml" Type="http://schemas.openxmlformats.org/officeDocument/2006/relationships/chart" Id="rId3"/><Relationship Target="../charts/chart11.xml" Type="http://schemas.openxmlformats.org/officeDocument/2006/relationships/chart" Id="rId2"/><Relationship Target="../charts/chart10.xml" Type="http://schemas.openxmlformats.org/officeDocument/2006/relationships/chart" Id="rId1"/></Relationships>
</file>

<file path=xl/drawings/_rels/drawing15.xml.rels><?xml version="1.0" encoding="UTF-8"?><Relationships xmlns="http://schemas.openxmlformats.org/package/2006/relationships"><Relationship Target="../media/image1.png" Type="http://schemas.openxmlformats.org/officeDocument/2006/relationships/image" Id="rId1"/></Relationships>
</file>

<file path=xl/drawings/_rels/drawing16.xml.rels><?xml version="1.0" encoding="UTF-8"?><Relationships xmlns="http://schemas.openxmlformats.org/package/2006/relationships"><Relationship Target="../media/image1.png" Type="http://schemas.openxmlformats.org/officeDocument/2006/relationships/image" Id="rId1"/></Relationships>
</file>

<file path=xl/drawings/_rels/drawing17.xml.rels><?xml version="1.0" encoding="UTF-8"?><Relationships xmlns="http://schemas.openxmlformats.org/package/2006/relationships"><Relationship Target="../charts/chart15.xml" Type="http://schemas.openxmlformats.org/officeDocument/2006/relationships/chart" Id="rId3"/><Relationship Target="../charts/chart14.xml" Type="http://schemas.openxmlformats.org/officeDocument/2006/relationships/chart" Id="rId2"/><Relationship Target="../charts/chart13.xml" Type="http://schemas.openxmlformats.org/officeDocument/2006/relationships/chart" Id="rId1"/></Relationships>
</file>

<file path=xl/drawings/_rels/drawing19.xml.rels><?xml version="1.0" encoding="UTF-8"?><Relationships xmlns="http://schemas.openxmlformats.org/package/2006/relationships"><Relationship Target="../media/image1.png" Type="http://schemas.openxmlformats.org/officeDocument/2006/relationships/image" Id="rId1"/></Relationships>
</file>

<file path=xl/drawings/_rels/drawing20.xml.rels><?xml version="1.0" encoding="UTF-8"?><Relationships xmlns="http://schemas.openxmlformats.org/package/2006/relationships"><Relationship Target="../media/image1.png" Type="http://schemas.openxmlformats.org/officeDocument/2006/relationships/image" Id="rId1"/></Relationships>
</file>

<file path=xl/drawings/_rels/drawing21.xml.rels><?xml version="1.0" encoding="UTF-8"?><Relationships xmlns="http://schemas.openxmlformats.org/package/2006/relationships"><Relationship Target="../charts/chart18.xml" Type="http://schemas.openxmlformats.org/officeDocument/2006/relationships/chart" Id="rId3"/><Relationship Target="../charts/chart17.xml" Type="http://schemas.openxmlformats.org/officeDocument/2006/relationships/chart" Id="rId2"/><Relationship Target="../charts/chart16.xml" Type="http://schemas.openxmlformats.org/officeDocument/2006/relationships/chart" Id="rId1"/></Relationships>
</file>

<file path=xl/drawings/_rels/drawing23.xml.rels><?xml version="1.0" encoding="UTF-8"?><Relationships xmlns="http://schemas.openxmlformats.org/package/2006/relationships"><Relationship Target="../media/image1.png" Type="http://schemas.openxmlformats.org/officeDocument/2006/relationships/image" Id="rId1"/></Relationships>
</file>

<file path=xl/drawings/_rels/drawing24.xml.rels><?xml version="1.0" encoding="UTF-8"?><Relationships xmlns="http://schemas.openxmlformats.org/package/2006/relationships"><Relationship Target="../media/image1.png" Type="http://schemas.openxmlformats.org/officeDocument/2006/relationships/image" Id="rId1"/></Relationships>
</file>

<file path=xl/drawings/_rels/drawing25.xml.rels><?xml version="1.0" encoding="UTF-8"?><Relationships xmlns="http://schemas.openxmlformats.org/package/2006/relationships"><Relationship Target="../charts/chart20.xml" Type="http://schemas.openxmlformats.org/officeDocument/2006/relationships/chart" Id="rId2"/><Relationship Target="../charts/chart19.xml" Type="http://schemas.openxmlformats.org/officeDocument/2006/relationships/chart" Id="rId1"/></Relationships>
</file>

<file path=xl/drawings/_rels/drawing27.xml.rels><?xml version="1.0" encoding="UTF-8"?><Relationships xmlns="http://schemas.openxmlformats.org/package/2006/relationships"><Relationship Target="../media/image1.png" Type="http://schemas.openxmlformats.org/officeDocument/2006/relationships/image" Id="rId1"/></Relationships>
</file>

<file path=xl/drawings/_rels/drawing3.xml.rels><?xml version="1.0" encoding="UTF-8"?><Relationships xmlns="http://schemas.openxmlformats.org/package/2006/relationships"><Relationship Target="../media/image1.png" Type="http://schemas.openxmlformats.org/officeDocument/2006/relationships/image" Id="rId1"/></Relationships>
</file>

<file path=xl/drawings/_rels/drawing4.xml.rels><?xml version="1.0" encoding="UTF-8"?><Relationships xmlns="http://schemas.openxmlformats.org/package/2006/relationships"><Relationship Target="../media/image1.png" Type="http://schemas.openxmlformats.org/officeDocument/2006/relationships/image" Id="rId1"/></Relationships>
</file>

<file path=xl/drawings/_rels/drawing5.xml.rels><?xml version="1.0" encoding="UTF-8"?><Relationships xmlns="http://schemas.openxmlformats.org/package/2006/relationships"><Relationship Target="../charts/chart6.xml" Type="http://schemas.openxmlformats.org/officeDocument/2006/relationships/chart" Id="rId3"/><Relationship Target="../charts/chart5.xml" Type="http://schemas.openxmlformats.org/officeDocument/2006/relationships/chart" Id="rId2"/><Relationship Target="../charts/chart4.xml" Type="http://schemas.openxmlformats.org/officeDocument/2006/relationships/chart" Id="rId1"/><Relationship Target="../media/image2.png" Type="http://schemas.openxmlformats.org/officeDocument/2006/relationships/image" Id="rId4"/></Relationships>
</file>

<file path=xl/drawings/_rels/drawing7.xml.rels><?xml version="1.0" encoding="UTF-8"?><Relationships xmlns="http://schemas.openxmlformats.org/package/2006/relationships"><Relationship Target="../media/image1.png" Type="http://schemas.openxmlformats.org/officeDocument/2006/relationships/image" Id="rId1"/></Relationships>
</file>

<file path=xl/drawings/_rels/drawing8.xml.rels><?xml version="1.0" encoding="UTF-8"?><Relationships xmlns="http://schemas.openxmlformats.org/package/2006/relationships"><Relationship Target="../media/image1.png" Type="http://schemas.openxmlformats.org/officeDocument/2006/relationships/image" Id="rId1"/></Relationships>
</file>

<file path=xl/drawings/_rels/drawing9.xml.rels><?xml version="1.0" encoding="UTF-8"?><Relationships xmlns="http://schemas.openxmlformats.org/package/2006/relationships"><Relationship Target="../charts/chart9.xml" Type="http://schemas.openxmlformats.org/officeDocument/2006/relationships/chart" Id="rId3"/><Relationship Target="../charts/chart8.xml" Type="http://schemas.openxmlformats.org/officeDocument/2006/relationships/chart" Id="rId2"/><Relationship Target="../charts/chart7.xml" Type="http://schemas.openxmlformats.org/officeDocument/2006/relationships/chart"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true"/>
      </xdr:nvSpPr>
      <xdr:spPr>
        <a:xfrm>
          <a:off x="14763750" y="190500"/>
          <a:ext cx="51530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0.56835</cdr:x>
      <cdr:y>0.2</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0953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0.88435</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2104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a="http://schemas.openxmlformats.org/drawingml/2006/main" xmlns:xdr="http://schemas.openxmlformats.org/drawingml/2006/spreadsheetDrawing" xmlns:r="http://schemas.openxmlformats.org/officeDocument/2006/relationships">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0.56835</cdr:x>
      <cdr:y>0.22276</cdr:y>
    </cdr:from>
    <cdr:ext cx="0" cy="3448051"/>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304926"/>
          <a:ext cx="0" cy="3448051"/>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0.98364</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80200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0.73774</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591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0.71215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627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1.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0.72068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389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0.55864</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106" y="112397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0.70043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579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5.xml><?xml version="1.0" encoding="utf-8"?>
<xdr:wsDr xmlns:a="http://schemas.openxmlformats.org/drawingml/2006/main" xmlns:xdr="http://schemas.openxmlformats.org/drawingml/2006/spreadsheetDrawing" xmlns:r="http://schemas.openxmlformats.org/officeDocument/2006/relationships">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0.57036</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96" y="1143015"/>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0.76897</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562724"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0.55759</cdr:x>
      <cdr:y>0.20245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53410" y="123026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 FARMVC stands for Fatal Alcohol-Related Motor Vehicle Crashes. </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0.84916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23900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a:t>
          </a:r>
          <a:r>
            <a:rPr lang="en-US" sz="1200" b="0" baseline="0">
              <a:latin typeface="Avenir LT Pro 55 Roman Italic" panose="020B0503020203090204" pitchFamily="34" charset="0"/>
            </a:rPr>
            <a:t> vehicle crashes</a:t>
          </a:r>
          <a:r>
            <a:rPr lang="en-US" sz="1200" b="0">
              <a:latin typeface="Avenir LT Pro 55 Roman Italic" panose="020B0503020203090204" pitchFamily="34" charset="0"/>
            </a:rPr>
            <a:t> with BAC values at or above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0.55871</cdr:x>
      <cdr:y>0.20715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58" y="1258811"/>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0.84246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1818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5.xml><?xml version="1.0" encoding="utf-8"?>
<xdr:wsDr xmlns:a="http://schemas.openxmlformats.org/drawingml/2006/main" xmlns:xdr="http://schemas.openxmlformats.org/drawingml/2006/spreadsheetDrawing" xmlns:r="http://schemas.openxmlformats.org/officeDocument/2006/relationships">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95249</xdr:colOff>
      <xdr:row>13</xdr:row>
      <xdr:rowOff>95250</xdr:rowOff>
    </xdr:from>
    <xdr:to>
      <xdr:col>22</xdr:col>
      <xdr:colOff>295274</xdr:colOff>
      <xdr:row>45</xdr:row>
      <xdr:rowOff>76200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true"/>
      </xdr:nvSpPr>
      <xdr:spPr>
        <a:xfrm>
          <a:off x="14763750" y="190500"/>
          <a:ext cx="51530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true"/>
      </xdr:nvSpPr>
      <xdr:spPr>
        <a:xfrm>
          <a:off x="14916150" y="952500"/>
          <a:ext cx="49625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Variable Weights in the 2000 Drivers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0.88508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2952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0.75249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8652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0.92707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91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0.8453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7286624"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9.xml><?xml version="1.0" encoding="utf-8"?>
<xdr:wsDr xmlns:a="http://schemas.openxmlformats.org/drawingml/2006/main" xmlns:xdr="http://schemas.openxmlformats.org/drawingml/2006/spreadsheetDrawing" xmlns:r="http://schemas.openxmlformats.org/officeDocument/2006/relationships">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Relationships xmlns="http://schemas.openxmlformats.org/package/2006/relationships"><Relationship Target="../drawings/drawing1.xml" Type="http://schemas.openxmlformats.org/officeDocument/2006/relationships/drawing" Id="rId2"/><Relationship Target="../printerSettings/printerSettings1.bin" Type="http://schemas.openxmlformats.org/officeDocument/2006/relationships/printerSettings" Id="rId1"/></Relationships>
</file>

<file path=xl/worksheets/_rels/sheet11.xml.rels><?xml version="1.0" encoding="UTF-8"?><Relationships xmlns="http://schemas.openxmlformats.org/package/2006/relationships"><Relationship Target="../drawings/drawing5.xml" Type="http://schemas.openxmlformats.org/officeDocument/2006/relationships/drawing" Id="rId1"/></Relationships>
</file>

<file path=xl/worksheets/_rels/sheet12.xml.rels><?xml version="1.0" encoding="UTF-8"?><Relationships xmlns="http://schemas.openxmlformats.org/package/2006/relationships"><Relationship Target="../drawings/drawing9.xml" Type="http://schemas.openxmlformats.org/officeDocument/2006/relationships/drawing" Id="rId2"/><Relationship Target="../printerSettings/printerSettings2.bin" Type="http://schemas.openxmlformats.org/officeDocument/2006/relationships/printerSettings" Id="rId1"/></Relationships>
</file>

<file path=xl/worksheets/_rels/sheet13.xml.rels><?xml version="1.0" encoding="UTF-8"?><Relationships xmlns="http://schemas.openxmlformats.org/package/2006/relationships"><Relationship Target="../drawings/drawing13.xml" Type="http://schemas.openxmlformats.org/officeDocument/2006/relationships/drawing" Id="rId2"/><Relationship Target="../printerSettings/printerSettings3.bin" Type="http://schemas.openxmlformats.org/officeDocument/2006/relationships/printerSettings" Id="rId1"/></Relationships>
</file>

<file path=xl/worksheets/_rels/sheet14.xml.rels><?xml version="1.0" encoding="UTF-8"?><Relationships xmlns="http://schemas.openxmlformats.org/package/2006/relationships"><Relationship Target="../drawings/drawing17.xml" Type="http://schemas.openxmlformats.org/officeDocument/2006/relationships/drawing" Id="rId1"/></Relationships>
</file>

<file path=xl/worksheets/_rels/sheet15.xml.rels><?xml version="1.0" encoding="UTF-8"?><Relationships xmlns="http://schemas.openxmlformats.org/package/2006/relationships"><Relationship Target="../drawings/drawing21.xml" Type="http://schemas.openxmlformats.org/officeDocument/2006/relationships/drawing" Id="rId1"/></Relationships>
</file>

<file path=xl/worksheets/_rels/sheet16.xml.rels><?xml version="1.0" encoding="UTF-8"?><Relationships xmlns="http://schemas.openxmlformats.org/package/2006/relationships"><Relationship Target="../drawings/drawing25.xml" Type="http://schemas.openxmlformats.org/officeDocument/2006/relationships/drawing" Id="rId2"/><Relationship Target="../printerSettings/printerSettings4.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B18"/>
  <sheetViews>
    <sheetView workbookViewId="0">
      <selection activeCell="B11" sqref="B11"/>
    </sheetView>
  </sheetViews>
  <sheetFormatPr defaultColWidth="8.85546875" defaultRowHeight="15"/>
  <cols>
    <col min="1" max="1" width="47" customWidth="true"/>
    <col min="2" max="2" width="100.7109375" customWidth="true"/>
  </cols>
  <sheetData>
    <row r="1">
      <c r="A1" s="8" t="s">
        <v>151</v>
      </c>
    </row>
    <row r="2">
      <c r="A2" t="s">
        <v>152</v>
      </c>
      <c r="B2" t="s">
        <v>280</v>
      </c>
    </row>
    <row r="3">
      <c r="A3" t="s">
        <v>153</v>
      </c>
      <c r="B3" s="7" t="s">
        <v>268</v>
      </c>
    </row>
    <row r="7">
      <c r="A7" s="21" t="s">
        <v>244</v>
      </c>
      <c r="B7" s="21"/>
    </row>
    <row r="9" ht="27.75" customHeight="true">
      <c r="A9" s="8" t="s">
        <v>154</v>
      </c>
      <c r="B9" s="8" t="s">
        <v>156</v>
      </c>
    </row>
    <row r="10">
      <c r="A10" t="s">
        <v>245</v>
      </c>
      <c r="B10" s="9" t="s">
        <v>253</v>
      </c>
    </row>
    <row r="11" ht="30">
      <c r="A11" t="s">
        <v>246</v>
      </c>
      <c r="B11" s="9" t="s">
        <v>254</v>
      </c>
    </row>
    <row r="12" ht="30">
      <c r="A12" t="s">
        <v>247</v>
      </c>
      <c r="B12" s="9" t="s">
        <v>248</v>
      </c>
    </row>
    <row r="13" ht="45">
      <c r="A13" t="s">
        <v>249</v>
      </c>
      <c r="B13" s="9" t="s">
        <v>261</v>
      </c>
    </row>
    <row r="14" ht="45">
      <c r="A14" t="s">
        <v>258</v>
      </c>
      <c r="B14" s="9" t="s">
        <v>262</v>
      </c>
    </row>
    <row r="15" ht="45">
      <c r="A15" t="s">
        <v>250</v>
      </c>
      <c r="B15" s="9" t="s">
        <v>257</v>
      </c>
    </row>
    <row r="16" ht="30">
      <c r="A16" t="s">
        <v>251</v>
      </c>
      <c r="B16" s="10" t="s">
        <v>255</v>
      </c>
    </row>
    <row r="17" ht="45">
      <c r="A17" t="s">
        <v>252</v>
      </c>
      <c r="B17" s="9" t="s">
        <v>256</v>
      </c>
    </row>
    <row r="18">
      <c r="A18" t="s">
        <v>155</v>
      </c>
      <c r="B18" s="9" t="s">
        <v>157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52"/>
  <sheetViews>
    <sheetView showGridLines="false" tabSelected="true" topLeftCell="F4" workbookViewId="0">
      <selection activeCell="Z22" sqref="Z22"/>
    </sheetView>
  </sheetViews>
  <sheetFormatPr defaultColWidth="8.85546875" defaultRowHeight="15"/>
  <cols>
    <col min="26" max="26" width="40.42578125" customWidth="true"/>
    <col min="27" max="27" width="36.85546875" customWidth="true"/>
  </cols>
  <sheetData>
    <row r="1">
      <c r="A1" t="s">
        <v>190</v>
      </c>
      <c r="B1" t="s">
        <v>191</v>
      </c>
      <c r="C1" t="s">
        <v>192</v>
      </c>
      <c r="D1" t="s">
        <v>259</v>
      </c>
      <c r="F1" t="s">
        <v>30</v>
      </c>
      <c r="G1" t="s">
        <v>28</v>
      </c>
      <c r="H1" t="s">
        <v>161</v>
      </c>
    </row>
    <row r="2">
      <c r="A2">
        <v>1982</v>
      </c>
      <c r="B2">
        <f>INDEX('All Lags - Data'!$C:$C,MATCH($A2,'All Lags - Data'!$E:$E,0))*1000000</f>
        <v>0</v>
      </c>
      <c r="C2">
        <f>INDEX('All Lags - Data'!$D:$D,MATCH($A2,'All Lags - Data'!$E:$E,0))*1000000</f>
        <v>0</v>
      </c>
      <c r="D2" s="11" t="e">
        <f>(C2-B2)/C2</f>
        <v>#DIV/0!</v>
      </c>
      <c r="F2" t="s">
        <v>46</v>
      </c>
      <c r="G2">
        <v>27</v>
      </c>
      <c r="H2">
        <f>IFERROR(INDEX('All Lags - Data'!$B:$B,MATCH($G2,'All Lags - Data'!$A:$A,0)),0)</f>
        <v>0</v>
      </c>
      <c r="Z2" s="17"/>
      <c r="AA2" s="17"/>
    </row>
    <row r="3">
      <c r="A3">
        <v>1983</v>
      </c>
      <c r="B3">
        <f>INDEX('All Lags - Data'!$C:$C,MATCH($A3,'All Lags - Data'!$E:$E,0))*1000000</f>
        <v>0</v>
      </c>
      <c r="C3">
        <f>INDEX('All Lags - Data'!$D:$D,MATCH($A3,'All Lags - Data'!$E:$E,0))*1000000</f>
        <v>0</v>
      </c>
      <c r="D3" s="11" t="e">
        <f t="shared" ref="D3:D35" si="0">(C3-B3)/C3</f>
        <v>#DIV/0!</v>
      </c>
      <c r="F3" t="s">
        <v>45</v>
      </c>
      <c r="G3">
        <v>25</v>
      </c>
      <c r="H3">
        <f>IFERROR(INDEX('All Lags - Data'!$B:$B,MATCH($G3,'All Lags - Data'!$A:$A,0)),0)</f>
        <v>0</v>
      </c>
      <c r="Z3" s="17"/>
      <c r="AA3" s="17"/>
    </row>
    <row r="4">
      <c r="A4">
        <v>1984</v>
      </c>
      <c r="B4">
        <f>INDEX('All Lags - Data'!$C:$C,MATCH($A4,'All Lags - Data'!$E:$E,0))*1000000</f>
        <v>0</v>
      </c>
      <c r="C4">
        <f>INDEX('All Lags - Data'!$D:$D,MATCH($A4,'All Lags - Data'!$E:$E,0))*1000000</f>
        <v>0</v>
      </c>
      <c r="D4" s="11" t="e">
        <f t="shared" si="0"/>
        <v>#DIV/0!</v>
      </c>
      <c r="F4" t="s">
        <v>47</v>
      </c>
      <c r="G4">
        <v>29</v>
      </c>
      <c r="H4">
        <f>IFERROR(INDEX('All Lags - Data'!$B:$B,MATCH($G4,'All Lags - Data'!$A:$A,0)),0)</f>
        <v>0</v>
      </c>
      <c r="Z4" s="17"/>
      <c r="AA4" s="17"/>
    </row>
    <row r="5">
      <c r="A5">
        <v>1985</v>
      </c>
      <c r="B5">
        <f>INDEX('All Lags - Data'!$C:$C,MATCH($A5,'All Lags - Data'!$E:$E,0))*1000000</f>
        <v>0</v>
      </c>
      <c r="C5">
        <f>INDEX('All Lags - Data'!$D:$D,MATCH($A5,'All Lags - Data'!$E:$E,0))*1000000</f>
        <v>0</v>
      </c>
      <c r="D5" s="11" t="e">
        <f t="shared" si="0"/>
        <v>#DIV/0!</v>
      </c>
      <c r="F5" t="s">
        <v>121</v>
      </c>
      <c r="G5">
        <v>49</v>
      </c>
      <c r="H5">
        <f>IFERROR(INDEX('All Lags - Data'!$B:$B,MATCH($G5,'All Lags - Data'!$A:$A,0)),0)</f>
        <v>0</v>
      </c>
      <c r="Z5" s="17"/>
      <c r="AA5" s="17"/>
    </row>
    <row r="6" ht="15.75">
      <c r="A6">
        <v>1986</v>
      </c>
      <c r="B6">
        <f>INDEX('All Lags - Data'!$C:$C,MATCH($A6,'All Lags - Data'!$E:$E,0))*1000000</f>
        <v>0</v>
      </c>
      <c r="C6">
        <f>INDEX('All Lags - Data'!$D:$D,MATCH($A6,'All Lags - Data'!$E:$E,0))*1000000</f>
        <v>0</v>
      </c>
      <c r="D6" s="11" t="e">
        <f t="shared" si="0"/>
        <v>#DIV/0!</v>
      </c>
      <c r="F6" t="s">
        <v>48</v>
      </c>
      <c r="G6">
        <v>31</v>
      </c>
      <c r="H6">
        <f>IFERROR(INDEX('All Lags - Data'!$B:$B,MATCH($G6,'All Lags - Data'!$A:$A,0)),0)</f>
        <v>0</v>
      </c>
      <c r="Z6" s="18" t="s">
        <v>155</v>
      </c>
      <c r="AA6" s="19" t="s">
        <v>269</v>
      </c>
    </row>
    <row r="7">
      <c r="A7">
        <v>1987</v>
      </c>
      <c r="B7">
        <f>INDEX('All Lags - Data'!$C:$C,MATCH($A7,'All Lags - Data'!$E:$E,0))*1000000</f>
        <v>0</v>
      </c>
      <c r="C7">
        <f>INDEX('All Lags - Data'!$D:$D,MATCH($A7,'All Lags - Data'!$E:$E,0))*1000000</f>
        <v>0</v>
      </c>
      <c r="D7" s="11" t="e">
        <f t="shared" si="0"/>
        <v>#DIV/0!</v>
      </c>
      <c r="F7" t="s">
        <v>88</v>
      </c>
      <c r="G7">
        <v>26</v>
      </c>
      <c r="H7">
        <f>IFERROR(INDEX('All Lags - Data'!$B:$B,MATCH($G7,'All Lags - Data'!$A:$A,0)),0)</f>
        <v>0</v>
      </c>
      <c r="Z7" s="14" t="str">
        <f>INDEX(States!$D$2:$D$52,MATCH($F2,States!$B$2:$B$52,0))</f>
        <v>Minnesota</v>
      </c>
      <c r="AA7" s="15">
        <f>H2</f>
        <v>0</v>
      </c>
    </row>
    <row r="8">
      <c r="A8">
        <v>1988</v>
      </c>
      <c r="B8">
        <f>INDEX('All Lags - Data'!$C:$C,MATCH($A8,'All Lags - Data'!$E:$E,0))*1000000</f>
        <v>0</v>
      </c>
      <c r="C8">
        <f>INDEX('All Lags - Data'!$D:$D,MATCH($A8,'All Lags - Data'!$E:$E,0))*1000000</f>
        <v>0</v>
      </c>
      <c r="D8" s="11" t="e">
        <f t="shared" si="0"/>
        <v>#DIV/0!</v>
      </c>
      <c r="F8" t="s">
        <v>54</v>
      </c>
      <c r="G8">
        <v>46</v>
      </c>
      <c r="H8">
        <f>IFERROR(INDEX('All Lags - Data'!$B:$B,MATCH($G8,'All Lags - Data'!$A:$A,0)),0)</f>
        <v>0</v>
      </c>
      <c r="Z8" s="14" t="str">
        <f>INDEX(States!$D$2:$D$52,MATCH($F3,States!$B$2:$B$52,0))</f>
        <v>Massachusetts</v>
      </c>
      <c r="AA8" s="15">
        <f t="shared" ref="AA8:AA15" si="1">H3</f>
        <v>0</v>
      </c>
    </row>
    <row r="9">
      <c r="A9">
        <v>1989</v>
      </c>
      <c r="B9">
        <f>INDEX('All Lags - Data'!$C:$C,MATCH($A9,'All Lags - Data'!$E:$E,0))*1000000</f>
        <v>0</v>
      </c>
      <c r="C9">
        <f>INDEX('All Lags - Data'!$D:$D,MATCH($A9,'All Lags - Data'!$E:$E,0))*1000000</f>
        <v>0</v>
      </c>
      <c r="D9" s="11" t="e">
        <f t="shared" si="0"/>
        <v>#DIV/0!</v>
      </c>
      <c r="F9" t="s">
        <v>51</v>
      </c>
      <c r="G9">
        <v>38</v>
      </c>
      <c r="H9">
        <f>IFERROR(INDEX('All Lags - Data'!$B:$B,MATCH($G9,'All Lags - Data'!$A:$A,0)),0)</f>
        <v>0</v>
      </c>
      <c r="Z9" s="14" t="str">
        <f>INDEX(States!$D$2:$D$52,MATCH($F4,States!$B$2:$B$52,0))</f>
        <v>Missouri</v>
      </c>
      <c r="AA9" s="15">
        <f t="shared" si="1"/>
        <v>0</v>
      </c>
    </row>
    <row r="10">
      <c r="A10">
        <v>1990</v>
      </c>
      <c r="B10">
        <f>INDEX('All Lags - Data'!$C:$C,MATCH($A10,'All Lags - Data'!$E:$E,0))*1000000</f>
        <v>0</v>
      </c>
      <c r="C10">
        <f>INDEX('All Lags - Data'!$D:$D,MATCH($A10,'All Lags - Data'!$E:$E,0))*1000000</f>
        <v>0</v>
      </c>
      <c r="D10" s="11" t="e">
        <f t="shared" si="0"/>
        <v>#DIV/0!</v>
      </c>
      <c r="F10" t="s">
        <v>41</v>
      </c>
      <c r="G10">
        <v>20</v>
      </c>
      <c r="H10">
        <f>IFERROR(INDEX('All Lags - Data'!$B:$B,MATCH($G10,'All Lags - Data'!$A:$A,0)),0)</f>
        <v>0</v>
      </c>
      <c r="Z10" s="14" t="str">
        <f>INDEX(States!$D$2:$D$52,MATCH($F5,States!$B$2:$B$52,0))</f>
        <v>Utah</v>
      </c>
      <c r="AA10" s="15">
        <f t="shared" si="1"/>
        <v>0</v>
      </c>
    </row>
    <row r="11">
      <c r="A11">
        <v>1991</v>
      </c>
      <c r="B11">
        <f>INDEX('All Lags - Data'!$C:$C,MATCH($A11,'All Lags - Data'!$E:$E,0))*1000000</f>
        <v>0</v>
      </c>
      <c r="C11">
        <f>INDEX('All Lags - Data'!$D:$D,MATCH($A11,'All Lags - Data'!$E:$E,0))*1000000</f>
        <v>0</v>
      </c>
      <c r="D11" s="11" t="e">
        <f t="shared" si="0"/>
        <v>#DIV/0!</v>
      </c>
      <c r="F11" t="s">
        <v>50</v>
      </c>
      <c r="G11">
        <v>34</v>
      </c>
      <c r="H11">
        <f>IFERROR(INDEX('All Lags - Data'!$B:$B,MATCH($G11,'All Lags - Data'!$A:$A,0)),0)</f>
        <v>0</v>
      </c>
      <c r="Z11" s="14" t="str">
        <f>INDEX(States!$D$2:$D$52,MATCH($F6,States!$B$2:$B$52,0))</f>
        <v>Nebraska</v>
      </c>
      <c r="AA11" s="15">
        <f t="shared" si="1"/>
        <v>0</v>
      </c>
    </row>
    <row r="12">
      <c r="A12">
        <v>1992</v>
      </c>
      <c r="B12">
        <f>INDEX('All Lags - Data'!$C:$C,MATCH($A12,'All Lags - Data'!$E:$E,0))*1000000</f>
        <v>0</v>
      </c>
      <c r="C12">
        <f>INDEX('All Lags - Data'!$D:$D,MATCH($A12,'All Lags - Data'!$E:$E,0))*1000000</f>
        <v>0</v>
      </c>
      <c r="D12" s="11" t="e">
        <f t="shared" si="0"/>
        <v>#DIV/0!</v>
      </c>
      <c r="F12" t="s">
        <v>79</v>
      </c>
      <c r="G12">
        <v>19</v>
      </c>
      <c r="H12">
        <f>IFERROR(INDEX('All Lags - Data'!$B:$B,MATCH($G12,'All Lags - Data'!$A:$A,0)),0)</f>
        <v>0</v>
      </c>
      <c r="Z12" s="14" t="str">
        <f>INDEX(States!$D$2:$D$52,MATCH($F7,States!$B$2:$B$52,0))</f>
        <v>Michigan</v>
      </c>
      <c r="AA12" s="15">
        <f t="shared" si="1"/>
        <v>0</v>
      </c>
    </row>
    <row r="13">
      <c r="A13">
        <v>1993</v>
      </c>
      <c r="B13">
        <f>INDEX('All Lags - Data'!$C:$C,MATCH($A13,'All Lags - Data'!$E:$E,0))*1000000</f>
        <v>0</v>
      </c>
      <c r="C13">
        <f>INDEX('All Lags - Data'!$D:$D,MATCH($A13,'All Lags - Data'!$E:$E,0))*1000000</f>
        <v>0</v>
      </c>
      <c r="D13" s="11" t="e">
        <f t="shared" si="0"/>
        <v>#DIV/0!</v>
      </c>
      <c r="F13" t="s">
        <v>43</v>
      </c>
      <c r="G13">
        <v>22</v>
      </c>
      <c r="H13">
        <f>IFERROR(INDEX('All Lags - Data'!$B:$B,MATCH($G13,'All Lags - Data'!$A:$A,0)),0)</f>
        <v>0</v>
      </c>
      <c r="Z13" s="14" t="str">
        <f>INDEX(States!$D$2:$D$52,MATCH($F8,States!$B$2:$B$52,0))</f>
        <v>South Dakota</v>
      </c>
      <c r="AA13" s="15">
        <f t="shared" si="1"/>
        <v>0</v>
      </c>
    </row>
    <row r="14">
      <c r="A14">
        <v>1994</v>
      </c>
      <c r="B14">
        <f>INDEX('All Lags - Data'!$C:$C,MATCH($A14,'All Lags - Data'!$E:$E,0))*1000000</f>
        <v>0</v>
      </c>
      <c r="C14">
        <f>INDEX('All Lags - Data'!$D:$D,MATCH($A14,'All Lags - Data'!$E:$E,0))*1000000</f>
        <v>0</v>
      </c>
      <c r="D14" s="11" t="e">
        <f t="shared" si="0"/>
        <v>#DIV/0!</v>
      </c>
      <c r="F14" t="s">
        <v>49</v>
      </c>
      <c r="G14">
        <v>32</v>
      </c>
      <c r="H14">
        <f>IFERROR(INDEX('All Lags - Data'!$B:$B,MATCH($G14,'All Lags - Data'!$A:$A,0)),0)</f>
        <v>0</v>
      </c>
      <c r="Z14" s="14" t="str">
        <f>INDEX(States!$D$2:$D$52,MATCH($F9,States!$B$2:$B$52,0))</f>
        <v>North Dakota</v>
      </c>
      <c r="AA14" s="15">
        <f t="shared" si="1"/>
        <v>0</v>
      </c>
    </row>
    <row r="15" ht="15" customHeight="true">
      <c r="A15">
        <v>1995</v>
      </c>
      <c r="B15">
        <f>INDEX('All Lags - Data'!$C:$C,MATCH($A15,'All Lags - Data'!$E:$E,0))*1000000</f>
        <v>0</v>
      </c>
      <c r="C15">
        <f>INDEX('All Lags - Data'!$D:$D,MATCH($A15,'All Lags - Data'!$E:$E,0))*1000000</f>
        <v>0</v>
      </c>
      <c r="D15" s="11" t="e">
        <f t="shared" si="0"/>
        <v>#DIV/0!</v>
      </c>
      <c r="F15" t="s">
        <v>32</v>
      </c>
      <c r="G15">
        <v>5</v>
      </c>
      <c r="H15">
        <f>IFERROR(INDEX('All Lags - Data'!$B:$B,MATCH($G15,'All Lags - Data'!$A:$A,0)),0)</f>
        <v>0</v>
      </c>
      <c r="Z15" s="14" t="str">
        <f>INDEX(States!$D$2:$D$52,MATCH($F10,States!$B$2:$B$52,0))</f>
        <v>Kansas</v>
      </c>
      <c r="AA15" s="15">
        <f t="shared" si="1"/>
        <v>0</v>
      </c>
    </row>
    <row r="16" ht="15" customHeight="true">
      <c r="A16">
        <v>1996</v>
      </c>
      <c r="B16">
        <f>INDEX('All Lags - Data'!$C:$C,MATCH($A16,'All Lags - Data'!$E:$E,0))*1000000</f>
        <v>0</v>
      </c>
      <c r="C16">
        <f>INDEX('All Lags - Data'!$D:$D,MATCH($A16,'All Lags - Data'!$E:$E,0))*1000000</f>
        <v>0</v>
      </c>
      <c r="D16" s="11" t="e">
        <f t="shared" si="0"/>
        <v>#DIV/0!</v>
      </c>
      <c r="F16" t="s">
        <v>57</v>
      </c>
      <c r="G16">
        <v>55</v>
      </c>
      <c r="H16">
        <f>IFERROR(INDEX('All Lags - Data'!$B:$B,MATCH($G16,'All Lags - Data'!$A:$A,0)),0)</f>
        <v>0</v>
      </c>
      <c r="Z16" s="22" t="s">
        <v>271</v>
      </c>
      <c r="AA16" s="22"/>
    </row>
    <row r="17">
      <c r="A17">
        <v>1997</v>
      </c>
      <c r="B17">
        <f>INDEX('All Lags - Data'!$C:$C,MATCH($A17,'All Lags - Data'!$E:$E,0))*1000000</f>
        <v>0</v>
      </c>
      <c r="C17">
        <f>INDEX('All Lags - Data'!$D:$D,MATCH($A17,'All Lags - Data'!$E:$E,0))*1000000</f>
        <v>0</v>
      </c>
      <c r="D17" s="11" t="e">
        <f t="shared" si="0"/>
        <v>#DIV/0!</v>
      </c>
      <c r="F17" t="s">
        <v>40</v>
      </c>
      <c r="G17">
        <v>18</v>
      </c>
      <c r="H17">
        <f>IFERROR(INDEX('All Lags - Data'!$B:$B,MATCH($G17,'All Lags - Data'!$A:$A,0)),0)</f>
        <v>0</v>
      </c>
    </row>
    <row r="18">
      <c r="A18">
        <v>1998</v>
      </c>
      <c r="B18">
        <f>INDEX('All Lags - Data'!$C:$C,MATCH($A18,'All Lags - Data'!$E:$E,0))*1000000</f>
        <v>0</v>
      </c>
      <c r="C18">
        <f>INDEX('All Lags - Data'!$D:$D,MATCH($A18,'All Lags - Data'!$E:$E,0))*1000000</f>
        <v>0</v>
      </c>
      <c r="D18" s="11" t="e">
        <f t="shared" si="0"/>
        <v>#DIV/0!</v>
      </c>
      <c r="F18" t="s">
        <v>52</v>
      </c>
      <c r="G18">
        <v>40</v>
      </c>
      <c r="H18">
        <f>IFERROR(INDEX('All Lags - Data'!$B:$B,MATCH($G18,'All Lags - Data'!$A:$A,0)),0)</f>
        <v>0</v>
      </c>
    </row>
    <row r="19">
      <c r="A19">
        <v>1999</v>
      </c>
      <c r="B19">
        <f>INDEX('All Lags - Data'!$C:$C,MATCH($A19,'All Lags - Data'!$E:$E,0))*1000000</f>
        <v>0</v>
      </c>
      <c r="C19">
        <f>INDEX('All Lags - Data'!$D:$D,MATCH($A19,'All Lags - Data'!$E:$E,0))*1000000</f>
        <v>0</v>
      </c>
      <c r="D19" s="11" t="e">
        <f t="shared" si="0"/>
        <v>#DIV/0!</v>
      </c>
      <c r="F19" t="s">
        <v>42</v>
      </c>
      <c r="G19">
        <v>21</v>
      </c>
      <c r="H19">
        <f>IFERROR(INDEX('All Lags - Data'!$B:$B,MATCH($G19,'All Lags - Data'!$A:$A,0)),0)</f>
        <v>0</v>
      </c>
    </row>
    <row r="20">
      <c r="A20">
        <v>2000</v>
      </c>
      <c r="B20">
        <f>INDEX('All Lags - Data'!$C:$C,MATCH($A20,'All Lags - Data'!$E:$E,0))*1000000</f>
        <v>0</v>
      </c>
      <c r="C20">
        <f>INDEX('All Lags - Data'!$D:$D,MATCH($A20,'All Lags - Data'!$E:$E,0))*1000000</f>
        <v>0</v>
      </c>
      <c r="D20" s="11" t="e">
        <f t="shared" si="0"/>
        <v>#DIV/0!</v>
      </c>
      <c r="F20" t="s">
        <v>55</v>
      </c>
      <c r="G20">
        <v>47</v>
      </c>
      <c r="H20">
        <f>IFERROR(INDEX('All Lags - Data'!$B:$B,MATCH($G20,'All Lags - Data'!$A:$A,0)),0)</f>
        <v>0</v>
      </c>
    </row>
    <row r="21">
      <c r="A21">
        <v>2001</v>
      </c>
      <c r="B21">
        <f>INDEX('All Lags - Data'!$C:$C,MATCH($A21,'All Lags - Data'!$E:$E,0))*1000000</f>
        <v>0</v>
      </c>
      <c r="C21">
        <f>INDEX('All Lags - Data'!$D:$D,MATCH($A21,'All Lags - Data'!$E:$E,0))*1000000</f>
        <v>0</v>
      </c>
      <c r="D21" s="11" t="e">
        <f t="shared" si="0"/>
        <v>#DIV/0!</v>
      </c>
      <c r="F21" t="s">
        <v>53</v>
      </c>
      <c r="G21">
        <v>45</v>
      </c>
      <c r="H21">
        <f>IFERROR(INDEX('All Lags - Data'!$B:$B,MATCH($G21,'All Lags - Data'!$A:$A,0)),0)</f>
        <v>0</v>
      </c>
      <c r="Z21" s="16"/>
    </row>
    <row r="22">
      <c r="A22">
        <v>2002</v>
      </c>
      <c r="B22">
        <f>INDEX('All Lags - Data'!$C:$C,MATCH($A22,'All Lags - Data'!$E:$E,0))*1000000</f>
        <v>0</v>
      </c>
      <c r="C22">
        <f>INDEX('All Lags - Data'!$D:$D,MATCH($A22,'All Lags - Data'!$E:$E,0))*1000000</f>
        <v>0</v>
      </c>
      <c r="D22" s="11" t="e">
        <f t="shared" si="0"/>
        <v>#DIV/0!</v>
      </c>
      <c r="F22" t="s">
        <v>34</v>
      </c>
      <c r="G22">
        <v>9</v>
      </c>
      <c r="H22">
        <f>IFERROR(INDEX('All Lags - Data'!$B:$B,MATCH($G22,'All Lags - Data'!$A:$A,0)),0)</f>
        <v>0</v>
      </c>
    </row>
    <row r="23">
      <c r="A23">
        <v>2003</v>
      </c>
      <c r="B23">
        <f>INDEX('All Lags - Data'!$C:$C,MATCH($A23,'All Lags - Data'!$E:$E,0))*1000000</f>
        <v>0</v>
      </c>
      <c r="C23">
        <f>INDEX('All Lags - Data'!$D:$D,MATCH($A23,'All Lags - Data'!$E:$E,0))*1000000</f>
        <v>0</v>
      </c>
      <c r="D23" s="11" t="e">
        <f t="shared" si="0"/>
        <v>#DIV/0!</v>
      </c>
      <c r="F23" t="s">
        <v>44</v>
      </c>
      <c r="G23">
        <v>24</v>
      </c>
      <c r="H23">
        <f>IFERROR(INDEX('All Lags - Data'!$B:$B,MATCH($G23,'All Lags - Data'!$A:$A,0)),0)</f>
        <v>0</v>
      </c>
    </row>
    <row r="24">
      <c r="A24">
        <v>2004</v>
      </c>
      <c r="B24">
        <f>INDEX('All Lags - Data'!$C:$C,MATCH($A24,'All Lags - Data'!$E:$E,0))*1000000</f>
        <v>0</v>
      </c>
      <c r="C24">
        <f>INDEX('All Lags - Data'!$D:$D,MATCH($A24,'All Lags - Data'!$E:$E,0))*1000000</f>
        <v>0</v>
      </c>
      <c r="D24" s="11" t="e">
        <f t="shared" si="0"/>
        <v>#DIV/0!</v>
      </c>
      <c r="F24" t="s">
        <v>59</v>
      </c>
      <c r="G24">
        <v>1</v>
      </c>
      <c r="H24">
        <f>IFERROR(INDEX('All Lags - Data'!$B:$B,MATCH($G24,'All Lags - Data'!$A:$A,0)),0)</f>
        <v>0</v>
      </c>
    </row>
    <row r="25">
      <c r="A25">
        <v>2005</v>
      </c>
      <c r="B25">
        <f>INDEX('All Lags - Data'!$C:$C,MATCH($A25,'All Lags - Data'!$E:$E,0))*1000000</f>
        <v>0</v>
      </c>
      <c r="C25">
        <f>INDEX('All Lags - Data'!$D:$D,MATCH($A25,'All Lags - Data'!$E:$E,0))*1000000</f>
        <v>0</v>
      </c>
      <c r="D25" s="11" t="e">
        <f t="shared" si="0"/>
        <v>#DIV/0!</v>
      </c>
      <c r="F25" t="s">
        <v>61</v>
      </c>
      <c r="G25">
        <v>2</v>
      </c>
      <c r="H25">
        <f>IFERROR(INDEX('All Lags - Data'!$B:$B,MATCH($G25,'All Lags - Data'!$A:$A,0)),0)</f>
        <v>0</v>
      </c>
    </row>
    <row r="26">
      <c r="A26">
        <v>2006</v>
      </c>
      <c r="B26">
        <f>INDEX('All Lags - Data'!$C:$C,MATCH($A26,'All Lags - Data'!$E:$E,0))*1000000</f>
        <v>0</v>
      </c>
      <c r="C26">
        <f>INDEX('All Lags - Data'!$D:$D,MATCH($A26,'All Lags - Data'!$E:$E,0))*1000000</f>
        <v>0</v>
      </c>
      <c r="D26" s="11" t="e">
        <f t="shared" si="0"/>
        <v>#DIV/0!</v>
      </c>
      <c r="F26" t="s">
        <v>31</v>
      </c>
      <c r="G26">
        <v>4</v>
      </c>
      <c r="H26">
        <f>IFERROR(INDEX('All Lags - Data'!$B:$B,MATCH($G26,'All Lags - Data'!$A:$A,0)),0)</f>
        <v>0</v>
      </c>
    </row>
    <row r="27">
      <c r="A27">
        <v>2007</v>
      </c>
      <c r="B27">
        <f>INDEX('All Lags - Data'!$C:$C,MATCH($A27,'All Lags - Data'!$E:$E,0))*1000000</f>
        <v>0</v>
      </c>
      <c r="C27">
        <f>INDEX('All Lags - Data'!$D:$D,MATCH($A27,'All Lags - Data'!$E:$E,0))*1000000</f>
        <v>0</v>
      </c>
      <c r="D27" s="11" t="e">
        <f t="shared" si="0"/>
        <v>#DIV/0!</v>
      </c>
      <c r="F27" t="s">
        <v>65</v>
      </c>
      <c r="G27">
        <v>6</v>
      </c>
      <c r="H27">
        <f>IFERROR(INDEX('All Lags - Data'!$B:$B,MATCH($G27,'All Lags - Data'!$A:$A,0)),0)</f>
        <v>0</v>
      </c>
    </row>
    <row r="28">
      <c r="A28">
        <v>2008</v>
      </c>
      <c r="B28">
        <f>INDEX('All Lags - Data'!$C:$C,MATCH($A28,'All Lags - Data'!$E:$E,0))*1000000</f>
        <v>0</v>
      </c>
      <c r="C28">
        <f>INDEX('All Lags - Data'!$D:$D,MATCH($A28,'All Lags - Data'!$E:$E,0))*1000000</f>
        <v>0</v>
      </c>
      <c r="D28" s="11" t="e">
        <f t="shared" si="0"/>
        <v>#DIV/0!</v>
      </c>
      <c r="F28" t="s">
        <v>33</v>
      </c>
      <c r="G28">
        <v>8</v>
      </c>
      <c r="H28">
        <f>IFERROR(INDEX('All Lags - Data'!$B:$B,MATCH($G28,'All Lags - Data'!$A:$A,0)),0)</f>
        <v>0</v>
      </c>
    </row>
    <row r="29">
      <c r="A29">
        <v>2009</v>
      </c>
      <c r="B29">
        <f>INDEX('All Lags - Data'!$C:$C,MATCH($A29,'All Lags - Data'!$E:$E,0))*1000000</f>
        <v>0</v>
      </c>
      <c r="C29">
        <f>INDEX('All Lags - Data'!$D:$D,MATCH($A29,'All Lags - Data'!$E:$E,0))*1000000</f>
        <v>0</v>
      </c>
      <c r="D29" s="11" t="e">
        <f t="shared" si="0"/>
        <v>#DIV/0!</v>
      </c>
      <c r="F29" t="s">
        <v>69</v>
      </c>
      <c r="G29">
        <v>10</v>
      </c>
      <c r="H29">
        <f>IFERROR(INDEX('All Lags - Data'!$B:$B,MATCH($G29,'All Lags - Data'!$A:$A,0)),0)</f>
        <v>0</v>
      </c>
    </row>
    <row r="30">
      <c r="A30">
        <v>2010</v>
      </c>
      <c r="B30">
        <f>INDEX('All Lags - Data'!$C:$C,MATCH($A30,'All Lags - Data'!$E:$E,0))*1000000</f>
        <v>0</v>
      </c>
      <c r="C30">
        <f>INDEX('All Lags - Data'!$D:$D,MATCH($A30,'All Lags - Data'!$E:$E,0))*1000000</f>
        <v>0</v>
      </c>
      <c r="D30" s="11" t="e">
        <f t="shared" si="0"/>
        <v>#DIV/0!</v>
      </c>
      <c r="F30" t="s">
        <v>35</v>
      </c>
      <c r="G30">
        <v>11</v>
      </c>
      <c r="H30">
        <f>IFERROR(INDEX('All Lags - Data'!$B:$B,MATCH($G30,'All Lags - Data'!$A:$A,0)),0)</f>
        <v>0</v>
      </c>
    </row>
    <row r="31">
      <c r="A31">
        <v>2011</v>
      </c>
      <c r="B31">
        <f>INDEX('All Lags - Data'!$C:$C,MATCH($A31,'All Lags - Data'!$E:$E,0))*1000000</f>
        <v>0</v>
      </c>
      <c r="C31">
        <f>INDEX('All Lags - Data'!$D:$D,MATCH($A31,'All Lags - Data'!$E:$E,0))*1000000</f>
        <v>0</v>
      </c>
      <c r="D31" s="11" t="e">
        <f t="shared" si="0"/>
        <v>#DIV/0!</v>
      </c>
      <c r="F31" t="s">
        <v>36</v>
      </c>
      <c r="G31">
        <v>12</v>
      </c>
      <c r="H31">
        <f>IFERROR(INDEX('All Lags - Data'!$B:$B,MATCH($G31,'All Lags - Data'!$A:$A,0)),0)</f>
        <v>0</v>
      </c>
    </row>
    <row r="32">
      <c r="A32">
        <v>2012</v>
      </c>
      <c r="B32">
        <f>INDEX('All Lags - Data'!$C:$C,MATCH($A32,'All Lags - Data'!$E:$E,0))*1000000</f>
        <v>0</v>
      </c>
      <c r="C32">
        <f>INDEX('All Lags - Data'!$D:$D,MATCH($A32,'All Lags - Data'!$E:$E,0))*1000000</f>
        <v>0</v>
      </c>
      <c r="D32" s="11" t="e">
        <f t="shared" si="0"/>
        <v>#DIV/0!</v>
      </c>
      <c r="F32" t="s">
        <v>37</v>
      </c>
      <c r="G32">
        <v>13</v>
      </c>
      <c r="H32">
        <f>IFERROR(INDEX('All Lags - Data'!$B:$B,MATCH($G32,'All Lags - Data'!$A:$A,0)),0)</f>
        <v>0</v>
      </c>
    </row>
    <row r="33">
      <c r="A33">
        <v>2013</v>
      </c>
      <c r="B33">
        <f>INDEX('All Lags - Data'!$C:$C,MATCH($A33,'All Lags - Data'!$E:$E,0))*1000000</f>
        <v>0</v>
      </c>
      <c r="C33">
        <f>INDEX('All Lags - Data'!$D:$D,MATCH($A33,'All Lags - Data'!$E:$E,0))*1000000</f>
        <v>0</v>
      </c>
      <c r="D33" s="11" t="e">
        <f t="shared" si="0"/>
        <v>#DIV/0!</v>
      </c>
      <c r="F33" t="s">
        <v>74</v>
      </c>
      <c r="G33">
        <v>15</v>
      </c>
      <c r="H33">
        <f>IFERROR(INDEX('All Lags - Data'!$B:$B,MATCH($G33,'All Lags - Data'!$A:$A,0)),0)</f>
        <v>0</v>
      </c>
    </row>
    <row r="34">
      <c r="A34">
        <v>2014</v>
      </c>
      <c r="B34">
        <f>INDEX('All Lags - Data'!$C:$C,MATCH($A34,'All Lags - Data'!$E:$E,0))*1000000</f>
        <v>0</v>
      </c>
      <c r="C34">
        <f>INDEX('All Lags - Data'!$D:$D,MATCH($A34,'All Lags - Data'!$E:$E,0))*1000000</f>
        <v>0</v>
      </c>
      <c r="D34" s="11" t="e">
        <f t="shared" si="0"/>
        <v>#DIV/0!</v>
      </c>
      <c r="F34" t="s">
        <v>38</v>
      </c>
      <c r="G34">
        <v>16</v>
      </c>
      <c r="H34">
        <f>IFERROR(INDEX('All Lags - Data'!$B:$B,MATCH($G34,'All Lags - Data'!$A:$A,0)),0)</f>
        <v>0</v>
      </c>
    </row>
    <row r="35">
      <c r="A35">
        <v>2015</v>
      </c>
      <c r="B35">
        <f>INDEX('All Lags - Data'!$C:$C,MATCH($A35,'All Lags - Data'!$E:$E,0))*1000000</f>
        <v>0</v>
      </c>
      <c r="C35">
        <f>INDEX('All Lags - Data'!$D:$D,MATCH($A35,'All Lags - Data'!$E:$E,0))*1000000</f>
        <v>0</v>
      </c>
      <c r="D35" s="11" t="e">
        <f t="shared" si="0"/>
        <v>#DIV/0!</v>
      </c>
      <c r="F35" t="s">
        <v>39</v>
      </c>
      <c r="G35">
        <v>17</v>
      </c>
      <c r="H35">
        <f>IFERROR(INDEX('All Lags - Data'!$B:$B,MATCH($G35,'All Lags - Data'!$A:$A,0)),0)</f>
        <v>0</v>
      </c>
    </row>
    <row r="36">
      <c r="F36" t="s">
        <v>84</v>
      </c>
      <c r="G36">
        <v>23</v>
      </c>
      <c r="H36">
        <f>IFERROR(INDEX('All Lags - Data'!$B:$B,MATCH($G36,'All Lags - Data'!$A:$A,0)),0)</f>
        <v>0</v>
      </c>
    </row>
    <row r="37">
      <c r="F37" t="s">
        <v>91</v>
      </c>
      <c r="G37">
        <v>28</v>
      </c>
      <c r="H37">
        <f>IFERROR(INDEX('All Lags - Data'!$B:$B,MATCH($G37,'All Lags - Data'!$A:$A,0)),0)</f>
        <v>0</v>
      </c>
    </row>
    <row r="38">
      <c r="B38" s="2"/>
      <c r="F38" t="s">
        <v>94</v>
      </c>
      <c r="G38">
        <v>30</v>
      </c>
      <c r="H38">
        <f>IFERROR(INDEX('All Lags - Data'!$B:$B,MATCH($G38,'All Lags - Data'!$A:$A,0)),0)</f>
        <v>0</v>
      </c>
    </row>
    <row r="39">
      <c r="F39" t="s">
        <v>98</v>
      </c>
      <c r="G39">
        <v>33</v>
      </c>
      <c r="H39">
        <f>IFERROR(INDEX('All Lags - Data'!$B:$B,MATCH($G39,'All Lags - Data'!$A:$A,0)),0)</f>
        <v>0</v>
      </c>
    </row>
    <row r="40">
      <c r="F40" t="s">
        <v>101</v>
      </c>
      <c r="G40">
        <v>35</v>
      </c>
      <c r="H40">
        <f>IFERROR(INDEX('All Lags - Data'!$B:$B,MATCH($G40,'All Lags - Data'!$A:$A,0)),0)</f>
        <v>0</v>
      </c>
    </row>
    <row r="41">
      <c r="F41" t="s">
        <v>103</v>
      </c>
      <c r="G41">
        <v>36</v>
      </c>
      <c r="H41">
        <f>IFERROR(INDEX('All Lags - Data'!$B:$B,MATCH($G41,'All Lags - Data'!$A:$A,0)),0)</f>
        <v>0</v>
      </c>
    </row>
    <row r="42">
      <c r="F42" t="s">
        <v>105</v>
      </c>
      <c r="G42">
        <v>37</v>
      </c>
      <c r="H42">
        <f>IFERROR(INDEX('All Lags - Data'!$B:$B,MATCH($G42,'All Lags - Data'!$A:$A,0)),0)</f>
        <v>0</v>
      </c>
    </row>
    <row r="43">
      <c r="F43" t="s">
        <v>108</v>
      </c>
      <c r="G43">
        <v>39</v>
      </c>
      <c r="H43">
        <f>IFERROR(INDEX('All Lags - Data'!$B:$B,MATCH($G43,'All Lags - Data'!$A:$A,0)),0)</f>
        <v>0</v>
      </c>
    </row>
    <row r="44">
      <c r="F44" t="s">
        <v>111</v>
      </c>
      <c r="G44">
        <v>41</v>
      </c>
      <c r="H44">
        <f>IFERROR(INDEX('All Lags - Data'!$B:$B,MATCH($G44,'All Lags - Data'!$A:$A,0)),0)</f>
        <v>0</v>
      </c>
    </row>
    <row r="45">
      <c r="F45" t="s">
        <v>113</v>
      </c>
      <c r="G45">
        <v>42</v>
      </c>
      <c r="H45">
        <f>IFERROR(INDEX('All Lags - Data'!$B:$B,MATCH($G45,'All Lags - Data'!$A:$A,0)),0)</f>
        <v>0</v>
      </c>
    </row>
    <row r="46">
      <c r="F46" t="s">
        <v>115</v>
      </c>
      <c r="G46">
        <v>44</v>
      </c>
      <c r="H46">
        <f>IFERROR(INDEX('All Lags - Data'!$B:$B,MATCH($G46,'All Lags - Data'!$A:$A,0)),0)</f>
        <v>0</v>
      </c>
    </row>
    <row r="47">
      <c r="F47" t="s">
        <v>56</v>
      </c>
      <c r="G47">
        <v>48</v>
      </c>
      <c r="H47">
        <f>IFERROR(INDEX('All Lags - Data'!$B:$B,MATCH($G47,'All Lags - Data'!$A:$A,0)),0)</f>
        <v>0</v>
      </c>
    </row>
    <row r="48">
      <c r="F48" t="s">
        <v>123</v>
      </c>
      <c r="G48">
        <v>50</v>
      </c>
      <c r="H48">
        <f>IFERROR(INDEX('All Lags - Data'!$B:$B,MATCH($G48,'All Lags - Data'!$A:$A,0)),0)</f>
        <v>0</v>
      </c>
    </row>
    <row r="49">
      <c r="F49" t="s">
        <v>125</v>
      </c>
      <c r="G49">
        <v>51</v>
      </c>
      <c r="H49">
        <f>IFERROR(INDEX('All Lags - Data'!$B:$B,MATCH($G49,'All Lags - Data'!$A:$A,0)),0)</f>
        <v>0</v>
      </c>
    </row>
    <row r="50">
      <c r="F50" t="s">
        <v>127</v>
      </c>
      <c r="G50">
        <v>53</v>
      </c>
      <c r="H50">
        <f>IFERROR(INDEX('All Lags - Data'!$B:$B,MATCH($G50,'All Lags - Data'!$A:$A,0)),0)</f>
        <v>0</v>
      </c>
    </row>
    <row r="51">
      <c r="F51" t="s">
        <v>129</v>
      </c>
      <c r="G51">
        <v>54</v>
      </c>
      <c r="H51">
        <f>IFERROR(INDEX('All Lags - Data'!$B:$B,MATCH($G51,'All Lags - Data'!$A:$A,0)),0)</f>
        <v>0</v>
      </c>
    </row>
    <row r="52">
      <c r="F52" t="s">
        <v>132</v>
      </c>
      <c r="G52">
        <v>56</v>
      </c>
      <c r="H52">
        <f>IFERROR(INDEX('All Lags - Data'!$B:$B,MATCH($G52,'All Lags - Data'!$A:$A,0)),0)</f>
        <v>0</v>
      </c>
    </row>
  </sheetData>
  <sortState ref="F2:H52">
    <sortCondition descending="true" ref="H2:H52"/>
  </sortState>
  <mergeCells count="1">
    <mergeCell ref="Z16:AA1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Z52"/>
  <sheetViews>
    <sheetView showGridLines="false" topLeftCell="A31" zoomScaleNormal="100" workbookViewId="0">
      <selection activeCell="R5" sqref="R5"/>
    </sheetView>
  </sheetViews>
  <sheetFormatPr defaultColWidth="8.85546875" defaultRowHeight="15"/>
  <cols>
    <col min="10" max="10" width="20" bestFit="true" customWidth="true"/>
    <col min="25" max="25" width="46.42578125" customWidth="true"/>
    <col min="26" max="26" width="34.28515625" customWidth="true"/>
  </cols>
  <sheetData>
    <row r="1">
      <c r="A1" t="s">
        <v>190</v>
      </c>
      <c r="B1" t="s">
        <v>191</v>
      </c>
      <c r="C1" t="s">
        <v>192</v>
      </c>
      <c r="D1" t="s">
        <v>259</v>
      </c>
      <c r="F1" t="s">
        <v>30</v>
      </c>
      <c r="G1" t="s">
        <v>28</v>
      </c>
      <c r="H1" t="s">
        <v>161</v>
      </c>
      <c r="J1" t="s">
        <v>193</v>
      </c>
      <c r="K1" t="s">
        <v>161</v>
      </c>
    </row>
    <row r="2">
      <c r="A2">
        <v>1982</v>
      </c>
      <c r="B2">
        <f>INDEX('Original - Data'!$C:$C,MATCH($A2,'Original - Data'!$E:$E,0))*1000000</f>
        <v>0</v>
      </c>
      <c r="C2">
        <f>INDEX('Original - Data'!$D:$D,MATCH($A2,'Original - Data'!$E:$E,0))*1000000</f>
        <v>0</v>
      </c>
      <c r="D2" s="11" t="e">
        <f>(C2-B2)/C2</f>
        <v>#DIV/0!</v>
      </c>
      <c r="F2" t="s">
        <v>88</v>
      </c>
      <c r="G2">
        <v>26</v>
      </c>
      <c r="H2">
        <f>IFERROR(INDEX('Original - Data'!$B:$B,MATCH($G2,'Original - Data'!$A:$A,0)),0)</f>
        <v>0</v>
      </c>
      <c r="J2" t="s">
        <v>241</v>
      </c>
      <c r="K2" s="2">
        <f>INDEX('Variable Weights - Data'!$A$2:$K$2,MATCH($J2,'Variable Weights - Data'!$A$1:$K$1,0))</f>
        <v>0</v>
      </c>
      <c r="Y2" s="17"/>
      <c r="Z2" s="17"/>
    </row>
    <row r="3">
      <c r="A3">
        <v>1983</v>
      </c>
      <c r="B3">
        <f>INDEX('Original - Data'!$C:$C,MATCH($A3,'Original - Data'!$E:$E,0))*1000000</f>
        <v>0</v>
      </c>
      <c r="C3">
        <f>INDEX('Original - Data'!$D:$D,MATCH($A3,'Original - Data'!$E:$E,0))*1000000</f>
        <v>0</v>
      </c>
      <c r="D3" s="11" t="e">
        <f t="shared" ref="D3:D35" si="0">(C3-B3)/C3</f>
        <v>#DIV/0!</v>
      </c>
      <c r="F3" t="s">
        <v>46</v>
      </c>
      <c r="G3">
        <v>27</v>
      </c>
      <c r="H3">
        <f>IFERROR(INDEX('Original - Data'!$B:$B,MATCH($G3,'Original - Data'!$A:$A,0)),0)</f>
        <v>0</v>
      </c>
      <c r="J3" t="s">
        <v>240</v>
      </c>
      <c r="K3" s="2">
        <f>INDEX('Variable Weights - Data'!$A$2:$K$2,MATCH($J3,'Variable Weights - Data'!$A$1:$K$1,0))</f>
        <v>0</v>
      </c>
      <c r="Y3" s="17"/>
      <c r="Z3" s="17"/>
    </row>
    <row r="4">
      <c r="A4">
        <v>1984</v>
      </c>
      <c r="B4">
        <f>INDEX('Original - Data'!$C:$C,MATCH($A4,'Original - Data'!$E:$E,0))*1000000</f>
        <v>0</v>
      </c>
      <c r="C4">
        <f>INDEX('Original - Data'!$D:$D,MATCH($A4,'Original - Data'!$E:$E,0))*1000000</f>
        <v>0</v>
      </c>
      <c r="D4" s="11" t="e">
        <f t="shared" si="0"/>
        <v>#DIV/0!</v>
      </c>
      <c r="F4" t="s">
        <v>45</v>
      </c>
      <c r="G4">
        <v>25</v>
      </c>
      <c r="H4">
        <f>IFERROR(INDEX('Original - Data'!$B:$B,MATCH($G4,'Original - Data'!$A:$A,0)),0)</f>
        <v>0</v>
      </c>
      <c r="J4" t="s">
        <v>263</v>
      </c>
      <c r="K4" s="2">
        <f>INDEX('Variable Weights - Data'!$A$2:$K$2,MATCH($J4,'Variable Weights - Data'!$A$1:$K$1,0))</f>
        <v>0</v>
      </c>
      <c r="Y4" s="17"/>
      <c r="Z4" s="17"/>
    </row>
    <row r="5">
      <c r="A5">
        <v>1985</v>
      </c>
      <c r="B5">
        <f>INDEX('Original - Data'!$C:$C,MATCH($A5,'Original - Data'!$E:$E,0))*1000000</f>
        <v>0</v>
      </c>
      <c r="C5">
        <f>INDEX('Original - Data'!$D:$D,MATCH($A5,'Original - Data'!$E:$E,0))*1000000</f>
        <v>0</v>
      </c>
      <c r="D5" s="11" t="e">
        <f t="shared" si="0"/>
        <v>#DIV/0!</v>
      </c>
      <c r="F5" t="s">
        <v>40</v>
      </c>
      <c r="G5">
        <v>18</v>
      </c>
      <c r="H5">
        <f>IFERROR(INDEX('Original - Data'!$B:$B,MATCH($G5,'Original - Data'!$A:$A,0)),0)</f>
        <v>0</v>
      </c>
      <c r="J5" t="s">
        <v>242</v>
      </c>
      <c r="K5" s="2">
        <f>INDEX('Variable Weights - Data'!$A$2:$K$2,MATCH($J5,'Variable Weights - Data'!$A$1:$K$1,0))</f>
        <v>0</v>
      </c>
      <c r="Y5" s="17"/>
      <c r="Z5" s="17"/>
    </row>
    <row r="6" ht="15.75">
      <c r="A6">
        <v>1986</v>
      </c>
      <c r="B6">
        <f>INDEX('Original - Data'!$C:$C,MATCH($A6,'Original - Data'!$E:$E,0))*1000000</f>
        <v>0</v>
      </c>
      <c r="C6">
        <f>INDEX('Original - Data'!$D:$D,MATCH($A6,'Original - Data'!$E:$E,0))*1000000</f>
        <v>0</v>
      </c>
      <c r="D6" s="11" t="e">
        <f t="shared" si="0"/>
        <v>#DIV/0!</v>
      </c>
      <c r="F6" t="s">
        <v>48</v>
      </c>
      <c r="G6">
        <v>31</v>
      </c>
      <c r="H6">
        <f>IFERROR(INDEX('Original - Data'!$B:$B,MATCH($G6,'Original - Data'!$A:$A,0)),0)</f>
        <v>0</v>
      </c>
      <c r="J6" t="s">
        <v>243</v>
      </c>
      <c r="K6" s="2">
        <f>INDEX('Variable Weights - Data'!$A$2:$K$2,MATCH($J6,'Variable Weights - Data'!$A$1:$K$1,0))</f>
        <v>0</v>
      </c>
      <c r="Y6" s="18" t="s">
        <v>155</v>
      </c>
      <c r="Z6" s="19" t="s">
        <v>269</v>
      </c>
    </row>
    <row r="7">
      <c r="A7">
        <v>1987</v>
      </c>
      <c r="B7">
        <f>INDEX('Original - Data'!$C:$C,MATCH($A7,'Original - Data'!$E:$E,0))*1000000</f>
        <v>0</v>
      </c>
      <c r="C7">
        <f>INDEX('Original - Data'!$D:$D,MATCH($A7,'Original - Data'!$E:$E,0))*1000000</f>
        <v>0</v>
      </c>
      <c r="D7" s="11" t="e">
        <f t="shared" si="0"/>
        <v>#DIV/0!</v>
      </c>
      <c r="F7" t="s">
        <v>47</v>
      </c>
      <c r="G7">
        <v>29</v>
      </c>
      <c r="H7">
        <f>IFERROR(INDEX('Original - Data'!$B:$B,MATCH($G7,'Original - Data'!$A:$A,0)),0)</f>
        <v>0</v>
      </c>
      <c r="J7" t="s">
        <v>162</v>
      </c>
      <c r="K7" s="2">
        <f>INDEX('Variable Weights - Data'!$A$2:$K$2,MATCH($J7,'Variable Weights - Data'!$A$1:$K$1,0))</f>
        <v>0</v>
      </c>
      <c r="Y7" s="14" t="str">
        <f>INDEX(States!$D$2:$D$52,MATCH($F2,States!$B$2:$B$52,0))</f>
        <v>Michigan</v>
      </c>
      <c r="Z7" s="15">
        <f t="shared" ref="Z7:Z13" si="1">H2</f>
        <v>0</v>
      </c>
    </row>
    <row r="8">
      <c r="A8">
        <v>1988</v>
      </c>
      <c r="B8">
        <f>INDEX('Original - Data'!$C:$C,MATCH($A8,'Original - Data'!$E:$E,0))*1000000</f>
        <v>0</v>
      </c>
      <c r="C8">
        <f>INDEX('Original - Data'!$D:$D,MATCH($A8,'Original - Data'!$E:$E,0))*1000000</f>
        <v>0</v>
      </c>
      <c r="D8" s="11" t="e">
        <f t="shared" si="0"/>
        <v>#DIV/0!</v>
      </c>
      <c r="F8" t="s">
        <v>91</v>
      </c>
      <c r="G8">
        <v>28</v>
      </c>
      <c r="H8">
        <f>IFERROR(INDEX('Original - Data'!$B:$B,MATCH($G8,'Original - Data'!$A:$A,0)),0)</f>
        <v>0</v>
      </c>
      <c r="J8" t="s">
        <v>237</v>
      </c>
      <c r="K8" s="2">
        <f>INDEX('Variable Weights - Data'!$A$2:$K$2,MATCH($J8,'Variable Weights - Data'!$A$1:$K$1,0))</f>
        <v>0</v>
      </c>
      <c r="Y8" s="14" t="str">
        <f>INDEX(States!$D$2:$D$52,MATCH($F3,States!$B$2:$B$52,0))</f>
        <v>Minnesota</v>
      </c>
      <c r="Z8" s="15">
        <f t="shared" si="1"/>
        <v>0</v>
      </c>
    </row>
    <row r="9">
      <c r="A9">
        <v>1989</v>
      </c>
      <c r="B9">
        <f>INDEX('Original - Data'!$C:$C,MATCH($A9,'Original - Data'!$E:$E,0))*1000000</f>
        <v>0</v>
      </c>
      <c r="C9">
        <f>INDEX('Original - Data'!$D:$D,MATCH($A9,'Original - Data'!$E:$E,0))*1000000</f>
        <v>0</v>
      </c>
      <c r="D9" s="11" t="e">
        <f t="shared" si="0"/>
        <v>#DIV/0!</v>
      </c>
      <c r="F9" t="s">
        <v>50</v>
      </c>
      <c r="G9">
        <v>34</v>
      </c>
      <c r="H9">
        <f>IFERROR(INDEX('Original - Data'!$B:$B,MATCH($G9,'Original - Data'!$A:$A,0)),0)</f>
        <v>0</v>
      </c>
      <c r="J9" t="s">
        <v>163</v>
      </c>
      <c r="K9" s="2">
        <f>INDEX('Variable Weights - Data'!$A$2:$K$2,MATCH($J9,'Variable Weights - Data'!$A$1:$K$1,0))</f>
        <v>0</v>
      </c>
      <c r="Y9" s="14" t="str">
        <f>INDEX(States!$D$2:$D$52,MATCH($F4,States!$B$2:$B$52,0))</f>
        <v>Massachusetts</v>
      </c>
      <c r="Z9" s="15">
        <f t="shared" si="1"/>
        <v>0</v>
      </c>
    </row>
    <row r="10">
      <c r="A10">
        <v>1990</v>
      </c>
      <c r="B10">
        <f>INDEX('Original - Data'!$C:$C,MATCH($A10,'Original - Data'!$E:$E,0))*1000000</f>
        <v>0</v>
      </c>
      <c r="C10">
        <f>INDEX('Original - Data'!$D:$D,MATCH($A10,'Original - Data'!$E:$E,0))*1000000</f>
        <v>0</v>
      </c>
      <c r="D10" s="11" t="e">
        <f t="shared" si="0"/>
        <v>#DIV/0!</v>
      </c>
      <c r="F10" t="s">
        <v>34</v>
      </c>
      <c r="G10">
        <v>9</v>
      </c>
      <c r="H10">
        <f>IFERROR(INDEX('Original - Data'!$B:$B,MATCH($G10,'Original - Data'!$A:$A,0)),0)</f>
        <v>0</v>
      </c>
      <c r="J10" t="s">
        <v>238</v>
      </c>
      <c r="K10" s="2">
        <f>INDEX('Variable Weights - Data'!$A$2:$K$2,MATCH($J10,'Variable Weights - Data'!$A$1:$K$1,0))</f>
        <v>0</v>
      </c>
      <c r="Y10" s="14" t="str">
        <f>INDEX(States!$D$2:$D$52,MATCH($F5,States!$B$2:$B$52,0))</f>
        <v>Indiana</v>
      </c>
      <c r="Z10" s="15">
        <f t="shared" si="1"/>
        <v>0</v>
      </c>
    </row>
    <row r="11">
      <c r="A11">
        <v>1991</v>
      </c>
      <c r="B11">
        <f>INDEX('Original - Data'!$C:$C,MATCH($A11,'Original - Data'!$E:$E,0))*1000000</f>
        <v>0</v>
      </c>
      <c r="C11">
        <f>INDEX('Original - Data'!$D:$D,MATCH($A11,'Original - Data'!$E:$E,0))*1000000</f>
        <v>0</v>
      </c>
      <c r="D11" s="11" t="e">
        <f t="shared" si="0"/>
        <v>#DIV/0!</v>
      </c>
      <c r="F11" t="s">
        <v>44</v>
      </c>
      <c r="G11">
        <v>24</v>
      </c>
      <c r="H11">
        <f>IFERROR(INDEX('Original - Data'!$B:$B,MATCH($G11,'Original - Data'!$A:$A,0)),0)</f>
        <v>0</v>
      </c>
      <c r="J11" t="s">
        <v>164</v>
      </c>
      <c r="K11" s="2">
        <f>INDEX('Variable Weights - Data'!$A$2:$K$2,MATCH($J11,'Variable Weights - Data'!$A$1:$K$1,0))</f>
        <v>0</v>
      </c>
      <c r="Y11" s="14" t="str">
        <f>INDEX(States!$D$2:$D$52,MATCH($F6,States!$B$2:$B$52,0))</f>
        <v>Nebraska</v>
      </c>
      <c r="Z11" s="15">
        <f t="shared" si="1"/>
        <v>0</v>
      </c>
    </row>
    <row r="12">
      <c r="A12">
        <v>1992</v>
      </c>
      <c r="B12">
        <f>INDEX('Original - Data'!$C:$C,MATCH($A12,'Original - Data'!$E:$E,0))*1000000</f>
        <v>0</v>
      </c>
      <c r="C12">
        <f>INDEX('Original - Data'!$D:$D,MATCH($A12,'Original - Data'!$E:$E,0))*1000000</f>
        <v>0</v>
      </c>
      <c r="D12" s="11" t="e">
        <f t="shared" si="0"/>
        <v>#DIV/0!</v>
      </c>
      <c r="F12" t="s">
        <v>43</v>
      </c>
      <c r="G12">
        <v>22</v>
      </c>
      <c r="H12">
        <f>IFERROR(INDEX('Original - Data'!$B:$B,MATCH($G12,'Original - Data'!$A:$A,0)),0)</f>
        <v>0</v>
      </c>
      <c r="J12" t="s">
        <v>239</v>
      </c>
      <c r="K12" s="2">
        <f>INDEX('Variable Weights - Data'!$A$2:$K$2,MATCH($J12,'Variable Weights - Data'!$A$1:$K$1,0))</f>
        <v>0</v>
      </c>
      <c r="Y12" s="14" t="str">
        <f>INDEX(States!$D$2:$D$52,MATCH($F7,States!$B$2:$B$52,0))</f>
        <v>Missouri</v>
      </c>
      <c r="Z12" s="15">
        <f t="shared" si="1"/>
        <v>0</v>
      </c>
    </row>
    <row r="13">
      <c r="A13">
        <v>1993</v>
      </c>
      <c r="B13">
        <f>INDEX('Original - Data'!$C:$C,MATCH($A13,'Original - Data'!$E:$E,0))*1000000</f>
        <v>0</v>
      </c>
      <c r="C13">
        <f>INDEX('Original - Data'!$D:$D,MATCH($A13,'Original - Data'!$E:$E,0))*1000000</f>
        <v>0</v>
      </c>
      <c r="D13" s="11" t="e">
        <f t="shared" si="0"/>
        <v>#DIV/0!</v>
      </c>
      <c r="F13" t="s">
        <v>51</v>
      </c>
      <c r="G13">
        <v>38</v>
      </c>
      <c r="H13">
        <f>IFERROR(INDEX('Original - Data'!$B:$B,MATCH($G13,'Original - Data'!$A:$A,0)),0)</f>
        <v>0</v>
      </c>
      <c r="Y13" s="14" t="str">
        <f>INDEX(States!$D$2:$D$52,MATCH($F8,States!$B$2:$B$52,0))</f>
        <v>Mississippi</v>
      </c>
      <c r="Z13" s="15">
        <f t="shared" si="1"/>
        <v>0</v>
      </c>
    </row>
    <row r="14">
      <c r="A14">
        <v>1994</v>
      </c>
      <c r="B14">
        <f>INDEX('Original - Data'!$C:$C,MATCH($A14,'Original - Data'!$E:$E,0))*1000000</f>
        <v>0</v>
      </c>
      <c r="C14">
        <f>INDEX('Original - Data'!$D:$D,MATCH($A14,'Original - Data'!$E:$E,0))*1000000</f>
        <v>0</v>
      </c>
      <c r="D14" s="11" t="e">
        <f t="shared" si="0"/>
        <v>#DIV/0!</v>
      </c>
      <c r="F14" t="s">
        <v>59</v>
      </c>
      <c r="G14">
        <v>1</v>
      </c>
      <c r="H14">
        <f>IFERROR(INDEX('Original - Data'!$B:$B,MATCH($G14,'Original - Data'!$A:$A,0)),0)</f>
        <v>0</v>
      </c>
      <c r="Y14" s="22" t="s">
        <v>271</v>
      </c>
      <c r="Z14" s="22"/>
    </row>
    <row r="15">
      <c r="A15">
        <v>1995</v>
      </c>
      <c r="B15">
        <f>INDEX('Original - Data'!$C:$C,MATCH($A15,'Original - Data'!$E:$E,0))*1000000</f>
        <v>0</v>
      </c>
      <c r="C15">
        <f>INDEX('Original - Data'!$D:$D,MATCH($A15,'Original - Data'!$E:$E,0))*1000000</f>
        <v>0</v>
      </c>
      <c r="D15" s="11" t="e">
        <f t="shared" si="0"/>
        <v>#DIV/0!</v>
      </c>
      <c r="F15" t="s">
        <v>127</v>
      </c>
      <c r="G15">
        <v>53</v>
      </c>
      <c r="H15">
        <f>IFERROR(INDEX('Original - Data'!$B:$B,MATCH($G15,'Original - Data'!$A:$A,0)),0)</f>
        <v>0</v>
      </c>
    </row>
    <row r="16">
      <c r="A16">
        <v>1996</v>
      </c>
      <c r="B16">
        <f>INDEX('Original - Data'!$C:$C,MATCH($A16,'Original - Data'!$E:$E,0))*1000000</f>
        <v>0</v>
      </c>
      <c r="C16">
        <f>INDEX('Original - Data'!$D:$D,MATCH($A16,'Original - Data'!$E:$E,0))*1000000</f>
        <v>0</v>
      </c>
      <c r="D16" s="11" t="e">
        <f t="shared" si="0"/>
        <v>#DIV/0!</v>
      </c>
      <c r="F16" t="s">
        <v>121</v>
      </c>
      <c r="G16">
        <v>49</v>
      </c>
      <c r="H16">
        <f>IFERROR(INDEX('Original - Data'!$B:$B,MATCH($G16,'Original - Data'!$A:$A,0)),0)</f>
        <v>0</v>
      </c>
    </row>
    <row r="17">
      <c r="A17">
        <v>1997</v>
      </c>
      <c r="B17">
        <f>INDEX('Original - Data'!$C:$C,MATCH($A17,'Original - Data'!$E:$E,0))*1000000</f>
        <v>0</v>
      </c>
      <c r="C17">
        <f>INDEX('Original - Data'!$D:$D,MATCH($A17,'Original - Data'!$E:$E,0))*1000000</f>
        <v>0</v>
      </c>
      <c r="D17" s="11" t="e">
        <f t="shared" si="0"/>
        <v>#DIV/0!</v>
      </c>
      <c r="F17" t="s">
        <v>108</v>
      </c>
      <c r="G17">
        <v>39</v>
      </c>
      <c r="H17">
        <f>IFERROR(INDEX('Original - Data'!$B:$B,MATCH($G17,'Original - Data'!$A:$A,0)),0)</f>
        <v>0</v>
      </c>
    </row>
    <row r="18" ht="15" customHeight="true">
      <c r="A18">
        <v>1998</v>
      </c>
      <c r="B18">
        <f>INDEX('Original - Data'!$C:$C,MATCH($A18,'Original - Data'!$E:$E,0))*1000000</f>
        <v>0</v>
      </c>
      <c r="C18">
        <f>INDEX('Original - Data'!$D:$D,MATCH($A18,'Original - Data'!$E:$E,0))*1000000</f>
        <v>0</v>
      </c>
      <c r="D18" s="11" t="e">
        <f t="shared" si="0"/>
        <v>#DIV/0!</v>
      </c>
      <c r="F18" t="s">
        <v>31</v>
      </c>
      <c r="G18">
        <v>4</v>
      </c>
      <c r="H18">
        <f>IFERROR(INDEX('Original - Data'!$B:$B,MATCH($G18,'Original - Data'!$A:$A,0)),0)</f>
        <v>0</v>
      </c>
      <c r="Y18" s="17"/>
      <c r="Z18" s="17"/>
    </row>
    <row r="19">
      <c r="A19">
        <v>1999</v>
      </c>
      <c r="B19">
        <f>INDEX('Original - Data'!$C:$C,MATCH($A19,'Original - Data'!$E:$E,0))*1000000</f>
        <v>0</v>
      </c>
      <c r="C19">
        <f>INDEX('Original - Data'!$D:$D,MATCH($A19,'Original - Data'!$E:$E,0))*1000000</f>
        <v>0</v>
      </c>
      <c r="D19" s="11" t="e">
        <f t="shared" si="0"/>
        <v>#DIV/0!</v>
      </c>
      <c r="F19" t="s">
        <v>33</v>
      </c>
      <c r="G19">
        <v>8</v>
      </c>
      <c r="H19">
        <f>IFERROR(INDEX('Original - Data'!$B:$B,MATCH($G19,'Original - Data'!$A:$A,0)),0)</f>
        <v>0</v>
      </c>
      <c r="Y19" s="17"/>
      <c r="Z19" s="17"/>
    </row>
    <row r="20">
      <c r="A20">
        <v>2000</v>
      </c>
      <c r="B20">
        <f>INDEX('Original - Data'!$C:$C,MATCH($A20,'Original - Data'!$E:$E,0))*1000000</f>
        <v>0</v>
      </c>
      <c r="C20">
        <f>INDEX('Original - Data'!$D:$D,MATCH($A20,'Original - Data'!$E:$E,0))*1000000</f>
        <v>0</v>
      </c>
      <c r="D20" s="11" t="e">
        <f t="shared" si="0"/>
        <v>#DIV/0!</v>
      </c>
      <c r="F20" t="s">
        <v>49</v>
      </c>
      <c r="G20">
        <v>32</v>
      </c>
      <c r="H20">
        <f>IFERROR(INDEX('Original - Data'!$B:$B,MATCH($G20,'Original - Data'!$A:$A,0)),0)</f>
        <v>0</v>
      </c>
      <c r="Y20" s="17"/>
      <c r="Z20" s="17"/>
    </row>
    <row r="21" ht="15.75">
      <c r="A21">
        <v>2001</v>
      </c>
      <c r="B21">
        <f>INDEX('Original - Data'!$C:$C,MATCH($A21,'Original - Data'!$E:$E,0))*1000000</f>
        <v>0</v>
      </c>
      <c r="C21">
        <f>INDEX('Original - Data'!$D:$D,MATCH($A21,'Original - Data'!$E:$E,0))*1000000</f>
        <v>0</v>
      </c>
      <c r="D21" s="11" t="e">
        <f t="shared" si="0"/>
        <v>#DIV/0!</v>
      </c>
      <c r="F21" t="s">
        <v>41</v>
      </c>
      <c r="G21">
        <v>20</v>
      </c>
      <c r="H21">
        <f>IFERROR(INDEX('Original - Data'!$B:$B,MATCH($G21,'Original - Data'!$A:$A,0)),0)</f>
        <v>0</v>
      </c>
      <c r="Y21" s="18" t="s">
        <v>155</v>
      </c>
      <c r="Z21" s="19" t="s">
        <v>269</v>
      </c>
    </row>
    <row r="22">
      <c r="A22">
        <v>2002</v>
      </c>
      <c r="B22">
        <f>INDEX('Original - Data'!$C:$C,MATCH($A22,'Original - Data'!$E:$E,0))*1000000</f>
        <v>0</v>
      </c>
      <c r="C22">
        <f>INDEX('Original - Data'!$D:$D,MATCH($A22,'Original - Data'!$E:$E,0))*1000000</f>
        <v>0</v>
      </c>
      <c r="D22" s="11" t="e">
        <f t="shared" si="0"/>
        <v>#DIV/0!</v>
      </c>
      <c r="F22" t="s">
        <v>52</v>
      </c>
      <c r="G22">
        <v>40</v>
      </c>
      <c r="H22">
        <f>IFERROR(INDEX('Original - Data'!$B:$B,MATCH($G22,'Original - Data'!$A:$A,0)),0)</f>
        <v>0</v>
      </c>
      <c r="Y22" s="14" t="str">
        <f t="shared" ref="Y22:Y32" si="2">J2</f>
        <v>drivers_alcohol_1985</v>
      </c>
      <c r="Z22" s="15">
        <f t="shared" ref="Z22:Z32" si="3">K2</f>
        <v>0</v>
      </c>
    </row>
    <row r="23">
      <c r="A23">
        <v>2003</v>
      </c>
      <c r="B23">
        <f>INDEX('Original - Data'!$C:$C,MATCH($A23,'Original - Data'!$E:$E,0))*1000000</f>
        <v>0</v>
      </c>
      <c r="C23">
        <f>INDEX('Original - Data'!$D:$D,MATCH($A23,'Original - Data'!$E:$E,0))*1000000</f>
        <v>0</v>
      </c>
      <c r="D23" s="11" t="e">
        <f t="shared" si="0"/>
        <v>#DIV/0!</v>
      </c>
      <c r="F23" t="s">
        <v>54</v>
      </c>
      <c r="G23">
        <v>46</v>
      </c>
      <c r="H23">
        <f>IFERROR(INDEX('Original - Data'!$B:$B,MATCH($G23,'Original - Data'!$A:$A,0)),0)</f>
        <v>0</v>
      </c>
      <c r="Y23" s="14" t="str">
        <f t="shared" si="2"/>
        <v>drivers_alcohol_1983</v>
      </c>
      <c r="Z23" s="15">
        <f t="shared" si="3"/>
        <v>0</v>
      </c>
    </row>
    <row r="24">
      <c r="A24">
        <v>2004</v>
      </c>
      <c r="B24">
        <f>INDEX('Original - Data'!$C:$C,MATCH($A24,'Original - Data'!$E:$E,0))*1000000</f>
        <v>0</v>
      </c>
      <c r="C24">
        <f>INDEX('Original - Data'!$D:$D,MATCH($A24,'Original - Data'!$E:$E,0))*1000000</f>
        <v>0</v>
      </c>
      <c r="D24" s="11" t="e">
        <f t="shared" si="0"/>
        <v>#DIV/0!</v>
      </c>
      <c r="F24" t="s">
        <v>42</v>
      </c>
      <c r="G24">
        <v>21</v>
      </c>
      <c r="H24">
        <f>IFERROR(INDEX('Original - Data'!$B:$B,MATCH($G24,'Original - Data'!$A:$A,0)),0)</f>
        <v>0</v>
      </c>
      <c r="Y24" s="14" t="str">
        <f t="shared" si="2"/>
        <v>drivers_alcohol_1998</v>
      </c>
      <c r="Z24" s="15">
        <f t="shared" si="3"/>
        <v>0</v>
      </c>
    </row>
    <row r="25">
      <c r="A25">
        <v>2005</v>
      </c>
      <c r="B25">
        <f>INDEX('Original - Data'!$C:$C,MATCH($A25,'Original - Data'!$E:$E,0))*1000000</f>
        <v>0</v>
      </c>
      <c r="C25">
        <f>INDEX('Original - Data'!$D:$D,MATCH($A25,'Original - Data'!$E:$E,0))*1000000</f>
        <v>0</v>
      </c>
      <c r="D25" s="11" t="e">
        <f t="shared" si="0"/>
        <v>#DIV/0!</v>
      </c>
      <c r="F25" t="s">
        <v>55</v>
      </c>
      <c r="G25">
        <v>47</v>
      </c>
      <c r="H25">
        <f>IFERROR(INDEX('Original - Data'!$B:$B,MATCH($G25,'Original - Data'!$A:$A,0)),0)</f>
        <v>0</v>
      </c>
      <c r="Y25" s="14" t="str">
        <f t="shared" si="2"/>
        <v>drivers_alcohol_1991</v>
      </c>
      <c r="Z25" s="15">
        <f t="shared" si="3"/>
        <v>0</v>
      </c>
    </row>
    <row r="26">
      <c r="A26">
        <v>2006</v>
      </c>
      <c r="B26">
        <f>INDEX('Original - Data'!$C:$C,MATCH($A26,'Original - Data'!$E:$E,0))*1000000</f>
        <v>0</v>
      </c>
      <c r="C26">
        <f>INDEX('Original - Data'!$D:$D,MATCH($A26,'Original - Data'!$E:$E,0))*1000000</f>
        <v>0</v>
      </c>
      <c r="D26" s="11" t="e">
        <f t="shared" si="0"/>
        <v>#DIV/0!</v>
      </c>
      <c r="F26" t="s">
        <v>32</v>
      </c>
      <c r="G26">
        <v>5</v>
      </c>
      <c r="H26">
        <f>IFERROR(INDEX('Original - Data'!$B:$B,MATCH($G26,'Original - Data'!$A:$A,0)),0)</f>
        <v>0</v>
      </c>
      <c r="Y26" s="14" t="str">
        <f t="shared" si="2"/>
        <v>drivers_alcohol_1993</v>
      </c>
      <c r="Z26" s="15">
        <f t="shared" si="3"/>
        <v>0</v>
      </c>
    </row>
    <row r="27">
      <c r="A27">
        <v>2007</v>
      </c>
      <c r="B27">
        <f>INDEX('Original - Data'!$C:$C,MATCH($A27,'Original - Data'!$E:$E,0))*1000000</f>
        <v>0</v>
      </c>
      <c r="C27">
        <f>INDEX('Original - Data'!$D:$D,MATCH($A27,'Original - Data'!$E:$E,0))*1000000</f>
        <v>0</v>
      </c>
      <c r="D27" s="11" t="e">
        <f t="shared" si="0"/>
        <v>#DIV/0!</v>
      </c>
      <c r="F27" t="s">
        <v>53</v>
      </c>
      <c r="G27">
        <v>45</v>
      </c>
      <c r="H27">
        <f>IFERROR(INDEX('Original - Data'!$B:$B,MATCH($G27,'Original - Data'!$A:$A,0)),0)</f>
        <v>0</v>
      </c>
      <c r="Y27" s="14" t="str">
        <f t="shared" si="2"/>
        <v>youngshare</v>
      </c>
      <c r="Z27" s="15">
        <f t="shared" si="3"/>
        <v>0</v>
      </c>
    </row>
    <row r="28">
      <c r="A28">
        <v>2008</v>
      </c>
      <c r="B28">
        <f>INDEX('Original - Data'!$C:$C,MATCH($A28,'Original - Data'!$E:$E,0))*1000000</f>
        <v>0</v>
      </c>
      <c r="C28">
        <f>INDEX('Original - Data'!$D:$D,MATCH($A28,'Original - Data'!$E:$E,0))*1000000</f>
        <v>0</v>
      </c>
      <c r="D28" s="11" t="e">
        <f t="shared" si="0"/>
        <v>#DIV/0!</v>
      </c>
      <c r="F28" t="s">
        <v>61</v>
      </c>
      <c r="G28">
        <v>2</v>
      </c>
      <c r="H28">
        <f>IFERROR(INDEX('Original - Data'!$B:$B,MATCH($G28,'Original - Data'!$A:$A,0)),0)</f>
        <v>0</v>
      </c>
      <c r="Y28" s="14" t="str">
        <f t="shared" si="2"/>
        <v>pipercap_deflated</v>
      </c>
      <c r="Z28" s="15">
        <f t="shared" si="3"/>
        <v>0</v>
      </c>
    </row>
    <row r="29">
      <c r="A29">
        <v>2009</v>
      </c>
      <c r="B29">
        <f>INDEX('Original - Data'!$C:$C,MATCH($A29,'Original - Data'!$E:$E,0))*1000000</f>
        <v>0</v>
      </c>
      <c r="C29">
        <f>INDEX('Original - Data'!$D:$D,MATCH($A29,'Original - Data'!$E:$E,0))*1000000</f>
        <v>0</v>
      </c>
      <c r="D29" s="11" t="e">
        <f t="shared" si="0"/>
        <v>#DIV/0!</v>
      </c>
      <c r="F29" t="s">
        <v>65</v>
      </c>
      <c r="G29">
        <v>6</v>
      </c>
      <c r="H29">
        <f>IFERROR(INDEX('Original - Data'!$B:$B,MATCH($G29,'Original - Data'!$A:$A,0)),0)</f>
        <v>0</v>
      </c>
      <c r="Y29" s="14" t="str">
        <f t="shared" si="2"/>
        <v>oldshare</v>
      </c>
      <c r="Z29" s="15">
        <f t="shared" si="3"/>
        <v>0</v>
      </c>
    </row>
    <row r="30">
      <c r="A30">
        <v>2010</v>
      </c>
      <c r="B30">
        <f>INDEX('Original - Data'!$C:$C,MATCH($A30,'Original - Data'!$E:$E,0))*1000000</f>
        <v>0</v>
      </c>
      <c r="C30">
        <f>INDEX('Original - Data'!$D:$D,MATCH($A30,'Original - Data'!$E:$E,0))*1000000</f>
        <v>0</v>
      </c>
      <c r="D30" s="11" t="e">
        <f t="shared" si="0"/>
        <v>#DIV/0!</v>
      </c>
      <c r="F30" t="s">
        <v>69</v>
      </c>
      <c r="G30">
        <v>10</v>
      </c>
      <c r="H30">
        <f>IFERROR(INDEX('Original - Data'!$B:$B,MATCH($G30,'Original - Data'!$A:$A,0)),0)</f>
        <v>0</v>
      </c>
      <c r="Y30" s="14" t="str">
        <f t="shared" si="2"/>
        <v>gasolinetax_deflated</v>
      </c>
      <c r="Z30" s="15">
        <f t="shared" si="3"/>
        <v>0</v>
      </c>
    </row>
    <row r="31">
      <c r="A31">
        <v>2011</v>
      </c>
      <c r="B31">
        <f>INDEX('Original - Data'!$C:$C,MATCH($A31,'Original - Data'!$E:$E,0))*1000000</f>
        <v>0</v>
      </c>
      <c r="C31">
        <f>INDEX('Original - Data'!$D:$D,MATCH($A31,'Original - Data'!$E:$E,0))*1000000</f>
        <v>0</v>
      </c>
      <c r="D31" s="11" t="e">
        <f t="shared" si="0"/>
        <v>#DIV/0!</v>
      </c>
      <c r="F31" t="s">
        <v>35</v>
      </c>
      <c r="G31">
        <v>11</v>
      </c>
      <c r="H31">
        <f>IFERROR(INDEX('Original - Data'!$B:$B,MATCH($G31,'Original - Data'!$A:$A,0)),0)</f>
        <v>0</v>
      </c>
      <c r="Y31" s="14" t="str">
        <f t="shared" si="2"/>
        <v>liverdeaths_percap</v>
      </c>
      <c r="Z31" s="15">
        <f t="shared" si="3"/>
        <v>0</v>
      </c>
    </row>
    <row r="32">
      <c r="A32">
        <v>2012</v>
      </c>
      <c r="B32">
        <f>INDEX('Original - Data'!$C:$C,MATCH($A32,'Original - Data'!$E:$E,0))*1000000</f>
        <v>0</v>
      </c>
      <c r="C32">
        <f>INDEX('Original - Data'!$D:$D,MATCH($A32,'Original - Data'!$E:$E,0))*1000000</f>
        <v>0</v>
      </c>
      <c r="D32" s="11" t="e">
        <f t="shared" si="0"/>
        <v>#DIV/0!</v>
      </c>
      <c r="F32" t="s">
        <v>36</v>
      </c>
      <c r="G32">
        <v>12</v>
      </c>
      <c r="H32">
        <f>IFERROR(INDEX('Original - Data'!$B:$B,MATCH($G32,'Original - Data'!$A:$A,0)),0)</f>
        <v>0</v>
      </c>
      <c r="Y32" s="14" t="str">
        <f t="shared" si="2"/>
        <v>unempl</v>
      </c>
      <c r="Z32" s="15">
        <f t="shared" si="3"/>
        <v>0</v>
      </c>
    </row>
    <row r="33">
      <c r="A33">
        <v>2013</v>
      </c>
      <c r="B33">
        <f>INDEX('Original - Data'!$C:$C,MATCH($A33,'Original - Data'!$E:$E,0))*1000000</f>
        <v>0</v>
      </c>
      <c r="C33">
        <f>INDEX('Original - Data'!$D:$D,MATCH($A33,'Original - Data'!$E:$E,0))*1000000</f>
        <v>0</v>
      </c>
      <c r="D33" s="11" t="e">
        <f t="shared" si="0"/>
        <v>#DIV/0!</v>
      </c>
      <c r="F33" t="s">
        <v>37</v>
      </c>
      <c r="G33">
        <v>13</v>
      </c>
      <c r="H33">
        <f>IFERROR(INDEX('Original - Data'!$B:$B,MATCH($G33,'Original - Data'!$A:$A,0)),0)</f>
        <v>0</v>
      </c>
      <c r="Y33" s="22" t="s">
        <v>271</v>
      </c>
      <c r="Z33" s="22"/>
    </row>
    <row r="34">
      <c r="A34">
        <v>2014</v>
      </c>
      <c r="B34">
        <f>INDEX('Original - Data'!$C:$C,MATCH($A34,'Original - Data'!$E:$E,0))*1000000</f>
        <v>0</v>
      </c>
      <c r="C34">
        <f>INDEX('Original - Data'!$D:$D,MATCH($A34,'Original - Data'!$E:$E,0))*1000000</f>
        <v>0</v>
      </c>
      <c r="D34" s="11" t="e">
        <f t="shared" si="0"/>
        <v>#DIV/0!</v>
      </c>
      <c r="F34" t="s">
        <v>74</v>
      </c>
      <c r="G34">
        <v>15</v>
      </c>
      <c r="H34">
        <f>IFERROR(INDEX('Original - Data'!$B:$B,MATCH($G34,'Original - Data'!$A:$A,0)),0)</f>
        <v>0</v>
      </c>
    </row>
    <row r="35">
      <c r="A35">
        <v>2015</v>
      </c>
      <c r="B35">
        <f>INDEX('Original - Data'!$C:$C,MATCH($A35,'Original - Data'!$E:$E,0))*1000000</f>
        <v>0</v>
      </c>
      <c r="C35">
        <f>INDEX('Original - Data'!$D:$D,MATCH($A35,'Original - Data'!$E:$E,0))*1000000</f>
        <v>0</v>
      </c>
      <c r="D35" s="11" t="e">
        <f t="shared" si="0"/>
        <v>#DIV/0!</v>
      </c>
      <c r="F35" t="s">
        <v>38</v>
      </c>
      <c r="G35">
        <v>16</v>
      </c>
      <c r="H35">
        <f>IFERROR(INDEX('Original - Data'!$B:$B,MATCH($G35,'Original - Data'!$A:$A,0)),0)</f>
        <v>0</v>
      </c>
    </row>
    <row r="36">
      <c r="F36" t="s">
        <v>39</v>
      </c>
      <c r="G36">
        <v>17</v>
      </c>
      <c r="H36">
        <f>IFERROR(INDEX('Original - Data'!$B:$B,MATCH($G36,'Original - Data'!$A:$A,0)),0)</f>
        <v>0</v>
      </c>
    </row>
    <row r="37">
      <c r="F37" t="s">
        <v>79</v>
      </c>
      <c r="G37">
        <v>19</v>
      </c>
      <c r="H37">
        <f>IFERROR(INDEX('Original - Data'!$B:$B,MATCH($G37,'Original - Data'!$A:$A,0)),0)</f>
        <v>0</v>
      </c>
    </row>
    <row r="38">
      <c r="F38" t="s">
        <v>84</v>
      </c>
      <c r="G38">
        <v>23</v>
      </c>
      <c r="H38">
        <f>IFERROR(INDEX('Original - Data'!$B:$B,MATCH($G38,'Original - Data'!$A:$A,0)),0)</f>
        <v>0</v>
      </c>
    </row>
    <row r="39">
      <c r="F39" t="s">
        <v>94</v>
      </c>
      <c r="G39">
        <v>30</v>
      </c>
      <c r="H39">
        <f>IFERROR(INDEX('Original - Data'!$B:$B,MATCH($G39,'Original - Data'!$A:$A,0)),0)</f>
        <v>0</v>
      </c>
    </row>
    <row r="40">
      <c r="F40" t="s">
        <v>98</v>
      </c>
      <c r="G40">
        <v>33</v>
      </c>
      <c r="H40">
        <f>IFERROR(INDEX('Original - Data'!$B:$B,MATCH($G40,'Original - Data'!$A:$A,0)),0)</f>
        <v>0</v>
      </c>
    </row>
    <row r="41">
      <c r="F41" t="s">
        <v>101</v>
      </c>
      <c r="G41">
        <v>35</v>
      </c>
      <c r="H41">
        <f>IFERROR(INDEX('Original - Data'!$B:$B,MATCH($G41,'Original - Data'!$A:$A,0)),0)</f>
        <v>0</v>
      </c>
    </row>
    <row r="42">
      <c r="F42" t="s">
        <v>103</v>
      </c>
      <c r="G42">
        <v>36</v>
      </c>
      <c r="H42">
        <f>IFERROR(INDEX('Original - Data'!$B:$B,MATCH($G42,'Original - Data'!$A:$A,0)),0)</f>
        <v>0</v>
      </c>
    </row>
    <row r="43">
      <c r="F43" t="s">
        <v>105</v>
      </c>
      <c r="G43">
        <v>37</v>
      </c>
      <c r="H43">
        <f>IFERROR(INDEX('Original - Data'!$B:$B,MATCH($G43,'Original - Data'!$A:$A,0)),0)</f>
        <v>0</v>
      </c>
    </row>
    <row r="44">
      <c r="F44" t="s">
        <v>111</v>
      </c>
      <c r="G44">
        <v>41</v>
      </c>
      <c r="H44">
        <f>IFERROR(INDEX('Original - Data'!$B:$B,MATCH($G44,'Original - Data'!$A:$A,0)),0)</f>
        <v>0</v>
      </c>
    </row>
    <row r="45">
      <c r="F45" t="s">
        <v>113</v>
      </c>
      <c r="G45">
        <v>42</v>
      </c>
      <c r="H45">
        <f>IFERROR(INDEX('Original - Data'!$B:$B,MATCH($G45,'Original - Data'!$A:$A,0)),0)</f>
        <v>0</v>
      </c>
    </row>
    <row r="46">
      <c r="F46" t="s">
        <v>115</v>
      </c>
      <c r="G46">
        <v>44</v>
      </c>
      <c r="H46">
        <f>IFERROR(INDEX('Original - Data'!$B:$B,MATCH($G46,'Original - Data'!$A:$A,0)),0)</f>
        <v>0</v>
      </c>
    </row>
    <row r="47">
      <c r="F47" t="s">
        <v>56</v>
      </c>
      <c r="G47">
        <v>48</v>
      </c>
      <c r="H47">
        <f>IFERROR(INDEX('Original - Data'!$B:$B,MATCH($G47,'Original - Data'!$A:$A,0)),0)</f>
        <v>0</v>
      </c>
    </row>
    <row r="48">
      <c r="F48" t="s">
        <v>123</v>
      </c>
      <c r="G48">
        <v>50</v>
      </c>
      <c r="H48">
        <f>IFERROR(INDEX('Original - Data'!$B:$B,MATCH($G48,'Original - Data'!$A:$A,0)),0)</f>
        <v>0</v>
      </c>
    </row>
    <row r="49">
      <c r="F49" t="s">
        <v>125</v>
      </c>
      <c r="G49">
        <v>51</v>
      </c>
      <c r="H49">
        <f>IFERROR(INDEX('Original - Data'!$B:$B,MATCH($G49,'Original - Data'!$A:$A,0)),0)</f>
        <v>0</v>
      </c>
    </row>
    <row r="50">
      <c r="F50" t="s">
        <v>129</v>
      </c>
      <c r="G50">
        <v>54</v>
      </c>
      <c r="H50">
        <f>IFERROR(INDEX('Original - Data'!$B:$B,MATCH($G50,'Original - Data'!$A:$A,0)),0)</f>
        <v>0</v>
      </c>
    </row>
    <row r="51">
      <c r="F51" t="s">
        <v>57</v>
      </c>
      <c r="G51">
        <v>55</v>
      </c>
      <c r="H51">
        <f>IFERROR(INDEX('Original - Data'!$B:$B,MATCH($G51,'Original - Data'!$A:$A,0)),0)</f>
        <v>0</v>
      </c>
    </row>
    <row r="52">
      <c r="F52" t="s">
        <v>132</v>
      </c>
      <c r="G52">
        <v>56</v>
      </c>
      <c r="H52">
        <f>IFERROR(INDEX('Original - Data'!$B:$B,MATCH($G52,'Original - Data'!$A:$A,0)),0)</f>
        <v>0</v>
      </c>
    </row>
  </sheetData>
  <sortState ref="J2:K12">
    <sortCondition descending="true" ref="K2:K1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S52"/>
  <sheetViews>
    <sheetView workbookViewId="0">
      <selection activeCell="Q10" sqref="Q10"/>
    </sheetView>
  </sheetViews>
  <sheetFormatPr defaultColWidth="8.85546875" defaultRowHeight="15"/>
  <cols>
    <col min="14" max="15" width="9.140625" customWidth="true"/>
    <col min="17" max="17" width="20.7109375" bestFit="true" customWidth="true"/>
    <col min="19" max="19" width="12.42578125" bestFit="true" customWidth="true"/>
  </cols>
  <sheetData>
    <row r="1">
      <c r="A1" t="s">
        <v>155</v>
      </c>
      <c r="B1" t="s">
        <v>260</v>
      </c>
      <c r="Q1" t="str">
        <f>'Placebo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c r="A2" t="s">
        <v>94</v>
      </c>
      <c r="B2" s="2" t="e">
        <f t="shared" ref="B2:B33" si="0">INDEX($R$2:$BP$2,1,MATCH($A2,$R$6:$BP$6,0))/INDEX($R$2:$BP$2,1,MATCH("IL",$R$6:$BP$6,0))</f>
        <v>#DIV/0!</v>
      </c>
      <c r="Q2" s="20" t="s">
        <v>272</v>
      </c>
      <c r="R2" s="3">
        <f>IFERROR(SQRT(SUMSQ(INDEX('Placebo - Data'!$B$2:$BA$18,0,MATCH(R$1,'Placebo - Data'!$B$1:$BA$1,0)))/COUNT(INDEX('Placebo - Data'!$B$2:$BA$18,0,MATCH(R$1,'Placebo - Data'!$B$1:$BA$1,0)))),0)*1000</f>
        <v>0</v>
      </c>
      <c r="S2" s="3">
        <f>IFERROR(SQRT(SUMSQ(INDEX('Placebo - Data'!$B$2:$BA$18,0,MATCH(S$1,'Placebo - Data'!$B$1:$BA$1,0)))/COUNT(INDEX('Placebo - Data'!$B$2:$BA$18,0,MATCH(S$1,'Placebo - Data'!$B$1:$BA$1,0)))),0)</f>
        <v>0</v>
      </c>
      <c r="T2" s="3">
        <f>IFERROR(SQRT(SUMSQ(INDEX('Placebo - Data'!$B$2:$BA$18,0,MATCH(T$1,'Placebo - Data'!$B$1:$BA$1,0)))/COUNT(INDEX('Placebo - Data'!$B$2:$BA$18,0,MATCH(T$1,'Placebo - Data'!$B$1:$BA$1,0)))),0)</f>
        <v>0</v>
      </c>
      <c r="U2" s="3">
        <f>IFERROR(SQRT(SUMSQ(INDEX('Placebo - Data'!$B$2:$BA$18,0,MATCH(U$1,'Placebo - Data'!$B$1:$BA$1,0)))/COUNT(INDEX('Placebo - Data'!$B$2:$BA$18,0,MATCH(U$1,'Placebo - Data'!$B$1:$BA$1,0)))),0)</f>
        <v>0</v>
      </c>
      <c r="V2" s="3">
        <f>IFERROR(SQRT(SUMSQ(INDEX('Placebo - Data'!$B$2:$BA$18,0,MATCH(V$1,'Placebo - Data'!$B$1:$BA$1,0)))/COUNT(INDEX('Placebo - Data'!$B$2:$BA$18,0,MATCH(V$1,'Placebo - Data'!$B$1:$BA$1,0)))),0)</f>
        <v>0</v>
      </c>
      <c r="W2" s="3">
        <f>IFERROR(SQRT(SUMSQ(INDEX('Placebo - Data'!$B$2:$BA$18,0,MATCH(W$1,'Placebo - Data'!$B$1:$BA$1,0)))/COUNT(INDEX('Placebo - Data'!$B$2:$BA$18,0,MATCH(W$1,'Placebo - Data'!$B$1:$BA$1,0)))),0)</f>
        <v>0</v>
      </c>
      <c r="X2" s="3">
        <f>IFERROR(SQRT(SUMSQ(INDEX('Placebo - Data'!$B$2:$BA$18,0,MATCH(X$1,'Placebo - Data'!$B$1:$BA$1,0)))/COUNT(INDEX('Placebo - Data'!$B$2:$BA$18,0,MATCH(X$1,'Placebo - Data'!$B$1:$BA$1,0)))),0)</f>
        <v>0</v>
      </c>
      <c r="Y2" s="3">
        <f>IFERROR(SQRT(SUMSQ(INDEX('Placebo - Data'!$B$2:$BA$18,0,MATCH(Y$1,'Placebo - Data'!$B$1:$BA$1,0)))/COUNT(INDEX('Placebo - Data'!$B$2:$BA$18,0,MATCH(Y$1,'Placebo - Data'!$B$1:$BA$1,0)))),0)</f>
        <v>0</v>
      </c>
      <c r="Z2" s="3">
        <f>IFERROR(SQRT(SUMSQ(INDEX('Placebo - Data'!$B$2:$BA$18,0,MATCH(Z$1,'Placebo - Data'!$B$1:$BA$1,0)))/COUNT(INDEX('Placebo - Data'!$B$2:$BA$18,0,MATCH(Z$1,'Placebo - Data'!$B$1:$BA$1,0)))),0)</f>
        <v>0</v>
      </c>
      <c r="AA2" s="3">
        <f>IFERROR(SQRT(SUMSQ(INDEX('Placebo - Data'!$B$2:$BA$18,0,MATCH(AA$1,'Placebo - Data'!$B$1:$BA$1,0)))/COUNT(INDEX('Placebo - Data'!$B$2:$BA$18,0,MATCH(AA$1,'Placebo - Data'!$B$1:$BA$1,0)))),0)</f>
        <v>0</v>
      </c>
      <c r="AB2" s="3">
        <f>IFERROR(SQRT(SUMSQ(INDEX('Placebo - Data'!$B$2:$BA$18,0,MATCH(AB$1,'Placebo - Data'!$B$1:$BA$1,0)))/COUNT(INDEX('Placebo - Data'!$B$2:$BA$18,0,MATCH(AB$1,'Placebo - Data'!$B$1:$BA$1,0)))),0)</f>
        <v>0</v>
      </c>
      <c r="AC2" s="3">
        <f>IFERROR(SQRT(SUMSQ(INDEX('Placebo - Data'!$B$2:$BA$18,0,MATCH(AC$1,'Placebo - Data'!$B$1:$BA$1,0)))/COUNT(INDEX('Placebo - Data'!$B$2:$BA$18,0,MATCH(AC$1,'Placebo - Data'!$B$1:$BA$1,0)))),0)</f>
        <v>0</v>
      </c>
      <c r="AD2" s="3">
        <f>IFERROR(SQRT(SUMSQ(INDEX('Placebo - Data'!$B$2:$BA$18,0,MATCH(AD$1,'Placebo - Data'!$B$1:$BA$1,0)))/COUNT(INDEX('Placebo - Data'!$B$2:$BA$18,0,MATCH(AD$1,'Placebo - Data'!$B$1:$BA$1,0)))),0)</f>
        <v>0</v>
      </c>
      <c r="AE2" s="3">
        <f>IFERROR(SQRT(SUMSQ(INDEX('Placebo - Data'!$B$2:$BA$18,0,MATCH(AE$1,'Placebo - Data'!$B$1:$BA$1,0)))/COUNT(INDEX('Placebo - Data'!$B$2:$BA$18,0,MATCH(AE$1,'Placebo - Data'!$B$1:$BA$1,0)))),0)</f>
        <v>0</v>
      </c>
      <c r="AF2" s="3">
        <f>IFERROR(SQRT(SUMSQ(INDEX('Placebo - Data'!$B$2:$BA$18,0,MATCH(AF$1,'Placebo - Data'!$B$1:$BA$1,0)))/COUNT(INDEX('Placebo - Data'!$B$2:$BA$18,0,MATCH(AF$1,'Placebo - Data'!$B$1:$BA$1,0)))),0)</f>
        <v>0</v>
      </c>
      <c r="AG2" s="3">
        <f>IFERROR(SQRT(SUMSQ(INDEX('Placebo - Data'!$B$2:$BA$18,0,MATCH(AG$1,'Placebo - Data'!$B$1:$BA$1,0)))/COUNT(INDEX('Placebo - Data'!$B$2:$BA$18,0,MATCH(AG$1,'Placebo - Data'!$B$1:$BA$1,0)))),0)</f>
        <v>0</v>
      </c>
      <c r="AH2" s="3">
        <f>IFERROR(SQRT(SUMSQ(INDEX('Placebo - Data'!$B$2:$BA$18,0,MATCH(AH$1,'Placebo - Data'!$B$1:$BA$1,0)))/COUNT(INDEX('Placebo - Data'!$B$2:$BA$18,0,MATCH(AH$1,'Placebo - Data'!$B$1:$BA$1,0)))),0)</f>
        <v>0</v>
      </c>
      <c r="AI2" s="3">
        <f>IFERROR(SQRT(SUMSQ(INDEX('Placebo - Data'!$B$2:$BA$18,0,MATCH(AI$1,'Placebo - Data'!$B$1:$BA$1,0)))/COUNT(INDEX('Placebo - Data'!$B$2:$BA$18,0,MATCH(AI$1,'Placebo - Data'!$B$1:$BA$1,0)))),0)</f>
        <v>0</v>
      </c>
      <c r="AJ2" s="3">
        <f>IFERROR(SQRT(SUMSQ(INDEX('Placebo - Data'!$B$2:$BA$18,0,MATCH(AJ$1,'Placebo - Data'!$B$1:$BA$1,0)))/COUNT(INDEX('Placebo - Data'!$B$2:$BA$18,0,MATCH(AJ$1,'Placebo - Data'!$B$1:$BA$1,0)))),0)</f>
        <v>0</v>
      </c>
      <c r="AK2" s="3">
        <f>IFERROR(SQRT(SUMSQ(INDEX('Placebo - Data'!$B$2:$BA$18,0,MATCH(AK$1,'Placebo - Data'!$B$1:$BA$1,0)))/COUNT(INDEX('Placebo - Data'!$B$2:$BA$18,0,MATCH(AK$1,'Placebo - Data'!$B$1:$BA$1,0)))),0)</f>
        <v>0</v>
      </c>
      <c r="AL2" s="3">
        <f>IFERROR(SQRT(SUMSQ(INDEX('Placebo - Data'!$B$2:$BA$18,0,MATCH(AL$1,'Placebo - Data'!$B$1:$BA$1,0)))/COUNT(INDEX('Placebo - Data'!$B$2:$BA$18,0,MATCH(AL$1,'Placebo - Data'!$B$1:$BA$1,0)))),0)</f>
        <v>0</v>
      </c>
      <c r="AM2" s="3">
        <f>IFERROR(SQRT(SUMSQ(INDEX('Placebo - Data'!$B$2:$BA$18,0,MATCH(AM$1,'Placebo - Data'!$B$1:$BA$1,0)))/COUNT(INDEX('Placebo - Data'!$B$2:$BA$18,0,MATCH(AM$1,'Placebo - Data'!$B$1:$BA$1,0)))),0)</f>
        <v>0</v>
      </c>
      <c r="AN2" s="3">
        <f>IFERROR(SQRT(SUMSQ(INDEX('Placebo - Data'!$B$2:$BA$18,0,MATCH(AN$1,'Placebo - Data'!$B$1:$BA$1,0)))/COUNT(INDEX('Placebo - Data'!$B$2:$BA$18,0,MATCH(AN$1,'Placebo - Data'!$B$1:$BA$1,0)))),0)</f>
        <v>0</v>
      </c>
      <c r="AO2" s="3">
        <f>IFERROR(SQRT(SUMSQ(INDEX('Placebo - Data'!$B$2:$BA$18,0,MATCH(AO$1,'Placebo - Data'!$B$1:$BA$1,0)))/COUNT(INDEX('Placebo - Data'!$B$2:$BA$18,0,MATCH(AO$1,'Placebo - Data'!$B$1:$BA$1,0)))),0)</f>
        <v>0</v>
      </c>
      <c r="AP2" s="3">
        <f>IFERROR(SQRT(SUMSQ(INDEX('Placebo - Data'!$B$2:$BA$18,0,MATCH(AP$1,'Placebo - Data'!$B$1:$BA$1,0)))/COUNT(INDEX('Placebo - Data'!$B$2:$BA$18,0,MATCH(AP$1,'Placebo - Data'!$B$1:$BA$1,0)))),0)</f>
        <v>0</v>
      </c>
      <c r="AQ2" s="3">
        <f>IFERROR(SQRT(SUMSQ(INDEX('Placebo - Data'!$B$2:$BA$18,0,MATCH(AQ$1,'Placebo - Data'!$B$1:$BA$1,0)))/COUNT(INDEX('Placebo - Data'!$B$2:$BA$18,0,MATCH(AQ$1,'Placebo - Data'!$B$1:$BA$1,0)))),0)</f>
        <v>0</v>
      </c>
      <c r="AR2" s="3">
        <f>IFERROR(SQRT(SUMSQ(INDEX('Placebo - Data'!$B$2:$BA$18,0,MATCH(AR$1,'Placebo - Data'!$B$1:$BA$1,0)))/COUNT(INDEX('Placebo - Data'!$B$2:$BA$18,0,MATCH(AR$1,'Placebo - Data'!$B$1:$BA$1,0)))),0)</f>
        <v>0</v>
      </c>
      <c r="AS2" s="3">
        <f>IFERROR(SQRT(SUMSQ(INDEX('Placebo - Data'!$B$2:$BA$18,0,MATCH(AS$1,'Placebo - Data'!$B$1:$BA$1,0)))/COUNT(INDEX('Placebo - Data'!$B$2:$BA$18,0,MATCH(AS$1,'Placebo - Data'!$B$1:$BA$1,0)))),0)</f>
        <v>0</v>
      </c>
      <c r="AT2" s="3">
        <f>IFERROR(SQRT(SUMSQ(INDEX('Placebo - Data'!$B$2:$BA$18,0,MATCH(AT$1,'Placebo - Data'!$B$1:$BA$1,0)))/COUNT(INDEX('Placebo - Data'!$B$2:$BA$18,0,MATCH(AT$1,'Placebo - Data'!$B$1:$BA$1,0)))),0)</f>
        <v>0</v>
      </c>
      <c r="AU2" s="3">
        <f>IFERROR(SQRT(SUMSQ(INDEX('Placebo - Data'!$B$2:$BA$18,0,MATCH(AU$1,'Placebo - Data'!$B$1:$BA$1,0)))/COUNT(INDEX('Placebo - Data'!$B$2:$BA$18,0,MATCH(AU$1,'Placebo - Data'!$B$1:$BA$1,0)))),0)</f>
        <v>0</v>
      </c>
      <c r="AV2" s="3">
        <f>IFERROR(SQRT(SUMSQ(INDEX('Placebo - Data'!$B$2:$BA$18,0,MATCH(AV$1,'Placebo - Data'!$B$1:$BA$1,0)))/COUNT(INDEX('Placebo - Data'!$B$2:$BA$18,0,MATCH(AV$1,'Placebo - Data'!$B$1:$BA$1,0)))),0)</f>
        <v>0</v>
      </c>
      <c r="AW2" s="3">
        <f>IFERROR(SQRT(SUMSQ(INDEX('Placebo - Data'!$B$2:$BA$18,0,MATCH(AW$1,'Placebo - Data'!$B$1:$BA$1,0)))/COUNT(INDEX('Placebo - Data'!$B$2:$BA$18,0,MATCH(AW$1,'Placebo - Data'!$B$1:$BA$1,0)))),0)</f>
        <v>0</v>
      </c>
      <c r="AX2" s="3">
        <f>IFERROR(SQRT(SUMSQ(INDEX('Placebo - Data'!$B$2:$BA$18,0,MATCH(AX$1,'Placebo - Data'!$B$1:$BA$1,0)))/COUNT(INDEX('Placebo - Data'!$B$2:$BA$18,0,MATCH(AX$1,'Placebo - Data'!$B$1:$BA$1,0)))),0)</f>
        <v>0</v>
      </c>
      <c r="AY2" s="3">
        <f>IFERROR(SQRT(SUMSQ(INDEX('Placebo - Data'!$B$2:$BA$18,0,MATCH(AY$1,'Placebo - Data'!$B$1:$BA$1,0)))/COUNT(INDEX('Placebo - Data'!$B$2:$BA$18,0,MATCH(AY$1,'Placebo - Data'!$B$1:$BA$1,0)))),0)</f>
        <v>0</v>
      </c>
      <c r="AZ2" s="3">
        <f>IFERROR(SQRT(SUMSQ(INDEX('Placebo - Data'!$B$2:$BA$18,0,MATCH(AZ$1,'Placebo - Data'!$B$1:$BA$1,0)))/COUNT(INDEX('Placebo - Data'!$B$2:$BA$18,0,MATCH(AZ$1,'Placebo - Data'!$B$1:$BA$1,0)))),0)</f>
        <v>0</v>
      </c>
      <c r="BA2" s="3">
        <f>IFERROR(SQRT(SUMSQ(INDEX('Placebo - Data'!$B$2:$BA$18,0,MATCH(BA$1,'Placebo - Data'!$B$1:$BA$1,0)))/COUNT(INDEX('Placebo - Data'!$B$2:$BA$18,0,MATCH(BA$1,'Placebo - Data'!$B$1:$BA$1,0)))),0)</f>
        <v>0</v>
      </c>
      <c r="BB2" s="3">
        <f>IFERROR(SQRT(SUMSQ(INDEX('Placebo - Data'!$B$2:$BA$18,0,MATCH(BB$1,'Placebo - Data'!$B$1:$BA$1,0)))/COUNT(INDEX('Placebo - Data'!$B$2:$BA$18,0,MATCH(BB$1,'Placebo - Data'!$B$1:$BA$1,0)))),0)</f>
        <v>0</v>
      </c>
      <c r="BC2" s="3">
        <f>IFERROR(SQRT(SUMSQ(INDEX('Placebo - Data'!$B$2:$BA$18,0,MATCH(BC$1,'Placebo - Data'!$B$1:$BA$1,0)))/COUNT(INDEX('Placebo - Data'!$B$2:$BA$18,0,MATCH(BC$1,'Placebo - Data'!$B$1:$BA$1,0)))),0)</f>
        <v>0</v>
      </c>
      <c r="BD2" s="3">
        <f>IFERROR(SQRT(SUMSQ(INDEX('Placebo - Data'!$B$2:$BA$18,0,MATCH(BD$1,'Placebo - Data'!$B$1:$BA$1,0)))/COUNT(INDEX('Placebo - Data'!$B$2:$BA$18,0,MATCH(BD$1,'Placebo - Data'!$B$1:$BA$1,0)))),0)</f>
        <v>0</v>
      </c>
      <c r="BE2" s="3">
        <f>IFERROR(SQRT(SUMSQ(INDEX('Placebo - Data'!$B$2:$BA$18,0,MATCH(BE$1,'Placebo - Data'!$B$1:$BA$1,0)))/COUNT(INDEX('Placebo - Data'!$B$2:$BA$18,0,MATCH(BE$1,'Placebo - Data'!$B$1:$BA$1,0)))),0)</f>
        <v>0</v>
      </c>
      <c r="BF2" s="3">
        <f>IFERROR(SQRT(SUMSQ(INDEX('Placebo - Data'!$B$2:$BA$18,0,MATCH(BF$1,'Placebo - Data'!$B$1:$BA$1,0)))/COUNT(INDEX('Placebo - Data'!$B$2:$BA$18,0,MATCH(BF$1,'Placebo - Data'!$B$1:$BA$1,0)))),0)</f>
        <v>0</v>
      </c>
      <c r="BG2" s="3">
        <f>IFERROR(SQRT(SUMSQ(INDEX('Placebo - Data'!$B$2:$BA$18,0,MATCH(BG$1,'Placebo - Data'!$B$1:$BA$1,0)))/COUNT(INDEX('Placebo - Data'!$B$2:$BA$18,0,MATCH(BG$1,'Placebo - Data'!$B$1:$BA$1,0)))),0)</f>
        <v>0</v>
      </c>
      <c r="BH2" s="3">
        <f>IFERROR(SQRT(SUMSQ(INDEX('Placebo - Data'!$B$2:$BA$18,0,MATCH(BH$1,'Placebo - Data'!$B$1:$BA$1,0)))/COUNT(INDEX('Placebo - Data'!$B$2:$BA$18,0,MATCH(BH$1,'Placebo - Data'!$B$1:$BA$1,0)))),0)</f>
        <v>0</v>
      </c>
      <c r="BI2" s="3">
        <f>IFERROR(SQRT(SUMSQ(INDEX('Placebo - Data'!$B$2:$BA$18,0,MATCH(BI$1,'Placebo - Data'!$B$1:$BA$1,0)))/COUNT(INDEX('Placebo - Data'!$B$2:$BA$18,0,MATCH(BI$1,'Placebo - Data'!$B$1:$BA$1,0)))),0)</f>
        <v>0</v>
      </c>
      <c r="BJ2" s="3">
        <f>IFERROR(SQRT(SUMSQ(INDEX('Placebo - Data'!$B$2:$BA$18,0,MATCH(BJ$1,'Placebo - Data'!$B$1:$BA$1,0)))/COUNT(INDEX('Placebo - Data'!$B$2:$BA$18,0,MATCH(BJ$1,'Placebo - Data'!$B$1:$BA$1,0)))),0)</f>
        <v>0</v>
      </c>
      <c r="BK2" s="3">
        <f>IFERROR(SQRT(SUMSQ(INDEX('Placebo - Data'!$B$2:$BA$18,0,MATCH(BK$1,'Placebo - Data'!$B$1:$BA$1,0)))/COUNT(INDEX('Placebo - Data'!$B$2:$BA$18,0,MATCH(BK$1,'Placebo - Data'!$B$1:$BA$1,0)))),0)</f>
        <v>0</v>
      </c>
      <c r="BL2" s="3">
        <f>IFERROR(SQRT(SUMSQ(INDEX('Placebo - Data'!$B$2:$BA$18,0,MATCH(BL$1,'Placebo - Data'!$B$1:$BA$1,0)))/COUNT(INDEX('Placebo - Data'!$B$2:$BA$18,0,MATCH(BL$1,'Placebo - Data'!$B$1:$BA$1,0)))),0)</f>
        <v>0</v>
      </c>
      <c r="BM2" s="3">
        <f>IFERROR(SQRT(SUMSQ(INDEX('Placebo - Data'!$B$2:$BA$18,0,MATCH(BM$1,'Placebo - Data'!$B$1:$BA$1,0)))/COUNT(INDEX('Placebo - Data'!$B$2:$BA$18,0,MATCH(BM$1,'Placebo - Data'!$B$1:$BA$1,0)))),0)</f>
        <v>0</v>
      </c>
      <c r="BN2" s="3">
        <f>IFERROR(SQRT(SUMSQ(INDEX('Placebo - Data'!$B$2:$BA$18,0,MATCH(BN$1,'Placebo - Data'!$B$1:$BA$1,0)))/COUNT(INDEX('Placebo - Data'!$B$2:$BA$18,0,MATCH(BN$1,'Placebo - Data'!$B$1:$BA$1,0)))),0)</f>
        <v>0</v>
      </c>
      <c r="BO2" s="3">
        <f>IFERROR(SQRT(SUMSQ(INDEX('Placebo - Data'!$B$2:$BA$18,0,MATCH(BO$1,'Placebo - Data'!$B$1:$BA$1,0)))/COUNT(INDEX('Placebo - Data'!$B$2:$BA$18,0,MATCH(BO$1,'Placebo - Data'!$B$1:$BA$1,0)))),0)</f>
        <v>0</v>
      </c>
      <c r="BP2" s="3">
        <f>IFERROR(SQRT(SUMSQ(INDEX('Placebo - Data'!$B$2:$BA$18,0,MATCH(BP$1,'Placebo - Data'!$B$1:$BA$1,0)))/COUNT(INDEX('Placebo - Data'!$B$2:$BA$18,0,MATCH(BP$1,'Placebo - Data'!$B$1:$BA$1,0)))),0)</f>
        <v>0</v>
      </c>
      <c r="BQ2" s="3"/>
      <c r="BR2" s="3"/>
    </row>
    <row r="3">
      <c r="A3" t="s">
        <v>91</v>
      </c>
      <c r="B3" s="2" t="e">
        <f t="shared" si="0"/>
        <v>#DIV/0!</v>
      </c>
      <c r="Q3" s="20" t="s">
        <v>273</v>
      </c>
      <c r="R3" s="3">
        <f>IFERROR(SQRT(SUMSQ(INDEX('Placebo - Data'!$B$20:$BA$35,0,MATCH(R$1,'Placebo - Data'!$B$1:$BA$1,0)))/COUNT(INDEX('Placebo - Data'!$B$20:$BA$35,0,MATCH(R$1,'Placebo - Data'!$B$1:$BA$1,0)))),0)</f>
        <v>0</v>
      </c>
      <c r="S3" s="3">
        <f>IFERROR(SQRT(SUMSQ(INDEX('Placebo - Data'!$B$20:$BA$35,0,MATCH(S$1,'Placebo - Data'!$B$1:$BA$1,0)))/COUNT(INDEX('Placebo - Data'!$B$20:$BA$35,0,MATCH(S$1,'Placebo - Data'!$B$1:$BA$1,0)))),0)</f>
        <v>0</v>
      </c>
      <c r="T3" s="3">
        <f>IFERROR(SQRT(SUMSQ(INDEX('Placebo - Data'!$B$20:$BA$35,0,MATCH(T$1,'Placebo - Data'!$B$1:$BA$1,0)))/COUNT(INDEX('Placebo - Data'!$B$20:$BA$35,0,MATCH(T$1,'Placebo - Data'!$B$1:$BA$1,0)))),0)</f>
        <v>0</v>
      </c>
      <c r="U3" s="3">
        <f>IFERROR(SQRT(SUMSQ(INDEX('Placebo - Data'!$B$20:$BA$35,0,MATCH(U$1,'Placebo - Data'!$B$1:$BA$1,0)))/COUNT(INDEX('Placebo - Data'!$B$20:$BA$35,0,MATCH(U$1,'Placebo - Data'!$B$1:$BA$1,0)))),0)</f>
        <v>0</v>
      </c>
      <c r="V3" s="3">
        <f>IFERROR(SQRT(SUMSQ(INDEX('Placebo - Data'!$B$20:$BA$35,0,MATCH(V$1,'Placebo - Data'!$B$1:$BA$1,0)))/COUNT(INDEX('Placebo - Data'!$B$20:$BA$35,0,MATCH(V$1,'Placebo - Data'!$B$1:$BA$1,0)))),0)</f>
        <v>0</v>
      </c>
      <c r="W3" s="3">
        <f>IFERROR(SQRT(SUMSQ(INDEX('Placebo - Data'!$B$20:$BA$35,0,MATCH(W$1,'Placebo - Data'!$B$1:$BA$1,0)))/COUNT(INDEX('Placebo - Data'!$B$20:$BA$35,0,MATCH(W$1,'Placebo - Data'!$B$1:$BA$1,0)))),0)</f>
        <v>0</v>
      </c>
      <c r="X3" s="3">
        <f>IFERROR(SQRT(SUMSQ(INDEX('Placebo - Data'!$B$20:$BA$35,0,MATCH(X$1,'Placebo - Data'!$B$1:$BA$1,0)))/COUNT(INDEX('Placebo - Data'!$B$20:$BA$35,0,MATCH(X$1,'Placebo - Data'!$B$1:$BA$1,0)))),0)</f>
        <v>0</v>
      </c>
      <c r="Y3" s="3">
        <f>IFERROR(SQRT(SUMSQ(INDEX('Placebo - Data'!$B$20:$BA$35,0,MATCH(Y$1,'Placebo - Data'!$B$1:$BA$1,0)))/COUNT(INDEX('Placebo - Data'!$B$20:$BA$35,0,MATCH(Y$1,'Placebo - Data'!$B$1:$BA$1,0)))),0)</f>
        <v>0</v>
      </c>
      <c r="Z3" s="3">
        <f>IFERROR(SQRT(SUMSQ(INDEX('Placebo - Data'!$B$20:$BA$35,0,MATCH(Z$1,'Placebo - Data'!$B$1:$BA$1,0)))/COUNT(INDEX('Placebo - Data'!$B$20:$BA$35,0,MATCH(Z$1,'Placebo - Data'!$B$1:$BA$1,0)))),0)</f>
        <v>0</v>
      </c>
      <c r="AA3" s="3">
        <f>IFERROR(SQRT(SUMSQ(INDEX('Placebo - Data'!$B$20:$BA$35,0,MATCH(AA$1,'Placebo - Data'!$B$1:$BA$1,0)))/COUNT(INDEX('Placebo - Data'!$B$20:$BA$35,0,MATCH(AA$1,'Placebo - Data'!$B$1:$BA$1,0)))),0)</f>
        <v>0</v>
      </c>
      <c r="AB3" s="3">
        <f>IFERROR(SQRT(SUMSQ(INDEX('Placebo - Data'!$B$20:$BA$35,0,MATCH(AB$1,'Placebo - Data'!$B$1:$BA$1,0)))/COUNT(INDEX('Placebo - Data'!$B$20:$BA$35,0,MATCH(AB$1,'Placebo - Data'!$B$1:$BA$1,0)))),0)</f>
        <v>0</v>
      </c>
      <c r="AC3" s="3">
        <f>IFERROR(SQRT(SUMSQ(INDEX('Placebo - Data'!$B$20:$BA$35,0,MATCH(AC$1,'Placebo - Data'!$B$1:$BA$1,0)))/COUNT(INDEX('Placebo - Data'!$B$20:$BA$35,0,MATCH(AC$1,'Placebo - Data'!$B$1:$BA$1,0)))),0)</f>
        <v>0</v>
      </c>
      <c r="AD3" s="3">
        <f>IFERROR(SQRT(SUMSQ(INDEX('Placebo - Data'!$B$20:$BA$35,0,MATCH(AD$1,'Placebo - Data'!$B$1:$BA$1,0)))/COUNT(INDEX('Placebo - Data'!$B$20:$BA$35,0,MATCH(AD$1,'Placebo - Data'!$B$1:$BA$1,0)))),0)</f>
        <v>0</v>
      </c>
      <c r="AE3" s="3">
        <f>IFERROR(SQRT(SUMSQ(INDEX('Placebo - Data'!$B$20:$BA$35,0,MATCH(AE$1,'Placebo - Data'!$B$1:$BA$1,0)))/COUNT(INDEX('Placebo - Data'!$B$20:$BA$35,0,MATCH(AE$1,'Placebo - Data'!$B$1:$BA$1,0)))),0)</f>
        <v>0</v>
      </c>
      <c r="AF3" s="3">
        <f>IFERROR(SQRT(SUMSQ(INDEX('Placebo - Data'!$B$20:$BA$35,0,MATCH(AF$1,'Placebo - Data'!$B$1:$BA$1,0)))/COUNT(INDEX('Placebo - Data'!$B$20:$BA$35,0,MATCH(AF$1,'Placebo - Data'!$B$1:$BA$1,0)))),0)</f>
        <v>0</v>
      </c>
      <c r="AG3" s="3">
        <f>IFERROR(SQRT(SUMSQ(INDEX('Placebo - Data'!$B$20:$BA$35,0,MATCH(AG$1,'Placebo - Data'!$B$1:$BA$1,0)))/COUNT(INDEX('Placebo - Data'!$B$20:$BA$35,0,MATCH(AG$1,'Placebo - Data'!$B$1:$BA$1,0)))),0)</f>
        <v>0</v>
      </c>
      <c r="AH3" s="3">
        <f>IFERROR(SQRT(SUMSQ(INDEX('Placebo - Data'!$B$20:$BA$35,0,MATCH(AH$1,'Placebo - Data'!$B$1:$BA$1,0)))/COUNT(INDEX('Placebo - Data'!$B$20:$BA$35,0,MATCH(AH$1,'Placebo - Data'!$B$1:$BA$1,0)))),0)</f>
        <v>0</v>
      </c>
      <c r="AI3" s="3">
        <f>IFERROR(SQRT(SUMSQ(INDEX('Placebo - Data'!$B$20:$BA$35,0,MATCH(AI$1,'Placebo - Data'!$B$1:$BA$1,0)))/COUNT(INDEX('Placebo - Data'!$B$20:$BA$35,0,MATCH(AI$1,'Placebo - Data'!$B$1:$BA$1,0)))),0)</f>
        <v>0</v>
      </c>
      <c r="AJ3" s="3">
        <f>IFERROR(SQRT(SUMSQ(INDEX('Placebo - Data'!$B$20:$BA$35,0,MATCH(AJ$1,'Placebo - Data'!$B$1:$BA$1,0)))/COUNT(INDEX('Placebo - Data'!$B$20:$BA$35,0,MATCH(AJ$1,'Placebo - Data'!$B$1:$BA$1,0)))),0)</f>
        <v>0</v>
      </c>
      <c r="AK3" s="3">
        <f>IFERROR(SQRT(SUMSQ(INDEX('Placebo - Data'!$B$20:$BA$35,0,MATCH(AK$1,'Placebo - Data'!$B$1:$BA$1,0)))/COUNT(INDEX('Placebo - Data'!$B$20:$BA$35,0,MATCH(AK$1,'Placebo - Data'!$B$1:$BA$1,0)))),0)</f>
        <v>0</v>
      </c>
      <c r="AL3" s="3">
        <f>IFERROR(SQRT(SUMSQ(INDEX('Placebo - Data'!$B$20:$BA$35,0,MATCH(AL$1,'Placebo - Data'!$B$1:$BA$1,0)))/COUNT(INDEX('Placebo - Data'!$B$20:$BA$35,0,MATCH(AL$1,'Placebo - Data'!$B$1:$BA$1,0)))),0)</f>
        <v>0</v>
      </c>
      <c r="AM3" s="3">
        <f>IFERROR(SQRT(SUMSQ(INDEX('Placebo - Data'!$B$20:$BA$35,0,MATCH(AM$1,'Placebo - Data'!$B$1:$BA$1,0)))/COUNT(INDEX('Placebo - Data'!$B$20:$BA$35,0,MATCH(AM$1,'Placebo - Data'!$B$1:$BA$1,0)))),0)</f>
        <v>0</v>
      </c>
      <c r="AN3" s="3">
        <f>IFERROR(SQRT(SUMSQ(INDEX('Placebo - Data'!$B$20:$BA$35,0,MATCH(AN$1,'Placebo - Data'!$B$1:$BA$1,0)))/COUNT(INDEX('Placebo - Data'!$B$20:$BA$35,0,MATCH(AN$1,'Placebo - Data'!$B$1:$BA$1,0)))),0)</f>
        <v>0</v>
      </c>
      <c r="AO3" s="3">
        <f>IFERROR(SQRT(SUMSQ(INDEX('Placebo - Data'!$B$20:$BA$35,0,MATCH(AO$1,'Placebo - Data'!$B$1:$BA$1,0)))/COUNT(INDEX('Placebo - Data'!$B$20:$BA$35,0,MATCH(AO$1,'Placebo - Data'!$B$1:$BA$1,0)))),0)</f>
        <v>0</v>
      </c>
      <c r="AP3" s="3">
        <f>IFERROR(SQRT(SUMSQ(INDEX('Placebo - Data'!$B$20:$BA$35,0,MATCH(AP$1,'Placebo - Data'!$B$1:$BA$1,0)))/COUNT(INDEX('Placebo - Data'!$B$20:$BA$35,0,MATCH(AP$1,'Placebo - Data'!$B$1:$BA$1,0)))),0)</f>
        <v>0</v>
      </c>
      <c r="AQ3" s="3">
        <f>IFERROR(SQRT(SUMSQ(INDEX('Placebo - Data'!$B$20:$BA$35,0,MATCH(AQ$1,'Placebo - Data'!$B$1:$BA$1,0)))/COUNT(INDEX('Placebo - Data'!$B$20:$BA$35,0,MATCH(AQ$1,'Placebo - Data'!$B$1:$BA$1,0)))),0)</f>
        <v>0</v>
      </c>
      <c r="AR3" s="3">
        <f>IFERROR(SQRT(SUMSQ(INDEX('Placebo - Data'!$B$20:$BA$35,0,MATCH(AR$1,'Placebo - Data'!$B$1:$BA$1,0)))/COUNT(INDEX('Placebo - Data'!$B$20:$BA$35,0,MATCH(AR$1,'Placebo - Data'!$B$1:$BA$1,0)))),0)</f>
        <v>0</v>
      </c>
      <c r="AS3" s="3">
        <f>IFERROR(SQRT(SUMSQ(INDEX('Placebo - Data'!$B$20:$BA$35,0,MATCH(AS$1,'Placebo - Data'!$B$1:$BA$1,0)))/COUNT(INDEX('Placebo - Data'!$B$20:$BA$35,0,MATCH(AS$1,'Placebo - Data'!$B$1:$BA$1,0)))),0)</f>
        <v>0</v>
      </c>
      <c r="AT3" s="3">
        <f>IFERROR(SQRT(SUMSQ(INDEX('Placebo - Data'!$B$20:$BA$35,0,MATCH(AT$1,'Placebo - Data'!$B$1:$BA$1,0)))/COUNT(INDEX('Placebo - Data'!$B$20:$BA$35,0,MATCH(AT$1,'Placebo - Data'!$B$1:$BA$1,0)))),0)</f>
        <v>0</v>
      </c>
      <c r="AU3" s="3">
        <f>IFERROR(SQRT(SUMSQ(INDEX('Placebo - Data'!$B$20:$BA$35,0,MATCH(AU$1,'Placebo - Data'!$B$1:$BA$1,0)))/COUNT(INDEX('Placebo - Data'!$B$20:$BA$35,0,MATCH(AU$1,'Placebo - Data'!$B$1:$BA$1,0)))),0)</f>
        <v>0</v>
      </c>
      <c r="AV3" s="3">
        <f>IFERROR(SQRT(SUMSQ(INDEX('Placebo - Data'!$B$20:$BA$35,0,MATCH(AV$1,'Placebo - Data'!$B$1:$BA$1,0)))/COUNT(INDEX('Placebo - Data'!$B$20:$BA$35,0,MATCH(AV$1,'Placebo - Data'!$B$1:$BA$1,0)))),0)</f>
        <v>0</v>
      </c>
      <c r="AW3" s="3">
        <f>IFERROR(SQRT(SUMSQ(INDEX('Placebo - Data'!$B$20:$BA$35,0,MATCH(AW$1,'Placebo - Data'!$B$1:$BA$1,0)))/COUNT(INDEX('Placebo - Data'!$B$20:$BA$35,0,MATCH(AW$1,'Placebo - Data'!$B$1:$BA$1,0)))),0)</f>
        <v>0</v>
      </c>
      <c r="AX3" s="3">
        <f>IFERROR(SQRT(SUMSQ(INDEX('Placebo - Data'!$B$20:$BA$35,0,MATCH(AX$1,'Placebo - Data'!$B$1:$BA$1,0)))/COUNT(INDEX('Placebo - Data'!$B$20:$BA$35,0,MATCH(AX$1,'Placebo - Data'!$B$1:$BA$1,0)))),0)</f>
        <v>0</v>
      </c>
      <c r="AY3" s="3">
        <f>IFERROR(SQRT(SUMSQ(INDEX('Placebo - Data'!$B$20:$BA$35,0,MATCH(AY$1,'Placebo - Data'!$B$1:$BA$1,0)))/COUNT(INDEX('Placebo - Data'!$B$20:$BA$35,0,MATCH(AY$1,'Placebo - Data'!$B$1:$BA$1,0)))),0)</f>
        <v>0</v>
      </c>
      <c r="AZ3" s="3">
        <f>IFERROR(SQRT(SUMSQ(INDEX('Placebo - Data'!$B$20:$BA$35,0,MATCH(AZ$1,'Placebo - Data'!$B$1:$BA$1,0)))/COUNT(INDEX('Placebo - Data'!$B$20:$BA$35,0,MATCH(AZ$1,'Placebo - Data'!$B$1:$BA$1,0)))),0)</f>
        <v>0</v>
      </c>
      <c r="BA3" s="3">
        <f>IFERROR(SQRT(SUMSQ(INDEX('Placebo - Data'!$B$20:$BA$35,0,MATCH(BA$1,'Placebo - Data'!$B$1:$BA$1,0)))/COUNT(INDEX('Placebo - Data'!$B$20:$BA$35,0,MATCH(BA$1,'Placebo - Data'!$B$1:$BA$1,0)))),0)</f>
        <v>0</v>
      </c>
      <c r="BB3" s="3">
        <f>IFERROR(SQRT(SUMSQ(INDEX('Placebo - Data'!$B$20:$BA$35,0,MATCH(BB$1,'Placebo - Data'!$B$1:$BA$1,0)))/COUNT(INDEX('Placebo - Data'!$B$20:$BA$35,0,MATCH(BB$1,'Placebo - Data'!$B$1:$BA$1,0)))),0)</f>
        <v>0</v>
      </c>
      <c r="BC3" s="3">
        <f>IFERROR(SQRT(SUMSQ(INDEX('Placebo - Data'!$B$20:$BA$35,0,MATCH(BC$1,'Placebo - Data'!$B$1:$BA$1,0)))/COUNT(INDEX('Placebo - Data'!$B$20:$BA$35,0,MATCH(BC$1,'Placebo - Data'!$B$1:$BA$1,0)))),0)</f>
        <v>0</v>
      </c>
      <c r="BD3" s="3">
        <f>IFERROR(SQRT(SUMSQ(INDEX('Placebo - Data'!$B$20:$BA$35,0,MATCH(BD$1,'Placebo - Data'!$B$1:$BA$1,0)))/COUNT(INDEX('Placebo - Data'!$B$20:$BA$35,0,MATCH(BD$1,'Placebo - Data'!$B$1:$BA$1,0)))),0)</f>
        <v>0</v>
      </c>
      <c r="BE3" s="3">
        <f>IFERROR(SQRT(SUMSQ(INDEX('Placebo - Data'!$B$20:$BA$35,0,MATCH(BE$1,'Placebo - Data'!$B$1:$BA$1,0)))/COUNT(INDEX('Placebo - Data'!$B$20:$BA$35,0,MATCH(BE$1,'Placebo - Data'!$B$1:$BA$1,0)))),0)</f>
        <v>0</v>
      </c>
      <c r="BF3" s="3">
        <f>IFERROR(SQRT(SUMSQ(INDEX('Placebo - Data'!$B$20:$BA$35,0,MATCH(BF$1,'Placebo - Data'!$B$1:$BA$1,0)))/COUNT(INDEX('Placebo - Data'!$B$20:$BA$35,0,MATCH(BF$1,'Placebo - Data'!$B$1:$BA$1,0)))),0)</f>
        <v>0</v>
      </c>
      <c r="BG3" s="3">
        <f>IFERROR(SQRT(SUMSQ(INDEX('Placebo - Data'!$B$20:$BA$35,0,MATCH(BG$1,'Placebo - Data'!$B$1:$BA$1,0)))/COUNT(INDEX('Placebo - Data'!$B$20:$BA$35,0,MATCH(BG$1,'Placebo - Data'!$B$1:$BA$1,0)))),0)</f>
        <v>0</v>
      </c>
      <c r="BH3" s="3">
        <f>IFERROR(SQRT(SUMSQ(INDEX('Placebo - Data'!$B$20:$BA$35,0,MATCH(BH$1,'Placebo - Data'!$B$1:$BA$1,0)))/COUNT(INDEX('Placebo - Data'!$B$20:$BA$35,0,MATCH(BH$1,'Placebo - Data'!$B$1:$BA$1,0)))),0)</f>
        <v>0</v>
      </c>
      <c r="BI3" s="3">
        <f>IFERROR(SQRT(SUMSQ(INDEX('Placebo - Data'!$B$20:$BA$35,0,MATCH(BI$1,'Placebo - Data'!$B$1:$BA$1,0)))/COUNT(INDEX('Placebo - Data'!$B$20:$BA$35,0,MATCH(BI$1,'Placebo - Data'!$B$1:$BA$1,0)))),0)</f>
        <v>0</v>
      </c>
      <c r="BJ3" s="3">
        <f>IFERROR(SQRT(SUMSQ(INDEX('Placebo - Data'!$B$20:$BA$35,0,MATCH(BJ$1,'Placebo - Data'!$B$1:$BA$1,0)))/COUNT(INDEX('Placebo - Data'!$B$20:$BA$35,0,MATCH(BJ$1,'Placebo - Data'!$B$1:$BA$1,0)))),0)</f>
        <v>0</v>
      </c>
      <c r="BK3" s="3">
        <f>IFERROR(SQRT(SUMSQ(INDEX('Placebo - Data'!$B$20:$BA$35,0,MATCH(BK$1,'Placebo - Data'!$B$1:$BA$1,0)))/COUNT(INDEX('Placebo - Data'!$B$20:$BA$35,0,MATCH(BK$1,'Placebo - Data'!$B$1:$BA$1,0)))),0)</f>
        <v>0</v>
      </c>
      <c r="BL3" s="3">
        <f>IFERROR(SQRT(SUMSQ(INDEX('Placebo - Data'!$B$20:$BA$35,0,MATCH(BL$1,'Placebo - Data'!$B$1:$BA$1,0)))/COUNT(INDEX('Placebo - Data'!$B$20:$BA$35,0,MATCH(BL$1,'Placebo - Data'!$B$1:$BA$1,0)))),0)</f>
        <v>0</v>
      </c>
      <c r="BM3" s="3">
        <f>IFERROR(SQRT(SUMSQ(INDEX('Placebo - Data'!$B$20:$BA$35,0,MATCH(BM$1,'Placebo - Data'!$B$1:$BA$1,0)))/COUNT(INDEX('Placebo - Data'!$B$20:$BA$35,0,MATCH(BM$1,'Placebo - Data'!$B$1:$BA$1,0)))),0)</f>
        <v>0</v>
      </c>
      <c r="BN3" s="3">
        <f>IFERROR(SQRT(SUMSQ(INDEX('Placebo - Data'!$B$20:$BA$35,0,MATCH(BN$1,'Placebo - Data'!$B$1:$BA$1,0)))/COUNT(INDEX('Placebo - Data'!$B$20:$BA$35,0,MATCH(BN$1,'Placebo - Data'!$B$1:$BA$1,0)))),0)</f>
        <v>0</v>
      </c>
      <c r="BO3" s="3">
        <f>IFERROR(SQRT(SUMSQ(INDEX('Placebo - Data'!$B$20:$BA$35,0,MATCH(BO$1,'Placebo - Data'!$B$1:$BA$1,0)))/COUNT(INDEX('Placebo - Data'!$B$20:$BA$35,0,MATCH(BO$1,'Placebo - Data'!$B$1:$BA$1,0)))),0)</f>
        <v>0</v>
      </c>
      <c r="BP3" s="3">
        <f>IFERROR(SQRT(SUMSQ(INDEX('Placebo - Data'!$B$20:$BA$35,0,MATCH(BP$1,'Placebo - Data'!$B$1:$BA$1,0)))/COUNT(INDEX('Placebo - Data'!$B$20:$BA$35,0,MATCH(BP$1,'Placebo - Data'!$B$1:$BA$1,0)))),0)</f>
        <v>0</v>
      </c>
      <c r="BQ3" s="3"/>
      <c r="BR3" s="3"/>
    </row>
    <row r="4">
      <c r="A4" t="s">
        <v>53</v>
      </c>
      <c r="B4" s="2" t="e">
        <f t="shared" si="0"/>
        <v>#DIV/0!</v>
      </c>
      <c r="Q4" s="20" t="s">
        <v>274</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c r="A5" t="s">
        <v>132</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c r="A6" t="s">
        <v>51</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c r="A7" t="s">
        <v>32</v>
      </c>
      <c r="B7" s="2" t="e">
        <f t="shared" si="0"/>
        <v>#DIV/0!</v>
      </c>
      <c r="Q7">
        <f>'Placebo - Data'!A2</f>
        <v>1982</v>
      </c>
      <c r="R7" s="2">
        <f>IF(R$2=0,0,INDEX('Placebo - Data'!$B:$BA,MATCH($Q7,'Placebo - Data'!$A:$A,0),MATCH(R$1,'Placebo - Data'!$B$1:$BA$1,0)))*1000000*R$5</f>
        <v>0</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0</v>
      </c>
      <c r="V7" s="2">
        <f>IF(V$2=0,0,INDEX('Placebo - Data'!$B:$BA,MATCH($Q7,'Placebo - Data'!$A:$A,0),MATCH(V$1,'Placebo - Data'!$B$1:$BA$1,0)))*1000000*V$5</f>
        <v>0</v>
      </c>
      <c r="W7" s="2">
        <f>IF(W$2=0,0,INDEX('Placebo - Data'!$B:$BA,MATCH($Q7,'Placebo - Data'!$A:$A,0),MATCH(W$1,'Placebo - Data'!$B$1:$BA$1,0)))*1000000*W$5</f>
        <v>0</v>
      </c>
      <c r="X7" s="2">
        <f>IF(X$2=0,0,INDEX('Placebo - Data'!$B:$BA,MATCH($Q7,'Placebo - Data'!$A:$A,0),MATCH(X$1,'Placebo - Data'!$B$1:$BA$1,0)))*1000000*X$5</f>
        <v>0</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v>
      </c>
      <c r="AD7" s="2">
        <f>IF(AD$2=0,0,INDEX('Placebo - Data'!$B:$BA,MATCH($Q7,'Placebo - Data'!$A:$A,0),MATCH(AD$1,'Placebo - Data'!$B$1:$BA$1,0)))*1000000*AD$5</f>
        <v>0</v>
      </c>
      <c r="AE7" s="2">
        <f>IF(AE$2=0,0,INDEX('Placebo - Data'!$B:$BA,MATCH($Q7,'Placebo - Data'!$A:$A,0),MATCH(AE$1,'Placebo - Data'!$B$1:$BA$1,0)))*1000000*AE$5</f>
        <v>0</v>
      </c>
      <c r="AF7" s="2">
        <f>IF(AF$2=0,0,INDEX('Placebo - Data'!$B:$BA,MATCH($Q7,'Placebo - Data'!$A:$A,0),MATCH(AF$1,'Placebo - Data'!$B$1:$BA$1,0)))*1000000*AF$5</f>
        <v>0</v>
      </c>
      <c r="AG7" s="2">
        <f>IF(AG$2=0,0,INDEX('Placebo - Data'!$B:$BA,MATCH($Q7,'Placebo - Data'!$A:$A,0),MATCH(AG$1,'Placebo - Data'!$B$1:$BA$1,0)))*1000000*AG$5</f>
        <v>0</v>
      </c>
      <c r="AH7" s="2">
        <f>IF(AH$2=0,0,INDEX('Placebo - Data'!$B:$BA,MATCH($Q7,'Placebo - Data'!$A:$A,0),MATCH(AH$1,'Placebo - Data'!$B$1:$BA$1,0)))*1000000*AH$5</f>
        <v>0</v>
      </c>
      <c r="AI7" s="2">
        <f>IF(AI$2=0,0,INDEX('Placebo - Data'!$B:$BA,MATCH($Q7,'Placebo - Data'!$A:$A,0),MATCH(AI$1,'Placebo - Data'!$B$1:$BA$1,0)))*1000000*AI$5</f>
        <v>0</v>
      </c>
      <c r="AJ7" s="2">
        <f>IF(AJ$2=0,0,INDEX('Placebo - Data'!$B:$BA,MATCH($Q7,'Placebo - Data'!$A:$A,0),MATCH(AJ$1,'Placebo - Data'!$B$1:$BA$1,0)))*1000000*AJ$5</f>
        <v>0</v>
      </c>
      <c r="AK7" s="2">
        <f>IF(AK$2=0,0,INDEX('Placebo - Data'!$B:$BA,MATCH($Q7,'Placebo - Data'!$A:$A,0),MATCH(AK$1,'Placebo - Data'!$B$1:$BA$1,0)))*1000000*AK$5</f>
        <v>0</v>
      </c>
      <c r="AL7" s="2">
        <f>IF(AL$2=0,0,INDEX('Placebo - Data'!$B:$BA,MATCH($Q7,'Placebo - Data'!$A:$A,0),MATCH(AL$1,'Placebo - Data'!$B$1:$BA$1,0)))*1000000*AL$5</f>
        <v>0</v>
      </c>
      <c r="AM7" s="2">
        <f>IF(AM$2=0,0,INDEX('Placebo - Data'!$B:$BA,MATCH($Q7,'Placebo - Data'!$A:$A,0),MATCH(AM$1,'Placebo - Data'!$B$1:$BA$1,0)))*1000000*AM$5</f>
        <v>0</v>
      </c>
      <c r="AN7" s="2">
        <f>IF(AN$2=0,0,INDEX('Placebo - Data'!$B:$BA,MATCH($Q7,'Placebo - Data'!$A:$A,0),MATCH(AN$1,'Placebo - Data'!$B$1:$BA$1,0)))*1000000*AN$5</f>
        <v>0</v>
      </c>
      <c r="AO7" s="2">
        <f>IF(AO$2=0,0,INDEX('Placebo - Data'!$B:$BA,MATCH($Q7,'Placebo - Data'!$A:$A,0),MATCH(AO$1,'Placebo - Data'!$B$1:$BA$1,0)))*1000000*AO$5</f>
        <v>0</v>
      </c>
      <c r="AP7" s="2">
        <f>IF(AP$2=0,0,INDEX('Placebo - Data'!$B:$BA,MATCH($Q7,'Placebo - Data'!$A:$A,0),MATCH(AP$1,'Placebo - Data'!$B$1:$BA$1,0)))*1000000*AP$5</f>
        <v>0</v>
      </c>
      <c r="AQ7" s="2">
        <f>IF(AQ$2=0,0,INDEX('Placebo - Data'!$B:$BA,MATCH($Q7,'Placebo - Data'!$A:$A,0),MATCH(AQ$1,'Placebo - Data'!$B$1:$BA$1,0)))*1000000*AQ$5</f>
        <v>0</v>
      </c>
      <c r="AR7" s="2">
        <f>IF(AR$2=0,0,INDEX('Placebo - Data'!$B:$BA,MATCH($Q7,'Placebo - Data'!$A:$A,0),MATCH(AR$1,'Placebo - Data'!$B$1:$BA$1,0)))*1000000*AR$5</f>
        <v>0</v>
      </c>
      <c r="AS7" s="2">
        <f>IF(AS$2=0,0,INDEX('Placebo - Data'!$B:$BA,MATCH($Q7,'Placebo - Data'!$A:$A,0),MATCH(AS$1,'Placebo - Data'!$B$1:$BA$1,0)))*1000000*AS$5</f>
        <v>0</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0</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0</v>
      </c>
      <c r="BG7" s="2">
        <f>IF(BG$2=0,0,INDEX('Placebo - Data'!$B:$BA,MATCH($Q7,'Placebo - Data'!$A:$A,0),MATCH(BG$1,'Placebo - Data'!$B$1:$BA$1,0)))*1000000*BG$5</f>
        <v>0</v>
      </c>
      <c r="BH7" s="2">
        <f>IF(BH$2=0,0,INDEX('Placebo - Data'!$B:$BA,MATCH($Q7,'Placebo - Data'!$A:$A,0),MATCH(BH$1,'Placebo - Data'!$B$1:$BA$1,0)))*1000000*BH$5</f>
        <v>0</v>
      </c>
      <c r="BI7" s="2">
        <f>IF(BI$2=0,0,INDEX('Placebo - Data'!$B:$BA,MATCH($Q7,'Placebo - Data'!$A:$A,0),MATCH(BI$1,'Placebo - Data'!$B$1:$BA$1,0)))*1000000*BI$5</f>
        <v>0</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0</v>
      </c>
      <c r="BP7" s="2">
        <f>IF(BP$2=0,0,INDEX('Placebo - Data'!$B:$BA,MATCH($Q7,'Placebo - Data'!$A:$A,0),MATCH(BP$1,'Placebo - Data'!$B$1:$BA$1,0)))*1000000*BP$5</f>
        <v>0</v>
      </c>
      <c r="BQ7" s="2"/>
      <c r="BR7" s="2"/>
    </row>
    <row r="8">
      <c r="A8" t="s">
        <v>54</v>
      </c>
      <c r="B8" s="2" t="e">
        <f t="shared" si="0"/>
        <v>#DIV/0!</v>
      </c>
      <c r="Q8">
        <f>'Placebo - Data'!A3</f>
        <v>1983</v>
      </c>
      <c r="R8" s="2">
        <f>IF(R$2=0,0,INDEX('Placebo - Data'!$B:$BA,MATCH($Q8,'Placebo - Data'!$A:$A,0),MATCH(R$1,'Placebo - Data'!$B$1:$BA$1,0)))*1000000*R$5</f>
        <v>0</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0</v>
      </c>
      <c r="V8" s="2">
        <f>IF(V$2=0,0,INDEX('Placebo - Data'!$B:$BA,MATCH($Q8,'Placebo - Data'!$A:$A,0),MATCH(V$1,'Placebo - Data'!$B$1:$BA$1,0)))*1000000*V$5</f>
        <v>0</v>
      </c>
      <c r="W8" s="2">
        <f>IF(W$2=0,0,INDEX('Placebo - Data'!$B:$BA,MATCH($Q8,'Placebo - Data'!$A:$A,0),MATCH(W$1,'Placebo - Data'!$B$1:$BA$1,0)))*1000000*W$5</f>
        <v>0</v>
      </c>
      <c r="X8" s="2">
        <f>IF(X$2=0,0,INDEX('Placebo - Data'!$B:$BA,MATCH($Q8,'Placebo - Data'!$A:$A,0),MATCH(X$1,'Placebo - Data'!$B$1:$BA$1,0)))*1000000*X$5</f>
        <v>0</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v>
      </c>
      <c r="AD8" s="2">
        <f>IF(AD$2=0,0,INDEX('Placebo - Data'!$B:$BA,MATCH($Q8,'Placebo - Data'!$A:$A,0),MATCH(AD$1,'Placebo - Data'!$B$1:$BA$1,0)))*1000000*AD$5</f>
        <v>0</v>
      </c>
      <c r="AE8" s="2">
        <f>IF(AE$2=0,0,INDEX('Placebo - Data'!$B:$BA,MATCH($Q8,'Placebo - Data'!$A:$A,0),MATCH(AE$1,'Placebo - Data'!$B$1:$BA$1,0)))*1000000*AE$5</f>
        <v>0</v>
      </c>
      <c r="AF8" s="2">
        <f>IF(AF$2=0,0,INDEX('Placebo - Data'!$B:$BA,MATCH($Q8,'Placebo - Data'!$A:$A,0),MATCH(AF$1,'Placebo - Data'!$B$1:$BA$1,0)))*1000000*AF$5</f>
        <v>0</v>
      </c>
      <c r="AG8" s="2">
        <f>IF(AG$2=0,0,INDEX('Placebo - Data'!$B:$BA,MATCH($Q8,'Placebo - Data'!$A:$A,0),MATCH(AG$1,'Placebo - Data'!$B$1:$BA$1,0)))*1000000*AG$5</f>
        <v>0</v>
      </c>
      <c r="AH8" s="2">
        <f>IF(AH$2=0,0,INDEX('Placebo - Data'!$B:$BA,MATCH($Q8,'Placebo - Data'!$A:$A,0),MATCH(AH$1,'Placebo - Data'!$B$1:$BA$1,0)))*1000000*AH$5</f>
        <v>0</v>
      </c>
      <c r="AI8" s="2">
        <f>IF(AI$2=0,0,INDEX('Placebo - Data'!$B:$BA,MATCH($Q8,'Placebo - Data'!$A:$A,0),MATCH(AI$1,'Placebo - Data'!$B$1:$BA$1,0)))*1000000*AI$5</f>
        <v>0</v>
      </c>
      <c r="AJ8" s="2">
        <f>IF(AJ$2=0,0,INDEX('Placebo - Data'!$B:$BA,MATCH($Q8,'Placebo - Data'!$A:$A,0),MATCH(AJ$1,'Placebo - Data'!$B$1:$BA$1,0)))*1000000*AJ$5</f>
        <v>0</v>
      </c>
      <c r="AK8" s="2">
        <f>IF(AK$2=0,0,INDEX('Placebo - Data'!$B:$BA,MATCH($Q8,'Placebo - Data'!$A:$A,0),MATCH(AK$1,'Placebo - Data'!$B$1:$BA$1,0)))*1000000*AK$5</f>
        <v>0</v>
      </c>
      <c r="AL8" s="2">
        <f>IF(AL$2=0,0,INDEX('Placebo - Data'!$B:$BA,MATCH($Q8,'Placebo - Data'!$A:$A,0),MATCH(AL$1,'Placebo - Data'!$B$1:$BA$1,0)))*1000000*AL$5</f>
        <v>0</v>
      </c>
      <c r="AM8" s="2">
        <f>IF(AM$2=0,0,INDEX('Placebo - Data'!$B:$BA,MATCH($Q8,'Placebo - Data'!$A:$A,0),MATCH(AM$1,'Placebo - Data'!$B$1:$BA$1,0)))*1000000*AM$5</f>
        <v>0</v>
      </c>
      <c r="AN8" s="2">
        <f>IF(AN$2=0,0,INDEX('Placebo - Data'!$B:$BA,MATCH($Q8,'Placebo - Data'!$A:$A,0),MATCH(AN$1,'Placebo - Data'!$B$1:$BA$1,0)))*1000000*AN$5</f>
        <v>0</v>
      </c>
      <c r="AO8" s="2">
        <f>IF(AO$2=0,0,INDEX('Placebo - Data'!$B:$BA,MATCH($Q8,'Placebo - Data'!$A:$A,0),MATCH(AO$1,'Placebo - Data'!$B$1:$BA$1,0)))*1000000*AO$5</f>
        <v>0</v>
      </c>
      <c r="AP8" s="2">
        <f>IF(AP$2=0,0,INDEX('Placebo - Data'!$B:$BA,MATCH($Q8,'Placebo - Data'!$A:$A,0),MATCH(AP$1,'Placebo - Data'!$B$1:$BA$1,0)))*1000000*AP$5</f>
        <v>0</v>
      </c>
      <c r="AQ8" s="2">
        <f>IF(AQ$2=0,0,INDEX('Placebo - Data'!$B:$BA,MATCH($Q8,'Placebo - Data'!$A:$A,0),MATCH(AQ$1,'Placebo - Data'!$B$1:$BA$1,0)))*1000000*AQ$5</f>
        <v>0</v>
      </c>
      <c r="AR8" s="2">
        <f>IF(AR$2=0,0,INDEX('Placebo - Data'!$B:$BA,MATCH($Q8,'Placebo - Data'!$A:$A,0),MATCH(AR$1,'Placebo - Data'!$B$1:$BA$1,0)))*1000000*AR$5</f>
        <v>0</v>
      </c>
      <c r="AS8" s="2">
        <f>IF(AS$2=0,0,INDEX('Placebo - Data'!$B:$BA,MATCH($Q8,'Placebo - Data'!$A:$A,0),MATCH(AS$1,'Placebo - Data'!$B$1:$BA$1,0)))*1000000*AS$5</f>
        <v>0</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0</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0</v>
      </c>
      <c r="BG8" s="2">
        <f>IF(BG$2=0,0,INDEX('Placebo - Data'!$B:$BA,MATCH($Q8,'Placebo - Data'!$A:$A,0),MATCH(BG$1,'Placebo - Data'!$B$1:$BA$1,0)))*1000000*BG$5</f>
        <v>0</v>
      </c>
      <c r="BH8" s="2">
        <f>IF(BH$2=0,0,INDEX('Placebo - Data'!$B:$BA,MATCH($Q8,'Placebo - Data'!$A:$A,0),MATCH(BH$1,'Placebo - Data'!$B$1:$BA$1,0)))*1000000*BH$5</f>
        <v>0</v>
      </c>
      <c r="BI8" s="2">
        <f>IF(BI$2=0,0,INDEX('Placebo - Data'!$B:$BA,MATCH($Q8,'Placebo - Data'!$A:$A,0),MATCH(BI$1,'Placebo - Data'!$B$1:$BA$1,0)))*1000000*BI$5</f>
        <v>0</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v>
      </c>
      <c r="BP8" s="2">
        <f>IF(BP$2=0,0,INDEX('Placebo - Data'!$B:$BA,MATCH($Q8,'Placebo - Data'!$A:$A,0),MATCH(BP$1,'Placebo - Data'!$B$1:$BA$1,0)))*1000000*BP$5</f>
        <v>0</v>
      </c>
      <c r="BQ8" s="2"/>
      <c r="BR8" s="2"/>
    </row>
    <row r="9">
      <c r="A9" t="s">
        <v>84</v>
      </c>
      <c r="B9" s="2" t="e">
        <f t="shared" si="0"/>
        <v>#DIV/0!</v>
      </c>
      <c r="Q9">
        <f>'Placebo - Data'!A4</f>
        <v>1984</v>
      </c>
      <c r="R9" s="2">
        <f>IF(R$2=0,0,INDEX('Placebo - Data'!$B:$BA,MATCH($Q9,'Placebo - Data'!$A:$A,0),MATCH(R$1,'Placebo - Data'!$B$1:$BA$1,0)))*1000000*R$5</f>
        <v>0</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0</v>
      </c>
      <c r="V9" s="2">
        <f>IF(V$2=0,0,INDEX('Placebo - Data'!$B:$BA,MATCH($Q9,'Placebo - Data'!$A:$A,0),MATCH(V$1,'Placebo - Data'!$B$1:$BA$1,0)))*1000000*V$5</f>
        <v>0</v>
      </c>
      <c r="W9" s="2">
        <f>IF(W$2=0,0,INDEX('Placebo - Data'!$B:$BA,MATCH($Q9,'Placebo - Data'!$A:$A,0),MATCH(W$1,'Placebo - Data'!$B$1:$BA$1,0)))*1000000*W$5</f>
        <v>0</v>
      </c>
      <c r="X9" s="2">
        <f>IF(X$2=0,0,INDEX('Placebo - Data'!$B:$BA,MATCH($Q9,'Placebo - Data'!$A:$A,0),MATCH(X$1,'Placebo - Data'!$B$1:$BA$1,0)))*1000000*X$5</f>
        <v>0</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v>
      </c>
      <c r="AD9" s="2">
        <f>IF(AD$2=0,0,INDEX('Placebo - Data'!$B:$BA,MATCH($Q9,'Placebo - Data'!$A:$A,0),MATCH(AD$1,'Placebo - Data'!$B$1:$BA$1,0)))*1000000*AD$5</f>
        <v>0</v>
      </c>
      <c r="AE9" s="2">
        <f>IF(AE$2=0,0,INDEX('Placebo - Data'!$B:$BA,MATCH($Q9,'Placebo - Data'!$A:$A,0),MATCH(AE$1,'Placebo - Data'!$B$1:$BA$1,0)))*1000000*AE$5</f>
        <v>0</v>
      </c>
      <c r="AF9" s="2">
        <f>IF(AF$2=0,0,INDEX('Placebo - Data'!$B:$BA,MATCH($Q9,'Placebo - Data'!$A:$A,0),MATCH(AF$1,'Placebo - Data'!$B$1:$BA$1,0)))*1000000*AF$5</f>
        <v>0</v>
      </c>
      <c r="AG9" s="2">
        <f>IF(AG$2=0,0,INDEX('Placebo - Data'!$B:$BA,MATCH($Q9,'Placebo - Data'!$A:$A,0),MATCH(AG$1,'Placebo - Data'!$B$1:$BA$1,0)))*1000000*AG$5</f>
        <v>0</v>
      </c>
      <c r="AH9" s="2">
        <f>IF(AH$2=0,0,INDEX('Placebo - Data'!$B:$BA,MATCH($Q9,'Placebo - Data'!$A:$A,0),MATCH(AH$1,'Placebo - Data'!$B$1:$BA$1,0)))*1000000*AH$5</f>
        <v>0</v>
      </c>
      <c r="AI9" s="2">
        <f>IF(AI$2=0,0,INDEX('Placebo - Data'!$B:$BA,MATCH($Q9,'Placebo - Data'!$A:$A,0),MATCH(AI$1,'Placebo - Data'!$B$1:$BA$1,0)))*1000000*AI$5</f>
        <v>0</v>
      </c>
      <c r="AJ9" s="2">
        <f>IF(AJ$2=0,0,INDEX('Placebo - Data'!$B:$BA,MATCH($Q9,'Placebo - Data'!$A:$A,0),MATCH(AJ$1,'Placebo - Data'!$B$1:$BA$1,0)))*1000000*AJ$5</f>
        <v>0</v>
      </c>
      <c r="AK9" s="2">
        <f>IF(AK$2=0,0,INDEX('Placebo - Data'!$B:$BA,MATCH($Q9,'Placebo - Data'!$A:$A,0),MATCH(AK$1,'Placebo - Data'!$B$1:$BA$1,0)))*1000000*AK$5</f>
        <v>0</v>
      </c>
      <c r="AL9" s="2">
        <f>IF(AL$2=0,0,INDEX('Placebo - Data'!$B:$BA,MATCH($Q9,'Placebo - Data'!$A:$A,0),MATCH(AL$1,'Placebo - Data'!$B$1:$BA$1,0)))*1000000*AL$5</f>
        <v>0</v>
      </c>
      <c r="AM9" s="2">
        <f>IF(AM$2=0,0,INDEX('Placebo - Data'!$B:$BA,MATCH($Q9,'Placebo - Data'!$A:$A,0),MATCH(AM$1,'Placebo - Data'!$B$1:$BA$1,0)))*1000000*AM$5</f>
        <v>0</v>
      </c>
      <c r="AN9" s="2">
        <f>IF(AN$2=0,0,INDEX('Placebo - Data'!$B:$BA,MATCH($Q9,'Placebo - Data'!$A:$A,0),MATCH(AN$1,'Placebo - Data'!$B$1:$BA$1,0)))*1000000*AN$5</f>
        <v>0</v>
      </c>
      <c r="AO9" s="2">
        <f>IF(AO$2=0,0,INDEX('Placebo - Data'!$B:$BA,MATCH($Q9,'Placebo - Data'!$A:$A,0),MATCH(AO$1,'Placebo - Data'!$B$1:$BA$1,0)))*1000000*AO$5</f>
        <v>0</v>
      </c>
      <c r="AP9" s="2">
        <f>IF(AP$2=0,0,INDEX('Placebo - Data'!$B:$BA,MATCH($Q9,'Placebo - Data'!$A:$A,0),MATCH(AP$1,'Placebo - Data'!$B$1:$BA$1,0)))*1000000*AP$5</f>
        <v>0</v>
      </c>
      <c r="AQ9" s="2">
        <f>IF(AQ$2=0,0,INDEX('Placebo - Data'!$B:$BA,MATCH($Q9,'Placebo - Data'!$A:$A,0),MATCH(AQ$1,'Placebo - Data'!$B$1:$BA$1,0)))*1000000*AQ$5</f>
        <v>0</v>
      </c>
      <c r="AR9" s="2">
        <f>IF(AR$2=0,0,INDEX('Placebo - Data'!$B:$BA,MATCH($Q9,'Placebo - Data'!$A:$A,0),MATCH(AR$1,'Placebo - Data'!$B$1:$BA$1,0)))*1000000*AR$5</f>
        <v>0</v>
      </c>
      <c r="AS9" s="2">
        <f>IF(AS$2=0,0,INDEX('Placebo - Data'!$B:$BA,MATCH($Q9,'Placebo - Data'!$A:$A,0),MATCH(AS$1,'Placebo - Data'!$B$1:$BA$1,0)))*1000000*AS$5</f>
        <v>0</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0</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0</v>
      </c>
      <c r="BG9" s="2">
        <f>IF(BG$2=0,0,INDEX('Placebo - Data'!$B:$BA,MATCH($Q9,'Placebo - Data'!$A:$A,0),MATCH(BG$1,'Placebo - Data'!$B$1:$BA$1,0)))*1000000*BG$5</f>
        <v>0</v>
      </c>
      <c r="BH9" s="2">
        <f>IF(BH$2=0,0,INDEX('Placebo - Data'!$B:$BA,MATCH($Q9,'Placebo - Data'!$A:$A,0),MATCH(BH$1,'Placebo - Data'!$B$1:$BA$1,0)))*1000000*BH$5</f>
        <v>0</v>
      </c>
      <c r="BI9" s="2">
        <f>IF(BI$2=0,0,INDEX('Placebo - Data'!$B:$BA,MATCH($Q9,'Placebo - Data'!$A:$A,0),MATCH(BI$1,'Placebo - Data'!$B$1:$BA$1,0)))*1000000*BI$5</f>
        <v>0</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0</v>
      </c>
      <c r="BP9" s="2">
        <f>IF(BP$2=0,0,INDEX('Placebo - Data'!$B:$BA,MATCH($Q9,'Placebo - Data'!$A:$A,0),MATCH(BP$1,'Placebo - Data'!$B$1:$BA$1,0)))*1000000*BP$5</f>
        <v>0</v>
      </c>
      <c r="BQ9" s="2"/>
      <c r="BR9" s="2"/>
    </row>
    <row r="10">
      <c r="A10" t="s">
        <v>59</v>
      </c>
      <c r="B10" s="2" t="e">
        <f t="shared" si="0"/>
        <v>#DIV/0!</v>
      </c>
      <c r="Q10">
        <f>'Placebo - Data'!A5</f>
        <v>1985</v>
      </c>
      <c r="R10" s="2">
        <f>IF(R$2=0,0,INDEX('Placebo - Data'!$B:$BA,MATCH($Q10,'Placebo - Data'!$A:$A,0),MATCH(R$1,'Placebo - Data'!$B$1:$BA$1,0)))*1000000*R$5</f>
        <v>0</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0</v>
      </c>
      <c r="V10" s="2">
        <f>IF(V$2=0,0,INDEX('Placebo - Data'!$B:$BA,MATCH($Q10,'Placebo - Data'!$A:$A,0),MATCH(V$1,'Placebo - Data'!$B$1:$BA$1,0)))*1000000*V$5</f>
        <v>0</v>
      </c>
      <c r="W10" s="2">
        <f>IF(W$2=0,0,INDEX('Placebo - Data'!$B:$BA,MATCH($Q10,'Placebo - Data'!$A:$A,0),MATCH(W$1,'Placebo - Data'!$B$1:$BA$1,0)))*1000000*W$5</f>
        <v>0</v>
      </c>
      <c r="X10" s="2">
        <f>IF(X$2=0,0,INDEX('Placebo - Data'!$B:$BA,MATCH($Q10,'Placebo - Data'!$A:$A,0),MATCH(X$1,'Placebo - Data'!$B$1:$BA$1,0)))*1000000*X$5</f>
        <v>0</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v>
      </c>
      <c r="AD10" s="2">
        <f>IF(AD$2=0,0,INDEX('Placebo - Data'!$B:$BA,MATCH($Q10,'Placebo - Data'!$A:$A,0),MATCH(AD$1,'Placebo - Data'!$B$1:$BA$1,0)))*1000000*AD$5</f>
        <v>0</v>
      </c>
      <c r="AE10" s="2">
        <f>IF(AE$2=0,0,INDEX('Placebo - Data'!$B:$BA,MATCH($Q10,'Placebo - Data'!$A:$A,0),MATCH(AE$1,'Placebo - Data'!$B$1:$BA$1,0)))*1000000*AE$5</f>
        <v>0</v>
      </c>
      <c r="AF10" s="2">
        <f>IF(AF$2=0,0,INDEX('Placebo - Data'!$B:$BA,MATCH($Q10,'Placebo - Data'!$A:$A,0),MATCH(AF$1,'Placebo - Data'!$B$1:$BA$1,0)))*1000000*AF$5</f>
        <v>0</v>
      </c>
      <c r="AG10" s="2">
        <f>IF(AG$2=0,0,INDEX('Placebo - Data'!$B:$BA,MATCH($Q10,'Placebo - Data'!$A:$A,0),MATCH(AG$1,'Placebo - Data'!$B$1:$BA$1,0)))*1000000*AG$5</f>
        <v>0</v>
      </c>
      <c r="AH10" s="2">
        <f>IF(AH$2=0,0,INDEX('Placebo - Data'!$B:$BA,MATCH($Q10,'Placebo - Data'!$A:$A,0),MATCH(AH$1,'Placebo - Data'!$B$1:$BA$1,0)))*1000000*AH$5</f>
        <v>0</v>
      </c>
      <c r="AI10" s="2">
        <f>IF(AI$2=0,0,INDEX('Placebo - Data'!$B:$BA,MATCH($Q10,'Placebo - Data'!$A:$A,0),MATCH(AI$1,'Placebo - Data'!$B$1:$BA$1,0)))*1000000*AI$5</f>
        <v>0</v>
      </c>
      <c r="AJ10" s="2">
        <f>IF(AJ$2=0,0,INDEX('Placebo - Data'!$B:$BA,MATCH($Q10,'Placebo - Data'!$A:$A,0),MATCH(AJ$1,'Placebo - Data'!$B$1:$BA$1,0)))*1000000*AJ$5</f>
        <v>0</v>
      </c>
      <c r="AK10" s="2">
        <f>IF(AK$2=0,0,INDEX('Placebo - Data'!$B:$BA,MATCH($Q10,'Placebo - Data'!$A:$A,0),MATCH(AK$1,'Placebo - Data'!$B$1:$BA$1,0)))*1000000*AK$5</f>
        <v>0</v>
      </c>
      <c r="AL10" s="2">
        <f>IF(AL$2=0,0,INDEX('Placebo - Data'!$B:$BA,MATCH($Q10,'Placebo - Data'!$A:$A,0),MATCH(AL$1,'Placebo - Data'!$B$1:$BA$1,0)))*1000000*AL$5</f>
        <v>0</v>
      </c>
      <c r="AM10" s="2">
        <f>IF(AM$2=0,0,INDEX('Placebo - Data'!$B:$BA,MATCH($Q10,'Placebo - Data'!$A:$A,0),MATCH(AM$1,'Placebo - Data'!$B$1:$BA$1,0)))*1000000*AM$5</f>
        <v>0</v>
      </c>
      <c r="AN10" s="2">
        <f>IF(AN$2=0,0,INDEX('Placebo - Data'!$B:$BA,MATCH($Q10,'Placebo - Data'!$A:$A,0),MATCH(AN$1,'Placebo - Data'!$B$1:$BA$1,0)))*1000000*AN$5</f>
        <v>0</v>
      </c>
      <c r="AO10" s="2">
        <f>IF(AO$2=0,0,INDEX('Placebo - Data'!$B:$BA,MATCH($Q10,'Placebo - Data'!$A:$A,0),MATCH(AO$1,'Placebo - Data'!$B$1:$BA$1,0)))*1000000*AO$5</f>
        <v>0</v>
      </c>
      <c r="AP10" s="2">
        <f>IF(AP$2=0,0,INDEX('Placebo - Data'!$B:$BA,MATCH($Q10,'Placebo - Data'!$A:$A,0),MATCH(AP$1,'Placebo - Data'!$B$1:$BA$1,0)))*1000000*AP$5</f>
        <v>0</v>
      </c>
      <c r="AQ10" s="2">
        <f>IF(AQ$2=0,0,INDEX('Placebo - Data'!$B:$BA,MATCH($Q10,'Placebo - Data'!$A:$A,0),MATCH(AQ$1,'Placebo - Data'!$B$1:$BA$1,0)))*1000000*AQ$5</f>
        <v>0</v>
      </c>
      <c r="AR10" s="2">
        <f>IF(AR$2=0,0,INDEX('Placebo - Data'!$B:$BA,MATCH($Q10,'Placebo - Data'!$A:$A,0),MATCH(AR$1,'Placebo - Data'!$B$1:$BA$1,0)))*1000000*AR$5</f>
        <v>0</v>
      </c>
      <c r="AS10" s="2">
        <f>IF(AS$2=0,0,INDEX('Placebo - Data'!$B:$BA,MATCH($Q10,'Placebo - Data'!$A:$A,0),MATCH(AS$1,'Placebo - Data'!$B$1:$BA$1,0)))*1000000*AS$5</f>
        <v>0</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0</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0</v>
      </c>
      <c r="BG10" s="2">
        <f>IF(BG$2=0,0,INDEX('Placebo - Data'!$B:$BA,MATCH($Q10,'Placebo - Data'!$A:$A,0),MATCH(BG$1,'Placebo - Data'!$B$1:$BA$1,0)))*1000000*BG$5</f>
        <v>0</v>
      </c>
      <c r="BH10" s="2">
        <f>IF(BH$2=0,0,INDEX('Placebo - Data'!$B:$BA,MATCH($Q10,'Placebo - Data'!$A:$A,0),MATCH(BH$1,'Placebo - Data'!$B$1:$BA$1,0)))*1000000*BH$5</f>
        <v>0</v>
      </c>
      <c r="BI10" s="2">
        <f>IF(BI$2=0,0,INDEX('Placebo - Data'!$B:$BA,MATCH($Q10,'Placebo - Data'!$A:$A,0),MATCH(BI$1,'Placebo - Data'!$B$1:$BA$1,0)))*1000000*BI$5</f>
        <v>0</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0</v>
      </c>
      <c r="BP10" s="2">
        <f>IF(BP$2=0,0,INDEX('Placebo - Data'!$B:$BA,MATCH($Q10,'Placebo - Data'!$A:$A,0),MATCH(BP$1,'Placebo - Data'!$B$1:$BA$1,0)))*1000000*BP$5</f>
        <v>0</v>
      </c>
      <c r="BQ10" s="2"/>
      <c r="BR10" s="2"/>
    </row>
    <row r="11">
      <c r="A11" t="s">
        <v>47</v>
      </c>
      <c r="B11" s="2" t="e">
        <f t="shared" si="0"/>
        <v>#DIV/0!</v>
      </c>
      <c r="Q11">
        <f>'Placebo - Data'!A6</f>
        <v>1986</v>
      </c>
      <c r="R11" s="2">
        <f>IF(R$2=0,0,INDEX('Placebo - Data'!$B:$BA,MATCH($Q11,'Placebo - Data'!$A:$A,0),MATCH(R$1,'Placebo - Data'!$B$1:$BA$1,0)))*1000000*R$5</f>
        <v>0</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0</v>
      </c>
      <c r="V11" s="2">
        <f>IF(V$2=0,0,INDEX('Placebo - Data'!$B:$BA,MATCH($Q11,'Placebo - Data'!$A:$A,0),MATCH(V$1,'Placebo - Data'!$B$1:$BA$1,0)))*1000000*V$5</f>
        <v>0</v>
      </c>
      <c r="W11" s="2">
        <f>IF(W$2=0,0,INDEX('Placebo - Data'!$B:$BA,MATCH($Q11,'Placebo - Data'!$A:$A,0),MATCH(W$1,'Placebo - Data'!$B$1:$BA$1,0)))*1000000*W$5</f>
        <v>0</v>
      </c>
      <c r="X11" s="2">
        <f>IF(X$2=0,0,INDEX('Placebo - Data'!$B:$BA,MATCH($Q11,'Placebo - Data'!$A:$A,0),MATCH(X$1,'Placebo - Data'!$B$1:$BA$1,0)))*1000000*X$5</f>
        <v>0</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0</v>
      </c>
      <c r="AD11" s="2">
        <f>IF(AD$2=0,0,INDEX('Placebo - Data'!$B:$BA,MATCH($Q11,'Placebo - Data'!$A:$A,0),MATCH(AD$1,'Placebo - Data'!$B$1:$BA$1,0)))*1000000*AD$5</f>
        <v>0</v>
      </c>
      <c r="AE11" s="2">
        <f>IF(AE$2=0,0,INDEX('Placebo - Data'!$B:$BA,MATCH($Q11,'Placebo - Data'!$A:$A,0),MATCH(AE$1,'Placebo - Data'!$B$1:$BA$1,0)))*1000000*AE$5</f>
        <v>0</v>
      </c>
      <c r="AF11" s="2">
        <f>IF(AF$2=0,0,INDEX('Placebo - Data'!$B:$BA,MATCH($Q11,'Placebo - Data'!$A:$A,0),MATCH(AF$1,'Placebo - Data'!$B$1:$BA$1,0)))*1000000*AF$5</f>
        <v>0</v>
      </c>
      <c r="AG11" s="2">
        <f>IF(AG$2=0,0,INDEX('Placebo - Data'!$B:$BA,MATCH($Q11,'Placebo - Data'!$A:$A,0),MATCH(AG$1,'Placebo - Data'!$B$1:$BA$1,0)))*1000000*AG$5</f>
        <v>0</v>
      </c>
      <c r="AH11" s="2">
        <f>IF(AH$2=0,0,INDEX('Placebo - Data'!$B:$BA,MATCH($Q11,'Placebo - Data'!$A:$A,0),MATCH(AH$1,'Placebo - Data'!$B$1:$BA$1,0)))*1000000*AH$5</f>
        <v>0</v>
      </c>
      <c r="AI11" s="2">
        <f>IF(AI$2=0,0,INDEX('Placebo - Data'!$B:$BA,MATCH($Q11,'Placebo - Data'!$A:$A,0),MATCH(AI$1,'Placebo - Data'!$B$1:$BA$1,0)))*1000000*AI$5</f>
        <v>0</v>
      </c>
      <c r="AJ11" s="2">
        <f>IF(AJ$2=0,0,INDEX('Placebo - Data'!$B:$BA,MATCH($Q11,'Placebo - Data'!$A:$A,0),MATCH(AJ$1,'Placebo - Data'!$B$1:$BA$1,0)))*1000000*AJ$5</f>
        <v>0</v>
      </c>
      <c r="AK11" s="2">
        <f>IF(AK$2=0,0,INDEX('Placebo - Data'!$B:$BA,MATCH($Q11,'Placebo - Data'!$A:$A,0),MATCH(AK$1,'Placebo - Data'!$B$1:$BA$1,0)))*1000000*AK$5</f>
        <v>0</v>
      </c>
      <c r="AL11" s="2">
        <f>IF(AL$2=0,0,INDEX('Placebo - Data'!$B:$BA,MATCH($Q11,'Placebo - Data'!$A:$A,0),MATCH(AL$1,'Placebo - Data'!$B$1:$BA$1,0)))*1000000*AL$5</f>
        <v>0</v>
      </c>
      <c r="AM11" s="2">
        <f>IF(AM$2=0,0,INDEX('Placebo - Data'!$B:$BA,MATCH($Q11,'Placebo - Data'!$A:$A,0),MATCH(AM$1,'Placebo - Data'!$B$1:$BA$1,0)))*1000000*AM$5</f>
        <v>0</v>
      </c>
      <c r="AN11" s="2">
        <f>IF(AN$2=0,0,INDEX('Placebo - Data'!$B:$BA,MATCH($Q11,'Placebo - Data'!$A:$A,0),MATCH(AN$1,'Placebo - Data'!$B$1:$BA$1,0)))*1000000*AN$5</f>
        <v>0</v>
      </c>
      <c r="AO11" s="2">
        <f>IF(AO$2=0,0,INDEX('Placebo - Data'!$B:$BA,MATCH($Q11,'Placebo - Data'!$A:$A,0),MATCH(AO$1,'Placebo - Data'!$B$1:$BA$1,0)))*1000000*AO$5</f>
        <v>0</v>
      </c>
      <c r="AP11" s="2">
        <f>IF(AP$2=0,0,INDEX('Placebo - Data'!$B:$BA,MATCH($Q11,'Placebo - Data'!$A:$A,0),MATCH(AP$1,'Placebo - Data'!$B$1:$BA$1,0)))*1000000*AP$5</f>
        <v>0</v>
      </c>
      <c r="AQ11" s="2">
        <f>IF(AQ$2=0,0,INDEX('Placebo - Data'!$B:$BA,MATCH($Q11,'Placebo - Data'!$A:$A,0),MATCH(AQ$1,'Placebo - Data'!$B$1:$BA$1,0)))*1000000*AQ$5</f>
        <v>0</v>
      </c>
      <c r="AR11" s="2">
        <f>IF(AR$2=0,0,INDEX('Placebo - Data'!$B:$BA,MATCH($Q11,'Placebo - Data'!$A:$A,0),MATCH(AR$1,'Placebo - Data'!$B$1:$BA$1,0)))*1000000*AR$5</f>
        <v>0</v>
      </c>
      <c r="AS11" s="2">
        <f>IF(AS$2=0,0,INDEX('Placebo - Data'!$B:$BA,MATCH($Q11,'Placebo - Data'!$A:$A,0),MATCH(AS$1,'Placebo - Data'!$B$1:$BA$1,0)))*1000000*AS$5</f>
        <v>0</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0</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0</v>
      </c>
      <c r="BG11" s="2">
        <f>IF(BG$2=0,0,INDEX('Placebo - Data'!$B:$BA,MATCH($Q11,'Placebo - Data'!$A:$A,0),MATCH(BG$1,'Placebo - Data'!$B$1:$BA$1,0)))*1000000*BG$5</f>
        <v>0</v>
      </c>
      <c r="BH11" s="2">
        <f>IF(BH$2=0,0,INDEX('Placebo - Data'!$B:$BA,MATCH($Q11,'Placebo - Data'!$A:$A,0),MATCH(BH$1,'Placebo - Data'!$B$1:$BA$1,0)))*1000000*BH$5</f>
        <v>0</v>
      </c>
      <c r="BI11" s="2">
        <f>IF(BI$2=0,0,INDEX('Placebo - Data'!$B:$BA,MATCH($Q11,'Placebo - Data'!$A:$A,0),MATCH(BI$1,'Placebo - Data'!$B$1:$BA$1,0)))*1000000*BI$5</f>
        <v>0</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0</v>
      </c>
      <c r="BP11" s="2">
        <f>IF(BP$2=0,0,INDEX('Placebo - Data'!$B:$BA,MATCH($Q11,'Placebo - Data'!$A:$A,0),MATCH(BP$1,'Placebo - Data'!$B$1:$BA$1,0)))*1000000*BP$5</f>
        <v>0</v>
      </c>
      <c r="BQ11" s="2"/>
      <c r="BR11" s="2"/>
    </row>
    <row r="12">
      <c r="A12" t="s">
        <v>38</v>
      </c>
      <c r="B12" s="2" t="e">
        <f t="shared" si="0"/>
        <v>#DIV/0!</v>
      </c>
      <c r="Q12">
        <f>'Placebo - Data'!A7</f>
        <v>1987</v>
      </c>
      <c r="R12" s="2">
        <f>IF(R$2=0,0,INDEX('Placebo - Data'!$B:$BA,MATCH($Q12,'Placebo - Data'!$A:$A,0),MATCH(R$1,'Placebo - Data'!$B$1:$BA$1,0)))*1000000*R$5</f>
        <v>0</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0</v>
      </c>
      <c r="V12" s="2">
        <f>IF(V$2=0,0,INDEX('Placebo - Data'!$B:$BA,MATCH($Q12,'Placebo - Data'!$A:$A,0),MATCH(V$1,'Placebo - Data'!$B$1:$BA$1,0)))*1000000*V$5</f>
        <v>0</v>
      </c>
      <c r="W12" s="2">
        <f>IF(W$2=0,0,INDEX('Placebo - Data'!$B:$BA,MATCH($Q12,'Placebo - Data'!$A:$A,0),MATCH(W$1,'Placebo - Data'!$B$1:$BA$1,0)))*1000000*W$5</f>
        <v>0</v>
      </c>
      <c r="X12" s="2">
        <f>IF(X$2=0,0,INDEX('Placebo - Data'!$B:$BA,MATCH($Q12,'Placebo - Data'!$A:$A,0),MATCH(X$1,'Placebo - Data'!$B$1:$BA$1,0)))*1000000*X$5</f>
        <v>0</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0</v>
      </c>
      <c r="AD12" s="2">
        <f>IF(AD$2=0,0,INDEX('Placebo - Data'!$B:$BA,MATCH($Q12,'Placebo - Data'!$A:$A,0),MATCH(AD$1,'Placebo - Data'!$B$1:$BA$1,0)))*1000000*AD$5</f>
        <v>0</v>
      </c>
      <c r="AE12" s="2">
        <f>IF(AE$2=0,0,INDEX('Placebo - Data'!$B:$BA,MATCH($Q12,'Placebo - Data'!$A:$A,0),MATCH(AE$1,'Placebo - Data'!$B$1:$BA$1,0)))*1000000*AE$5</f>
        <v>0</v>
      </c>
      <c r="AF12" s="2">
        <f>IF(AF$2=0,0,INDEX('Placebo - Data'!$B:$BA,MATCH($Q12,'Placebo - Data'!$A:$A,0),MATCH(AF$1,'Placebo - Data'!$B$1:$BA$1,0)))*1000000*AF$5</f>
        <v>0</v>
      </c>
      <c r="AG12" s="2">
        <f>IF(AG$2=0,0,INDEX('Placebo - Data'!$B:$BA,MATCH($Q12,'Placebo - Data'!$A:$A,0),MATCH(AG$1,'Placebo - Data'!$B$1:$BA$1,0)))*1000000*AG$5</f>
        <v>0</v>
      </c>
      <c r="AH12" s="2">
        <f>IF(AH$2=0,0,INDEX('Placebo - Data'!$B:$BA,MATCH($Q12,'Placebo - Data'!$A:$A,0),MATCH(AH$1,'Placebo - Data'!$B$1:$BA$1,0)))*1000000*AH$5</f>
        <v>0</v>
      </c>
      <c r="AI12" s="2">
        <f>IF(AI$2=0,0,INDEX('Placebo - Data'!$B:$BA,MATCH($Q12,'Placebo - Data'!$A:$A,0),MATCH(AI$1,'Placebo - Data'!$B$1:$BA$1,0)))*1000000*AI$5</f>
        <v>0</v>
      </c>
      <c r="AJ12" s="2">
        <f>IF(AJ$2=0,0,INDEX('Placebo - Data'!$B:$BA,MATCH($Q12,'Placebo - Data'!$A:$A,0),MATCH(AJ$1,'Placebo - Data'!$B$1:$BA$1,0)))*1000000*AJ$5</f>
        <v>0</v>
      </c>
      <c r="AK12" s="2">
        <f>IF(AK$2=0,0,INDEX('Placebo - Data'!$B:$BA,MATCH($Q12,'Placebo - Data'!$A:$A,0),MATCH(AK$1,'Placebo - Data'!$B$1:$BA$1,0)))*1000000*AK$5</f>
        <v>0</v>
      </c>
      <c r="AL12" s="2">
        <f>IF(AL$2=0,0,INDEX('Placebo - Data'!$B:$BA,MATCH($Q12,'Placebo - Data'!$A:$A,0),MATCH(AL$1,'Placebo - Data'!$B$1:$BA$1,0)))*1000000*AL$5</f>
        <v>0</v>
      </c>
      <c r="AM12" s="2">
        <f>IF(AM$2=0,0,INDEX('Placebo - Data'!$B:$BA,MATCH($Q12,'Placebo - Data'!$A:$A,0),MATCH(AM$1,'Placebo - Data'!$B$1:$BA$1,0)))*1000000*AM$5</f>
        <v>0</v>
      </c>
      <c r="AN12" s="2">
        <f>IF(AN$2=0,0,INDEX('Placebo - Data'!$B:$BA,MATCH($Q12,'Placebo - Data'!$A:$A,0),MATCH(AN$1,'Placebo - Data'!$B$1:$BA$1,0)))*1000000*AN$5</f>
        <v>0</v>
      </c>
      <c r="AO12" s="2">
        <f>IF(AO$2=0,0,INDEX('Placebo - Data'!$B:$BA,MATCH($Q12,'Placebo - Data'!$A:$A,0),MATCH(AO$1,'Placebo - Data'!$B$1:$BA$1,0)))*1000000*AO$5</f>
        <v>0</v>
      </c>
      <c r="AP12" s="2">
        <f>IF(AP$2=0,0,INDEX('Placebo - Data'!$B:$BA,MATCH($Q12,'Placebo - Data'!$A:$A,0),MATCH(AP$1,'Placebo - Data'!$B$1:$BA$1,0)))*1000000*AP$5</f>
        <v>0</v>
      </c>
      <c r="AQ12" s="2">
        <f>IF(AQ$2=0,0,INDEX('Placebo - Data'!$B:$BA,MATCH($Q12,'Placebo - Data'!$A:$A,0),MATCH(AQ$1,'Placebo - Data'!$B$1:$BA$1,0)))*1000000*AQ$5</f>
        <v>0</v>
      </c>
      <c r="AR12" s="2">
        <f>IF(AR$2=0,0,INDEX('Placebo - Data'!$B:$BA,MATCH($Q12,'Placebo - Data'!$A:$A,0),MATCH(AR$1,'Placebo - Data'!$B$1:$BA$1,0)))*1000000*AR$5</f>
        <v>0</v>
      </c>
      <c r="AS12" s="2">
        <f>IF(AS$2=0,0,INDEX('Placebo - Data'!$B:$BA,MATCH($Q12,'Placebo - Data'!$A:$A,0),MATCH(AS$1,'Placebo - Data'!$B$1:$BA$1,0)))*1000000*AS$5</f>
        <v>0</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0</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0</v>
      </c>
      <c r="BG12" s="2">
        <f>IF(BG$2=0,0,INDEX('Placebo - Data'!$B:$BA,MATCH($Q12,'Placebo - Data'!$A:$A,0),MATCH(BG$1,'Placebo - Data'!$B$1:$BA$1,0)))*1000000*BG$5</f>
        <v>0</v>
      </c>
      <c r="BH12" s="2">
        <f>IF(BH$2=0,0,INDEX('Placebo - Data'!$B:$BA,MATCH($Q12,'Placebo - Data'!$A:$A,0),MATCH(BH$1,'Placebo - Data'!$B$1:$BA$1,0)))*1000000*BH$5</f>
        <v>0</v>
      </c>
      <c r="BI12" s="2">
        <f>IF(BI$2=0,0,INDEX('Placebo - Data'!$B:$BA,MATCH($Q12,'Placebo - Data'!$A:$A,0),MATCH(BI$1,'Placebo - Data'!$B$1:$BA$1,0)))*1000000*BI$5</f>
        <v>0</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v>
      </c>
      <c r="BP12" s="2">
        <f>IF(BP$2=0,0,INDEX('Placebo - Data'!$B:$BA,MATCH($Q12,'Placebo - Data'!$A:$A,0),MATCH(BP$1,'Placebo - Data'!$B$1:$BA$1,0)))*1000000*BP$5</f>
        <v>0</v>
      </c>
      <c r="BQ12" s="2"/>
      <c r="BR12" s="2"/>
    </row>
    <row r="13">
      <c r="A13" t="s">
        <v>31</v>
      </c>
      <c r="B13" s="2" t="e">
        <f t="shared" si="0"/>
        <v>#DIV/0!</v>
      </c>
      <c r="Q13">
        <f>'Placebo - Data'!A8</f>
        <v>1988</v>
      </c>
      <c r="R13" s="2">
        <f>IF(R$2=0,0,INDEX('Placebo - Data'!$B:$BA,MATCH($Q13,'Placebo - Data'!$A:$A,0),MATCH(R$1,'Placebo - Data'!$B$1:$BA$1,0)))*1000000*R$5</f>
        <v>0</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0</v>
      </c>
      <c r="V13" s="2">
        <f>IF(V$2=0,0,INDEX('Placebo - Data'!$B:$BA,MATCH($Q13,'Placebo - Data'!$A:$A,0),MATCH(V$1,'Placebo - Data'!$B$1:$BA$1,0)))*1000000*V$5</f>
        <v>0</v>
      </c>
      <c r="W13" s="2">
        <f>IF(W$2=0,0,INDEX('Placebo - Data'!$B:$BA,MATCH($Q13,'Placebo - Data'!$A:$A,0),MATCH(W$1,'Placebo - Data'!$B$1:$BA$1,0)))*1000000*W$5</f>
        <v>0</v>
      </c>
      <c r="X13" s="2">
        <f>IF(X$2=0,0,INDEX('Placebo - Data'!$B:$BA,MATCH($Q13,'Placebo - Data'!$A:$A,0),MATCH(X$1,'Placebo - Data'!$B$1:$BA$1,0)))*1000000*X$5</f>
        <v>0</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0</v>
      </c>
      <c r="AD13" s="2">
        <f>IF(AD$2=0,0,INDEX('Placebo - Data'!$B:$BA,MATCH($Q13,'Placebo - Data'!$A:$A,0),MATCH(AD$1,'Placebo - Data'!$B$1:$BA$1,0)))*1000000*AD$5</f>
        <v>0</v>
      </c>
      <c r="AE13" s="2">
        <f>IF(AE$2=0,0,INDEX('Placebo - Data'!$B:$BA,MATCH($Q13,'Placebo - Data'!$A:$A,0),MATCH(AE$1,'Placebo - Data'!$B$1:$BA$1,0)))*1000000*AE$5</f>
        <v>0</v>
      </c>
      <c r="AF13" s="2">
        <f>IF(AF$2=0,0,INDEX('Placebo - Data'!$B:$BA,MATCH($Q13,'Placebo - Data'!$A:$A,0),MATCH(AF$1,'Placebo - Data'!$B$1:$BA$1,0)))*1000000*AF$5</f>
        <v>0</v>
      </c>
      <c r="AG13" s="2">
        <f>IF(AG$2=0,0,INDEX('Placebo - Data'!$B:$BA,MATCH($Q13,'Placebo - Data'!$A:$A,0),MATCH(AG$1,'Placebo - Data'!$B$1:$BA$1,0)))*1000000*AG$5</f>
        <v>0</v>
      </c>
      <c r="AH13" s="2">
        <f>IF(AH$2=0,0,INDEX('Placebo - Data'!$B:$BA,MATCH($Q13,'Placebo - Data'!$A:$A,0),MATCH(AH$1,'Placebo - Data'!$B$1:$BA$1,0)))*1000000*AH$5</f>
        <v>0</v>
      </c>
      <c r="AI13" s="2">
        <f>IF(AI$2=0,0,INDEX('Placebo - Data'!$B:$BA,MATCH($Q13,'Placebo - Data'!$A:$A,0),MATCH(AI$1,'Placebo - Data'!$B$1:$BA$1,0)))*1000000*AI$5</f>
        <v>0</v>
      </c>
      <c r="AJ13" s="2">
        <f>IF(AJ$2=0,0,INDEX('Placebo - Data'!$B:$BA,MATCH($Q13,'Placebo - Data'!$A:$A,0),MATCH(AJ$1,'Placebo - Data'!$B$1:$BA$1,0)))*1000000*AJ$5</f>
        <v>0</v>
      </c>
      <c r="AK13" s="2">
        <f>IF(AK$2=0,0,INDEX('Placebo - Data'!$B:$BA,MATCH($Q13,'Placebo - Data'!$A:$A,0),MATCH(AK$1,'Placebo - Data'!$B$1:$BA$1,0)))*1000000*AK$5</f>
        <v>0</v>
      </c>
      <c r="AL13" s="2">
        <f>IF(AL$2=0,0,INDEX('Placebo - Data'!$B:$BA,MATCH($Q13,'Placebo - Data'!$A:$A,0),MATCH(AL$1,'Placebo - Data'!$B$1:$BA$1,0)))*1000000*AL$5</f>
        <v>0</v>
      </c>
      <c r="AM13" s="2">
        <f>IF(AM$2=0,0,INDEX('Placebo - Data'!$B:$BA,MATCH($Q13,'Placebo - Data'!$A:$A,0),MATCH(AM$1,'Placebo - Data'!$B$1:$BA$1,0)))*1000000*AM$5</f>
        <v>0</v>
      </c>
      <c r="AN13" s="2">
        <f>IF(AN$2=0,0,INDEX('Placebo - Data'!$B:$BA,MATCH($Q13,'Placebo - Data'!$A:$A,0),MATCH(AN$1,'Placebo - Data'!$B$1:$BA$1,0)))*1000000*AN$5</f>
        <v>0</v>
      </c>
      <c r="AO13" s="2">
        <f>IF(AO$2=0,0,INDEX('Placebo - Data'!$B:$BA,MATCH($Q13,'Placebo - Data'!$A:$A,0),MATCH(AO$1,'Placebo - Data'!$B$1:$BA$1,0)))*1000000*AO$5</f>
        <v>0</v>
      </c>
      <c r="AP13" s="2">
        <f>IF(AP$2=0,0,INDEX('Placebo - Data'!$B:$BA,MATCH($Q13,'Placebo - Data'!$A:$A,0),MATCH(AP$1,'Placebo - Data'!$B$1:$BA$1,0)))*1000000*AP$5</f>
        <v>0</v>
      </c>
      <c r="AQ13" s="2">
        <f>IF(AQ$2=0,0,INDEX('Placebo - Data'!$B:$BA,MATCH($Q13,'Placebo - Data'!$A:$A,0),MATCH(AQ$1,'Placebo - Data'!$B$1:$BA$1,0)))*1000000*AQ$5</f>
        <v>0</v>
      </c>
      <c r="AR13" s="2">
        <f>IF(AR$2=0,0,INDEX('Placebo - Data'!$B:$BA,MATCH($Q13,'Placebo - Data'!$A:$A,0),MATCH(AR$1,'Placebo - Data'!$B$1:$BA$1,0)))*1000000*AR$5</f>
        <v>0</v>
      </c>
      <c r="AS13" s="2">
        <f>IF(AS$2=0,0,INDEX('Placebo - Data'!$B:$BA,MATCH($Q13,'Placebo - Data'!$A:$A,0),MATCH(AS$1,'Placebo - Data'!$B$1:$BA$1,0)))*1000000*AS$5</f>
        <v>0</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0</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0</v>
      </c>
      <c r="BG13" s="2">
        <f>IF(BG$2=0,0,INDEX('Placebo - Data'!$B:$BA,MATCH($Q13,'Placebo - Data'!$A:$A,0),MATCH(BG$1,'Placebo - Data'!$B$1:$BA$1,0)))*1000000*BG$5</f>
        <v>0</v>
      </c>
      <c r="BH13" s="2">
        <f>IF(BH$2=0,0,INDEX('Placebo - Data'!$B:$BA,MATCH($Q13,'Placebo - Data'!$A:$A,0),MATCH(BH$1,'Placebo - Data'!$B$1:$BA$1,0)))*1000000*BH$5</f>
        <v>0</v>
      </c>
      <c r="BI13" s="2">
        <f>IF(BI$2=0,0,INDEX('Placebo - Data'!$B:$BA,MATCH($Q13,'Placebo - Data'!$A:$A,0),MATCH(BI$1,'Placebo - Data'!$B$1:$BA$1,0)))*1000000*BI$5</f>
        <v>0</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0</v>
      </c>
      <c r="BP13" s="2">
        <f>IF(BP$2=0,0,INDEX('Placebo - Data'!$B:$BA,MATCH($Q13,'Placebo - Data'!$A:$A,0),MATCH(BP$1,'Placebo - Data'!$B$1:$BA$1,0)))*1000000*BP$5</f>
        <v>0</v>
      </c>
      <c r="BQ13" s="2"/>
      <c r="BR13" s="2"/>
    </row>
    <row r="14">
      <c r="A14" t="s">
        <v>98</v>
      </c>
      <c r="B14" s="2" t="e">
        <f t="shared" si="0"/>
        <v>#DIV/0!</v>
      </c>
      <c r="Q14">
        <f>'Placebo - Data'!A9</f>
        <v>1989</v>
      </c>
      <c r="R14" s="2">
        <f>IF(R$2=0,0,INDEX('Placebo - Data'!$B:$BA,MATCH($Q14,'Placebo - Data'!$A:$A,0),MATCH(R$1,'Placebo - Data'!$B$1:$BA$1,0)))*1000000*R$5</f>
        <v>0</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v>
      </c>
      <c r="V14" s="2">
        <f>IF(V$2=0,0,INDEX('Placebo - Data'!$B:$BA,MATCH($Q14,'Placebo - Data'!$A:$A,0),MATCH(V$1,'Placebo - Data'!$B$1:$BA$1,0)))*1000000*V$5</f>
        <v>0</v>
      </c>
      <c r="W14" s="2">
        <f>IF(W$2=0,0,INDEX('Placebo - Data'!$B:$BA,MATCH($Q14,'Placebo - Data'!$A:$A,0),MATCH(W$1,'Placebo - Data'!$B$1:$BA$1,0)))*1000000*W$5</f>
        <v>0</v>
      </c>
      <c r="X14" s="2">
        <f>IF(X$2=0,0,INDEX('Placebo - Data'!$B:$BA,MATCH($Q14,'Placebo - Data'!$A:$A,0),MATCH(X$1,'Placebo - Data'!$B$1:$BA$1,0)))*1000000*X$5</f>
        <v>0</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0</v>
      </c>
      <c r="AD14" s="2">
        <f>IF(AD$2=0,0,INDEX('Placebo - Data'!$B:$BA,MATCH($Q14,'Placebo - Data'!$A:$A,0),MATCH(AD$1,'Placebo - Data'!$B$1:$BA$1,0)))*1000000*AD$5</f>
        <v>0</v>
      </c>
      <c r="AE14" s="2">
        <f>IF(AE$2=0,0,INDEX('Placebo - Data'!$B:$BA,MATCH($Q14,'Placebo - Data'!$A:$A,0),MATCH(AE$1,'Placebo - Data'!$B$1:$BA$1,0)))*1000000*AE$5</f>
        <v>0</v>
      </c>
      <c r="AF14" s="2">
        <f>IF(AF$2=0,0,INDEX('Placebo - Data'!$B:$BA,MATCH($Q14,'Placebo - Data'!$A:$A,0),MATCH(AF$1,'Placebo - Data'!$B$1:$BA$1,0)))*1000000*AF$5</f>
        <v>0</v>
      </c>
      <c r="AG14" s="2">
        <f>IF(AG$2=0,0,INDEX('Placebo - Data'!$B:$BA,MATCH($Q14,'Placebo - Data'!$A:$A,0),MATCH(AG$1,'Placebo - Data'!$B$1:$BA$1,0)))*1000000*AG$5</f>
        <v>0</v>
      </c>
      <c r="AH14" s="2">
        <f>IF(AH$2=0,0,INDEX('Placebo - Data'!$B:$BA,MATCH($Q14,'Placebo - Data'!$A:$A,0),MATCH(AH$1,'Placebo - Data'!$B$1:$BA$1,0)))*1000000*AH$5</f>
        <v>0</v>
      </c>
      <c r="AI14" s="2">
        <f>IF(AI$2=0,0,INDEX('Placebo - Data'!$B:$BA,MATCH($Q14,'Placebo - Data'!$A:$A,0),MATCH(AI$1,'Placebo - Data'!$B$1:$BA$1,0)))*1000000*AI$5</f>
        <v>0</v>
      </c>
      <c r="AJ14" s="2">
        <f>IF(AJ$2=0,0,INDEX('Placebo - Data'!$B:$BA,MATCH($Q14,'Placebo - Data'!$A:$A,0),MATCH(AJ$1,'Placebo - Data'!$B$1:$BA$1,0)))*1000000*AJ$5</f>
        <v>0</v>
      </c>
      <c r="AK14" s="2">
        <f>IF(AK$2=0,0,INDEX('Placebo - Data'!$B:$BA,MATCH($Q14,'Placebo - Data'!$A:$A,0),MATCH(AK$1,'Placebo - Data'!$B$1:$BA$1,0)))*1000000*AK$5</f>
        <v>0</v>
      </c>
      <c r="AL14" s="2">
        <f>IF(AL$2=0,0,INDEX('Placebo - Data'!$B:$BA,MATCH($Q14,'Placebo - Data'!$A:$A,0),MATCH(AL$1,'Placebo - Data'!$B$1:$BA$1,0)))*1000000*AL$5</f>
        <v>0</v>
      </c>
      <c r="AM14" s="2">
        <f>IF(AM$2=0,0,INDEX('Placebo - Data'!$B:$BA,MATCH($Q14,'Placebo - Data'!$A:$A,0),MATCH(AM$1,'Placebo - Data'!$B$1:$BA$1,0)))*1000000*AM$5</f>
        <v>0</v>
      </c>
      <c r="AN14" s="2">
        <f>IF(AN$2=0,0,INDEX('Placebo - Data'!$B:$BA,MATCH($Q14,'Placebo - Data'!$A:$A,0),MATCH(AN$1,'Placebo - Data'!$B$1:$BA$1,0)))*1000000*AN$5</f>
        <v>0</v>
      </c>
      <c r="AO14" s="2">
        <f>IF(AO$2=0,0,INDEX('Placebo - Data'!$B:$BA,MATCH($Q14,'Placebo - Data'!$A:$A,0),MATCH(AO$1,'Placebo - Data'!$B$1:$BA$1,0)))*1000000*AO$5</f>
        <v>0</v>
      </c>
      <c r="AP14" s="2">
        <f>IF(AP$2=0,0,INDEX('Placebo - Data'!$B:$BA,MATCH($Q14,'Placebo - Data'!$A:$A,0),MATCH(AP$1,'Placebo - Data'!$B$1:$BA$1,0)))*1000000*AP$5</f>
        <v>0</v>
      </c>
      <c r="AQ14" s="2">
        <f>IF(AQ$2=0,0,INDEX('Placebo - Data'!$B:$BA,MATCH($Q14,'Placebo - Data'!$A:$A,0),MATCH(AQ$1,'Placebo - Data'!$B$1:$BA$1,0)))*1000000*AQ$5</f>
        <v>0</v>
      </c>
      <c r="AR14" s="2">
        <f>IF(AR$2=0,0,INDEX('Placebo - Data'!$B:$BA,MATCH($Q14,'Placebo - Data'!$A:$A,0),MATCH(AR$1,'Placebo - Data'!$B$1:$BA$1,0)))*1000000*AR$5</f>
        <v>0</v>
      </c>
      <c r="AS14" s="2">
        <f>IF(AS$2=0,0,INDEX('Placebo - Data'!$B:$BA,MATCH($Q14,'Placebo - Data'!$A:$A,0),MATCH(AS$1,'Placebo - Data'!$B$1:$BA$1,0)))*1000000*AS$5</f>
        <v>0</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0</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0</v>
      </c>
      <c r="BG14" s="2">
        <f>IF(BG$2=0,0,INDEX('Placebo - Data'!$B:$BA,MATCH($Q14,'Placebo - Data'!$A:$A,0),MATCH(BG$1,'Placebo - Data'!$B$1:$BA$1,0)))*1000000*BG$5</f>
        <v>0</v>
      </c>
      <c r="BH14" s="2">
        <f>IF(BH$2=0,0,INDEX('Placebo - Data'!$B:$BA,MATCH($Q14,'Placebo - Data'!$A:$A,0),MATCH(BH$1,'Placebo - Data'!$B$1:$BA$1,0)))*1000000*BH$5</f>
        <v>0</v>
      </c>
      <c r="BI14" s="2">
        <f>IF(BI$2=0,0,INDEX('Placebo - Data'!$B:$BA,MATCH($Q14,'Placebo - Data'!$A:$A,0),MATCH(BI$1,'Placebo - Data'!$B$1:$BA$1,0)))*1000000*BI$5</f>
        <v>0</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0</v>
      </c>
      <c r="BP14" s="2">
        <f>IF(BP$2=0,0,INDEX('Placebo - Data'!$B:$BA,MATCH($Q14,'Placebo - Data'!$A:$A,0),MATCH(BP$1,'Placebo - Data'!$B$1:$BA$1,0)))*1000000*BP$5</f>
        <v>0</v>
      </c>
      <c r="BQ14" s="2"/>
      <c r="BR14" s="2"/>
    </row>
    <row r="15">
      <c r="A15" t="s">
        <v>56</v>
      </c>
      <c r="B15" s="2" t="e">
        <f t="shared" si="0"/>
        <v>#DIV/0!</v>
      </c>
      <c r="Q15">
        <f>'Placebo - Data'!A10</f>
        <v>1990</v>
      </c>
      <c r="R15" s="2">
        <f>IF(R$2=0,0,INDEX('Placebo - Data'!$B:$BA,MATCH($Q15,'Placebo - Data'!$A:$A,0),MATCH(R$1,'Placebo - Data'!$B$1:$BA$1,0)))*1000000*R$5</f>
        <v>0</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v>
      </c>
      <c r="V15" s="2">
        <f>IF(V$2=0,0,INDEX('Placebo - Data'!$B:$BA,MATCH($Q15,'Placebo - Data'!$A:$A,0),MATCH(V$1,'Placebo - Data'!$B$1:$BA$1,0)))*1000000*V$5</f>
        <v>0</v>
      </c>
      <c r="W15" s="2">
        <f>IF(W$2=0,0,INDEX('Placebo - Data'!$B:$BA,MATCH($Q15,'Placebo - Data'!$A:$A,0),MATCH(W$1,'Placebo - Data'!$B$1:$BA$1,0)))*1000000*W$5</f>
        <v>0</v>
      </c>
      <c r="X15" s="2">
        <f>IF(X$2=0,0,INDEX('Placebo - Data'!$B:$BA,MATCH($Q15,'Placebo - Data'!$A:$A,0),MATCH(X$1,'Placebo - Data'!$B$1:$BA$1,0)))*1000000*X$5</f>
        <v>0</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0</v>
      </c>
      <c r="AD15" s="2">
        <f>IF(AD$2=0,0,INDEX('Placebo - Data'!$B:$BA,MATCH($Q15,'Placebo - Data'!$A:$A,0),MATCH(AD$1,'Placebo - Data'!$B$1:$BA$1,0)))*1000000*AD$5</f>
        <v>0</v>
      </c>
      <c r="AE15" s="2">
        <f>IF(AE$2=0,0,INDEX('Placebo - Data'!$B:$BA,MATCH($Q15,'Placebo - Data'!$A:$A,0),MATCH(AE$1,'Placebo - Data'!$B$1:$BA$1,0)))*1000000*AE$5</f>
        <v>0</v>
      </c>
      <c r="AF15" s="2">
        <f>IF(AF$2=0,0,INDEX('Placebo - Data'!$B:$BA,MATCH($Q15,'Placebo - Data'!$A:$A,0),MATCH(AF$1,'Placebo - Data'!$B$1:$BA$1,0)))*1000000*AF$5</f>
        <v>0</v>
      </c>
      <c r="AG15" s="2">
        <f>IF(AG$2=0,0,INDEX('Placebo - Data'!$B:$BA,MATCH($Q15,'Placebo - Data'!$A:$A,0),MATCH(AG$1,'Placebo - Data'!$B$1:$BA$1,0)))*1000000*AG$5</f>
        <v>0</v>
      </c>
      <c r="AH15" s="2">
        <f>IF(AH$2=0,0,INDEX('Placebo - Data'!$B:$BA,MATCH($Q15,'Placebo - Data'!$A:$A,0),MATCH(AH$1,'Placebo - Data'!$B$1:$BA$1,0)))*1000000*AH$5</f>
        <v>0</v>
      </c>
      <c r="AI15" s="2">
        <f>IF(AI$2=0,0,INDEX('Placebo - Data'!$B:$BA,MATCH($Q15,'Placebo - Data'!$A:$A,0),MATCH(AI$1,'Placebo - Data'!$B$1:$BA$1,0)))*1000000*AI$5</f>
        <v>0</v>
      </c>
      <c r="AJ15" s="2">
        <f>IF(AJ$2=0,0,INDEX('Placebo - Data'!$B:$BA,MATCH($Q15,'Placebo - Data'!$A:$A,0),MATCH(AJ$1,'Placebo - Data'!$B$1:$BA$1,0)))*1000000*AJ$5</f>
        <v>0</v>
      </c>
      <c r="AK15" s="2">
        <f>IF(AK$2=0,0,INDEX('Placebo - Data'!$B:$BA,MATCH($Q15,'Placebo - Data'!$A:$A,0),MATCH(AK$1,'Placebo - Data'!$B$1:$BA$1,0)))*1000000*AK$5</f>
        <v>0</v>
      </c>
      <c r="AL15" s="2">
        <f>IF(AL$2=0,0,INDEX('Placebo - Data'!$B:$BA,MATCH($Q15,'Placebo - Data'!$A:$A,0),MATCH(AL$1,'Placebo - Data'!$B$1:$BA$1,0)))*1000000*AL$5</f>
        <v>0</v>
      </c>
      <c r="AM15" s="2">
        <f>IF(AM$2=0,0,INDEX('Placebo - Data'!$B:$BA,MATCH($Q15,'Placebo - Data'!$A:$A,0),MATCH(AM$1,'Placebo - Data'!$B$1:$BA$1,0)))*1000000*AM$5</f>
        <v>0</v>
      </c>
      <c r="AN15" s="2">
        <f>IF(AN$2=0,0,INDEX('Placebo - Data'!$B:$BA,MATCH($Q15,'Placebo - Data'!$A:$A,0),MATCH(AN$1,'Placebo - Data'!$B$1:$BA$1,0)))*1000000*AN$5</f>
        <v>0</v>
      </c>
      <c r="AO15" s="2">
        <f>IF(AO$2=0,0,INDEX('Placebo - Data'!$B:$BA,MATCH($Q15,'Placebo - Data'!$A:$A,0),MATCH(AO$1,'Placebo - Data'!$B$1:$BA$1,0)))*1000000*AO$5</f>
        <v>0</v>
      </c>
      <c r="AP15" s="2">
        <f>IF(AP$2=0,0,INDEX('Placebo - Data'!$B:$BA,MATCH($Q15,'Placebo - Data'!$A:$A,0),MATCH(AP$1,'Placebo - Data'!$B$1:$BA$1,0)))*1000000*AP$5</f>
        <v>0</v>
      </c>
      <c r="AQ15" s="2">
        <f>IF(AQ$2=0,0,INDEX('Placebo - Data'!$B:$BA,MATCH($Q15,'Placebo - Data'!$A:$A,0),MATCH(AQ$1,'Placebo - Data'!$B$1:$BA$1,0)))*1000000*AQ$5</f>
        <v>0</v>
      </c>
      <c r="AR15" s="2">
        <f>IF(AR$2=0,0,INDEX('Placebo - Data'!$B:$BA,MATCH($Q15,'Placebo - Data'!$A:$A,0),MATCH(AR$1,'Placebo - Data'!$B$1:$BA$1,0)))*1000000*AR$5</f>
        <v>0</v>
      </c>
      <c r="AS15" s="2">
        <f>IF(AS$2=0,0,INDEX('Placebo - Data'!$B:$BA,MATCH($Q15,'Placebo - Data'!$A:$A,0),MATCH(AS$1,'Placebo - Data'!$B$1:$BA$1,0)))*1000000*AS$5</f>
        <v>0</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0</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0</v>
      </c>
      <c r="BG15" s="2">
        <f>IF(BG$2=0,0,INDEX('Placebo - Data'!$B:$BA,MATCH($Q15,'Placebo - Data'!$A:$A,0),MATCH(BG$1,'Placebo - Data'!$B$1:$BA$1,0)))*1000000*BG$5</f>
        <v>0</v>
      </c>
      <c r="BH15" s="2">
        <f>IF(BH$2=0,0,INDEX('Placebo - Data'!$B:$BA,MATCH($Q15,'Placebo - Data'!$A:$A,0),MATCH(BH$1,'Placebo - Data'!$B$1:$BA$1,0)))*1000000*BH$5</f>
        <v>0</v>
      </c>
      <c r="BI15" s="2">
        <f>IF(BI$2=0,0,INDEX('Placebo - Data'!$B:$BA,MATCH($Q15,'Placebo - Data'!$A:$A,0),MATCH(BI$1,'Placebo - Data'!$B$1:$BA$1,0)))*1000000*BI$5</f>
        <v>0</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0</v>
      </c>
      <c r="BP15" s="2">
        <f>IF(BP$2=0,0,INDEX('Placebo - Data'!$B:$BA,MATCH($Q15,'Placebo - Data'!$A:$A,0),MATCH(BP$1,'Placebo - Data'!$B$1:$BA$1,0)))*1000000*BP$5</f>
        <v>0</v>
      </c>
      <c r="BQ15" s="2"/>
      <c r="BR15" s="2"/>
    </row>
    <row r="16">
      <c r="A16" t="s">
        <v>33</v>
      </c>
      <c r="B16" s="2" t="e">
        <f t="shared" si="0"/>
        <v>#DIV/0!</v>
      </c>
      <c r="Q16">
        <f>'Placebo - Data'!A11</f>
        <v>1991</v>
      </c>
      <c r="R16" s="2">
        <f>IF(R$2=0,0,INDEX('Placebo - Data'!$B:$BA,MATCH($Q16,'Placebo - Data'!$A:$A,0),MATCH(R$1,'Placebo - Data'!$B$1:$BA$1,0)))*1000000*R$5</f>
        <v>0</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0</v>
      </c>
      <c r="V16" s="2">
        <f>IF(V$2=0,0,INDEX('Placebo - Data'!$B:$BA,MATCH($Q16,'Placebo - Data'!$A:$A,0),MATCH(V$1,'Placebo - Data'!$B$1:$BA$1,0)))*1000000*V$5</f>
        <v>0</v>
      </c>
      <c r="W16" s="2">
        <f>IF(W$2=0,0,INDEX('Placebo - Data'!$B:$BA,MATCH($Q16,'Placebo - Data'!$A:$A,0),MATCH(W$1,'Placebo - Data'!$B$1:$BA$1,0)))*1000000*W$5</f>
        <v>0</v>
      </c>
      <c r="X16" s="2">
        <f>IF(X$2=0,0,INDEX('Placebo - Data'!$B:$BA,MATCH($Q16,'Placebo - Data'!$A:$A,0),MATCH(X$1,'Placebo - Data'!$B$1:$BA$1,0)))*1000000*X$5</f>
        <v>0</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v>
      </c>
      <c r="AD16" s="2">
        <f>IF(AD$2=0,0,INDEX('Placebo - Data'!$B:$BA,MATCH($Q16,'Placebo - Data'!$A:$A,0),MATCH(AD$1,'Placebo - Data'!$B$1:$BA$1,0)))*1000000*AD$5</f>
        <v>0</v>
      </c>
      <c r="AE16" s="2">
        <f>IF(AE$2=0,0,INDEX('Placebo - Data'!$B:$BA,MATCH($Q16,'Placebo - Data'!$A:$A,0),MATCH(AE$1,'Placebo - Data'!$B$1:$BA$1,0)))*1000000*AE$5</f>
        <v>0</v>
      </c>
      <c r="AF16" s="2">
        <f>IF(AF$2=0,0,INDEX('Placebo - Data'!$B:$BA,MATCH($Q16,'Placebo - Data'!$A:$A,0),MATCH(AF$1,'Placebo - Data'!$B$1:$BA$1,0)))*1000000*AF$5</f>
        <v>0</v>
      </c>
      <c r="AG16" s="2">
        <f>IF(AG$2=0,0,INDEX('Placebo - Data'!$B:$BA,MATCH($Q16,'Placebo - Data'!$A:$A,0),MATCH(AG$1,'Placebo - Data'!$B$1:$BA$1,0)))*1000000*AG$5</f>
        <v>0</v>
      </c>
      <c r="AH16" s="2">
        <f>IF(AH$2=0,0,INDEX('Placebo - Data'!$B:$BA,MATCH($Q16,'Placebo - Data'!$A:$A,0),MATCH(AH$1,'Placebo - Data'!$B$1:$BA$1,0)))*1000000*AH$5</f>
        <v>0</v>
      </c>
      <c r="AI16" s="2">
        <f>IF(AI$2=0,0,INDEX('Placebo - Data'!$B:$BA,MATCH($Q16,'Placebo - Data'!$A:$A,0),MATCH(AI$1,'Placebo - Data'!$B$1:$BA$1,0)))*1000000*AI$5</f>
        <v>0</v>
      </c>
      <c r="AJ16" s="2">
        <f>IF(AJ$2=0,0,INDEX('Placebo - Data'!$B:$BA,MATCH($Q16,'Placebo - Data'!$A:$A,0),MATCH(AJ$1,'Placebo - Data'!$B$1:$BA$1,0)))*1000000*AJ$5</f>
        <v>0</v>
      </c>
      <c r="AK16" s="2">
        <f>IF(AK$2=0,0,INDEX('Placebo - Data'!$B:$BA,MATCH($Q16,'Placebo - Data'!$A:$A,0),MATCH(AK$1,'Placebo - Data'!$B$1:$BA$1,0)))*1000000*AK$5</f>
        <v>0</v>
      </c>
      <c r="AL16" s="2">
        <f>IF(AL$2=0,0,INDEX('Placebo - Data'!$B:$BA,MATCH($Q16,'Placebo - Data'!$A:$A,0),MATCH(AL$1,'Placebo - Data'!$B$1:$BA$1,0)))*1000000*AL$5</f>
        <v>0</v>
      </c>
      <c r="AM16" s="2">
        <f>IF(AM$2=0,0,INDEX('Placebo - Data'!$B:$BA,MATCH($Q16,'Placebo - Data'!$A:$A,0),MATCH(AM$1,'Placebo - Data'!$B$1:$BA$1,0)))*1000000*AM$5</f>
        <v>0</v>
      </c>
      <c r="AN16" s="2">
        <f>IF(AN$2=0,0,INDEX('Placebo - Data'!$B:$BA,MATCH($Q16,'Placebo - Data'!$A:$A,0),MATCH(AN$1,'Placebo - Data'!$B$1:$BA$1,0)))*1000000*AN$5</f>
        <v>0</v>
      </c>
      <c r="AO16" s="2">
        <f>IF(AO$2=0,0,INDEX('Placebo - Data'!$B:$BA,MATCH($Q16,'Placebo - Data'!$A:$A,0),MATCH(AO$1,'Placebo - Data'!$B$1:$BA$1,0)))*1000000*AO$5</f>
        <v>0</v>
      </c>
      <c r="AP16" s="2">
        <f>IF(AP$2=0,0,INDEX('Placebo - Data'!$B:$BA,MATCH($Q16,'Placebo - Data'!$A:$A,0),MATCH(AP$1,'Placebo - Data'!$B$1:$BA$1,0)))*1000000*AP$5</f>
        <v>0</v>
      </c>
      <c r="AQ16" s="2">
        <f>IF(AQ$2=0,0,INDEX('Placebo - Data'!$B:$BA,MATCH($Q16,'Placebo - Data'!$A:$A,0),MATCH(AQ$1,'Placebo - Data'!$B$1:$BA$1,0)))*1000000*AQ$5</f>
        <v>0</v>
      </c>
      <c r="AR16" s="2">
        <f>IF(AR$2=0,0,INDEX('Placebo - Data'!$B:$BA,MATCH($Q16,'Placebo - Data'!$A:$A,0),MATCH(AR$1,'Placebo - Data'!$B$1:$BA$1,0)))*1000000*AR$5</f>
        <v>0</v>
      </c>
      <c r="AS16" s="2">
        <f>IF(AS$2=0,0,INDEX('Placebo - Data'!$B:$BA,MATCH($Q16,'Placebo - Data'!$A:$A,0),MATCH(AS$1,'Placebo - Data'!$B$1:$BA$1,0)))*1000000*AS$5</f>
        <v>0</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0</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0</v>
      </c>
      <c r="BG16" s="2">
        <f>IF(BG$2=0,0,INDEX('Placebo - Data'!$B:$BA,MATCH($Q16,'Placebo - Data'!$A:$A,0),MATCH(BG$1,'Placebo - Data'!$B$1:$BA$1,0)))*1000000*BG$5</f>
        <v>0</v>
      </c>
      <c r="BH16" s="2">
        <f>IF(BH$2=0,0,INDEX('Placebo - Data'!$B:$BA,MATCH($Q16,'Placebo - Data'!$A:$A,0),MATCH(BH$1,'Placebo - Data'!$B$1:$BA$1,0)))*1000000*BH$5</f>
        <v>0</v>
      </c>
      <c r="BI16" s="2">
        <f>IF(BI$2=0,0,INDEX('Placebo - Data'!$B:$BA,MATCH($Q16,'Placebo - Data'!$A:$A,0),MATCH(BI$1,'Placebo - Data'!$B$1:$BA$1,0)))*1000000*BI$5</f>
        <v>0</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0</v>
      </c>
      <c r="BP16" s="2">
        <f>IF(BP$2=0,0,INDEX('Placebo - Data'!$B:$BA,MATCH($Q16,'Placebo - Data'!$A:$A,0),MATCH(BP$1,'Placebo - Data'!$B$1:$BA$1,0)))*1000000*BP$5</f>
        <v>0</v>
      </c>
      <c r="BQ16" s="2"/>
      <c r="BR16" s="2"/>
    </row>
    <row r="17">
      <c r="A17" t="s">
        <v>43</v>
      </c>
      <c r="B17" s="2" t="e">
        <f t="shared" si="0"/>
        <v>#DIV/0!</v>
      </c>
      <c r="Q17">
        <f>'Placebo - Data'!A12</f>
        <v>1992</v>
      </c>
      <c r="R17" s="2">
        <f>IF(R$2=0,0,INDEX('Placebo - Data'!$B:$BA,MATCH($Q17,'Placebo - Data'!$A:$A,0),MATCH(R$1,'Placebo - Data'!$B$1:$BA$1,0)))*1000000*R$5</f>
        <v>0</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0</v>
      </c>
      <c r="V17" s="2">
        <f>IF(V$2=0,0,INDEX('Placebo - Data'!$B:$BA,MATCH($Q17,'Placebo - Data'!$A:$A,0),MATCH(V$1,'Placebo - Data'!$B$1:$BA$1,0)))*1000000*V$5</f>
        <v>0</v>
      </c>
      <c r="W17" s="2">
        <f>IF(W$2=0,0,INDEX('Placebo - Data'!$B:$BA,MATCH($Q17,'Placebo - Data'!$A:$A,0),MATCH(W$1,'Placebo - Data'!$B$1:$BA$1,0)))*1000000*W$5</f>
        <v>0</v>
      </c>
      <c r="X17" s="2">
        <f>IF(X$2=0,0,INDEX('Placebo - Data'!$B:$BA,MATCH($Q17,'Placebo - Data'!$A:$A,0),MATCH(X$1,'Placebo - Data'!$B$1:$BA$1,0)))*1000000*X$5</f>
        <v>0</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0</v>
      </c>
      <c r="AD17" s="2">
        <f>IF(AD$2=0,0,INDEX('Placebo - Data'!$B:$BA,MATCH($Q17,'Placebo - Data'!$A:$A,0),MATCH(AD$1,'Placebo - Data'!$B$1:$BA$1,0)))*1000000*AD$5</f>
        <v>0</v>
      </c>
      <c r="AE17" s="2">
        <f>IF(AE$2=0,0,INDEX('Placebo - Data'!$B:$BA,MATCH($Q17,'Placebo - Data'!$A:$A,0),MATCH(AE$1,'Placebo - Data'!$B$1:$BA$1,0)))*1000000*AE$5</f>
        <v>0</v>
      </c>
      <c r="AF17" s="2">
        <f>IF(AF$2=0,0,INDEX('Placebo - Data'!$B:$BA,MATCH($Q17,'Placebo - Data'!$A:$A,0),MATCH(AF$1,'Placebo - Data'!$B$1:$BA$1,0)))*1000000*AF$5</f>
        <v>0</v>
      </c>
      <c r="AG17" s="2">
        <f>IF(AG$2=0,0,INDEX('Placebo - Data'!$B:$BA,MATCH($Q17,'Placebo - Data'!$A:$A,0),MATCH(AG$1,'Placebo - Data'!$B$1:$BA$1,0)))*1000000*AG$5</f>
        <v>0</v>
      </c>
      <c r="AH17" s="2">
        <f>IF(AH$2=0,0,INDEX('Placebo - Data'!$B:$BA,MATCH($Q17,'Placebo - Data'!$A:$A,0),MATCH(AH$1,'Placebo - Data'!$B$1:$BA$1,0)))*1000000*AH$5</f>
        <v>0</v>
      </c>
      <c r="AI17" s="2">
        <f>IF(AI$2=0,0,INDEX('Placebo - Data'!$B:$BA,MATCH($Q17,'Placebo - Data'!$A:$A,0),MATCH(AI$1,'Placebo - Data'!$B$1:$BA$1,0)))*1000000*AI$5</f>
        <v>0</v>
      </c>
      <c r="AJ17" s="2">
        <f>IF(AJ$2=0,0,INDEX('Placebo - Data'!$B:$BA,MATCH($Q17,'Placebo - Data'!$A:$A,0),MATCH(AJ$1,'Placebo - Data'!$B$1:$BA$1,0)))*1000000*AJ$5</f>
        <v>0</v>
      </c>
      <c r="AK17" s="2">
        <f>IF(AK$2=0,0,INDEX('Placebo - Data'!$B:$BA,MATCH($Q17,'Placebo - Data'!$A:$A,0),MATCH(AK$1,'Placebo - Data'!$B$1:$BA$1,0)))*1000000*AK$5</f>
        <v>0</v>
      </c>
      <c r="AL17" s="2">
        <f>IF(AL$2=0,0,INDEX('Placebo - Data'!$B:$BA,MATCH($Q17,'Placebo - Data'!$A:$A,0),MATCH(AL$1,'Placebo - Data'!$B$1:$BA$1,0)))*1000000*AL$5</f>
        <v>0</v>
      </c>
      <c r="AM17" s="2">
        <f>IF(AM$2=0,0,INDEX('Placebo - Data'!$B:$BA,MATCH($Q17,'Placebo - Data'!$A:$A,0),MATCH(AM$1,'Placebo - Data'!$B$1:$BA$1,0)))*1000000*AM$5</f>
        <v>0</v>
      </c>
      <c r="AN17" s="2">
        <f>IF(AN$2=0,0,INDEX('Placebo - Data'!$B:$BA,MATCH($Q17,'Placebo - Data'!$A:$A,0),MATCH(AN$1,'Placebo - Data'!$B$1:$BA$1,0)))*1000000*AN$5</f>
        <v>0</v>
      </c>
      <c r="AO17" s="2">
        <f>IF(AO$2=0,0,INDEX('Placebo - Data'!$B:$BA,MATCH($Q17,'Placebo - Data'!$A:$A,0),MATCH(AO$1,'Placebo - Data'!$B$1:$BA$1,0)))*1000000*AO$5</f>
        <v>0</v>
      </c>
      <c r="AP17" s="2">
        <f>IF(AP$2=0,0,INDEX('Placebo - Data'!$B:$BA,MATCH($Q17,'Placebo - Data'!$A:$A,0),MATCH(AP$1,'Placebo - Data'!$B$1:$BA$1,0)))*1000000*AP$5</f>
        <v>0</v>
      </c>
      <c r="AQ17" s="2">
        <f>IF(AQ$2=0,0,INDEX('Placebo - Data'!$B:$BA,MATCH($Q17,'Placebo - Data'!$A:$A,0),MATCH(AQ$1,'Placebo - Data'!$B$1:$BA$1,0)))*1000000*AQ$5</f>
        <v>0</v>
      </c>
      <c r="AR17" s="2">
        <f>IF(AR$2=0,0,INDEX('Placebo - Data'!$B:$BA,MATCH($Q17,'Placebo - Data'!$A:$A,0),MATCH(AR$1,'Placebo - Data'!$B$1:$BA$1,0)))*1000000*AR$5</f>
        <v>0</v>
      </c>
      <c r="AS17" s="2">
        <f>IF(AS$2=0,0,INDEX('Placebo - Data'!$B:$BA,MATCH($Q17,'Placebo - Data'!$A:$A,0),MATCH(AS$1,'Placebo - Data'!$B$1:$BA$1,0)))*1000000*AS$5</f>
        <v>0</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0</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0</v>
      </c>
      <c r="BG17" s="2">
        <f>IF(BG$2=0,0,INDEX('Placebo - Data'!$B:$BA,MATCH($Q17,'Placebo - Data'!$A:$A,0),MATCH(BG$1,'Placebo - Data'!$B$1:$BA$1,0)))*1000000*BG$5</f>
        <v>0</v>
      </c>
      <c r="BH17" s="2">
        <f>IF(BH$2=0,0,INDEX('Placebo - Data'!$B:$BA,MATCH($Q17,'Placebo - Data'!$A:$A,0),MATCH(BH$1,'Placebo - Data'!$B$1:$BA$1,0)))*1000000*BH$5</f>
        <v>0</v>
      </c>
      <c r="BI17" s="2">
        <f>IF(BI$2=0,0,INDEX('Placebo - Data'!$B:$BA,MATCH($Q17,'Placebo - Data'!$A:$A,0),MATCH(BI$1,'Placebo - Data'!$B$1:$BA$1,0)))*1000000*BI$5</f>
        <v>0</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0</v>
      </c>
      <c r="BP17" s="2">
        <f>IF(BP$2=0,0,INDEX('Placebo - Data'!$B:$BA,MATCH($Q17,'Placebo - Data'!$A:$A,0),MATCH(BP$1,'Placebo - Data'!$B$1:$BA$1,0)))*1000000*BP$5</f>
        <v>0</v>
      </c>
      <c r="BQ17" s="2"/>
      <c r="BR17" s="2"/>
    </row>
    <row r="18">
      <c r="A18" t="s">
        <v>48</v>
      </c>
      <c r="B18" s="2" t="e">
        <f t="shared" si="0"/>
        <v>#DIV/0!</v>
      </c>
      <c r="Q18">
        <f>'Placebo - Data'!A13</f>
        <v>1993</v>
      </c>
      <c r="R18" s="2">
        <f>IF(R$2=0,0,INDEX('Placebo - Data'!$B:$BA,MATCH($Q18,'Placebo - Data'!$A:$A,0),MATCH(R$1,'Placebo - Data'!$B$1:$BA$1,0)))*1000000*R$5</f>
        <v>0</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0</v>
      </c>
      <c r="V18" s="2">
        <f>IF(V$2=0,0,INDEX('Placebo - Data'!$B:$BA,MATCH($Q18,'Placebo - Data'!$A:$A,0),MATCH(V$1,'Placebo - Data'!$B$1:$BA$1,0)))*1000000*V$5</f>
        <v>0</v>
      </c>
      <c r="W18" s="2">
        <f>IF(W$2=0,0,INDEX('Placebo - Data'!$B:$BA,MATCH($Q18,'Placebo - Data'!$A:$A,0),MATCH(W$1,'Placebo - Data'!$B$1:$BA$1,0)))*1000000*W$5</f>
        <v>0</v>
      </c>
      <c r="X18" s="2">
        <f>IF(X$2=0,0,INDEX('Placebo - Data'!$B:$BA,MATCH($Q18,'Placebo - Data'!$A:$A,0),MATCH(X$1,'Placebo - Data'!$B$1:$BA$1,0)))*1000000*X$5</f>
        <v>0</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0</v>
      </c>
      <c r="AD18" s="2">
        <f>IF(AD$2=0,0,INDEX('Placebo - Data'!$B:$BA,MATCH($Q18,'Placebo - Data'!$A:$A,0),MATCH(AD$1,'Placebo - Data'!$B$1:$BA$1,0)))*1000000*AD$5</f>
        <v>0</v>
      </c>
      <c r="AE18" s="2">
        <f>IF(AE$2=0,0,INDEX('Placebo - Data'!$B:$BA,MATCH($Q18,'Placebo - Data'!$A:$A,0),MATCH(AE$1,'Placebo - Data'!$B$1:$BA$1,0)))*1000000*AE$5</f>
        <v>0</v>
      </c>
      <c r="AF18" s="2">
        <f>IF(AF$2=0,0,INDEX('Placebo - Data'!$B:$BA,MATCH($Q18,'Placebo - Data'!$A:$A,0),MATCH(AF$1,'Placebo - Data'!$B$1:$BA$1,0)))*1000000*AF$5</f>
        <v>0</v>
      </c>
      <c r="AG18" s="2">
        <f>IF(AG$2=0,0,INDEX('Placebo - Data'!$B:$BA,MATCH($Q18,'Placebo - Data'!$A:$A,0),MATCH(AG$1,'Placebo - Data'!$B$1:$BA$1,0)))*1000000*AG$5</f>
        <v>0</v>
      </c>
      <c r="AH18" s="2">
        <f>IF(AH$2=0,0,INDEX('Placebo - Data'!$B:$BA,MATCH($Q18,'Placebo - Data'!$A:$A,0),MATCH(AH$1,'Placebo - Data'!$B$1:$BA$1,0)))*1000000*AH$5</f>
        <v>0</v>
      </c>
      <c r="AI18" s="2">
        <f>IF(AI$2=0,0,INDEX('Placebo - Data'!$B:$BA,MATCH($Q18,'Placebo - Data'!$A:$A,0),MATCH(AI$1,'Placebo - Data'!$B$1:$BA$1,0)))*1000000*AI$5</f>
        <v>0</v>
      </c>
      <c r="AJ18" s="2">
        <f>IF(AJ$2=0,0,INDEX('Placebo - Data'!$B:$BA,MATCH($Q18,'Placebo - Data'!$A:$A,0),MATCH(AJ$1,'Placebo - Data'!$B$1:$BA$1,0)))*1000000*AJ$5</f>
        <v>0</v>
      </c>
      <c r="AK18" s="2">
        <f>IF(AK$2=0,0,INDEX('Placebo - Data'!$B:$BA,MATCH($Q18,'Placebo - Data'!$A:$A,0),MATCH(AK$1,'Placebo - Data'!$B$1:$BA$1,0)))*1000000*AK$5</f>
        <v>0</v>
      </c>
      <c r="AL18" s="2">
        <f>IF(AL$2=0,0,INDEX('Placebo - Data'!$B:$BA,MATCH($Q18,'Placebo - Data'!$A:$A,0),MATCH(AL$1,'Placebo - Data'!$B$1:$BA$1,0)))*1000000*AL$5</f>
        <v>0</v>
      </c>
      <c r="AM18" s="2">
        <f>IF(AM$2=0,0,INDEX('Placebo - Data'!$B:$BA,MATCH($Q18,'Placebo - Data'!$A:$A,0),MATCH(AM$1,'Placebo - Data'!$B$1:$BA$1,0)))*1000000*AM$5</f>
        <v>0</v>
      </c>
      <c r="AN18" s="2">
        <f>IF(AN$2=0,0,INDEX('Placebo - Data'!$B:$BA,MATCH($Q18,'Placebo - Data'!$A:$A,0),MATCH(AN$1,'Placebo - Data'!$B$1:$BA$1,0)))*1000000*AN$5</f>
        <v>0</v>
      </c>
      <c r="AO18" s="2">
        <f>IF(AO$2=0,0,INDEX('Placebo - Data'!$B:$BA,MATCH($Q18,'Placebo - Data'!$A:$A,0),MATCH(AO$1,'Placebo - Data'!$B$1:$BA$1,0)))*1000000*AO$5</f>
        <v>0</v>
      </c>
      <c r="AP18" s="2">
        <f>IF(AP$2=0,0,INDEX('Placebo - Data'!$B:$BA,MATCH($Q18,'Placebo - Data'!$A:$A,0),MATCH(AP$1,'Placebo - Data'!$B$1:$BA$1,0)))*1000000*AP$5</f>
        <v>0</v>
      </c>
      <c r="AQ18" s="2">
        <f>IF(AQ$2=0,0,INDEX('Placebo - Data'!$B:$BA,MATCH($Q18,'Placebo - Data'!$A:$A,0),MATCH(AQ$1,'Placebo - Data'!$B$1:$BA$1,0)))*1000000*AQ$5</f>
        <v>0</v>
      </c>
      <c r="AR18" s="2">
        <f>IF(AR$2=0,0,INDEX('Placebo - Data'!$B:$BA,MATCH($Q18,'Placebo - Data'!$A:$A,0),MATCH(AR$1,'Placebo - Data'!$B$1:$BA$1,0)))*1000000*AR$5</f>
        <v>0</v>
      </c>
      <c r="AS18" s="2">
        <f>IF(AS$2=0,0,INDEX('Placebo - Data'!$B:$BA,MATCH($Q18,'Placebo - Data'!$A:$A,0),MATCH(AS$1,'Placebo - Data'!$B$1:$BA$1,0)))*1000000*AS$5</f>
        <v>0</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0</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0</v>
      </c>
      <c r="BG18" s="2">
        <f>IF(BG$2=0,0,INDEX('Placebo - Data'!$B:$BA,MATCH($Q18,'Placebo - Data'!$A:$A,0),MATCH(BG$1,'Placebo - Data'!$B$1:$BA$1,0)))*1000000*BG$5</f>
        <v>0</v>
      </c>
      <c r="BH18" s="2">
        <f>IF(BH$2=0,0,INDEX('Placebo - Data'!$B:$BA,MATCH($Q18,'Placebo - Data'!$A:$A,0),MATCH(BH$1,'Placebo - Data'!$B$1:$BA$1,0)))*1000000*BH$5</f>
        <v>0</v>
      </c>
      <c r="BI18" s="2">
        <f>IF(BI$2=0,0,INDEX('Placebo - Data'!$B:$BA,MATCH($Q18,'Placebo - Data'!$A:$A,0),MATCH(BI$1,'Placebo - Data'!$B$1:$BA$1,0)))*1000000*BI$5</f>
        <v>0</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0</v>
      </c>
      <c r="BP18" s="2">
        <f>IF(BP$2=0,0,INDEX('Placebo - Data'!$B:$BA,MATCH($Q18,'Placebo - Data'!$A:$A,0),MATCH(BP$1,'Placebo - Data'!$B$1:$BA$1,0)))*1000000*BP$5</f>
        <v>0</v>
      </c>
      <c r="BQ18" s="2"/>
      <c r="BR18" s="2"/>
    </row>
    <row r="19">
      <c r="A19" t="s">
        <v>123</v>
      </c>
      <c r="B19" s="2" t="e">
        <f t="shared" si="0"/>
        <v>#DIV/0!</v>
      </c>
      <c r="Q19">
        <f>'Placebo - Data'!A14</f>
        <v>1994</v>
      </c>
      <c r="R19" s="2">
        <f>IF(R$2=0,0,INDEX('Placebo - Data'!$B:$BA,MATCH($Q19,'Placebo - Data'!$A:$A,0),MATCH(R$1,'Placebo - Data'!$B$1:$BA$1,0)))*1000000*R$5</f>
        <v>0</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0</v>
      </c>
      <c r="V19" s="2">
        <f>IF(V$2=0,0,INDEX('Placebo - Data'!$B:$BA,MATCH($Q19,'Placebo - Data'!$A:$A,0),MATCH(V$1,'Placebo - Data'!$B$1:$BA$1,0)))*1000000*V$5</f>
        <v>0</v>
      </c>
      <c r="W19" s="2">
        <f>IF(W$2=0,0,INDEX('Placebo - Data'!$B:$BA,MATCH($Q19,'Placebo - Data'!$A:$A,0),MATCH(W$1,'Placebo - Data'!$B$1:$BA$1,0)))*1000000*W$5</f>
        <v>0</v>
      </c>
      <c r="X19" s="2">
        <f>IF(X$2=0,0,INDEX('Placebo - Data'!$B:$BA,MATCH($Q19,'Placebo - Data'!$A:$A,0),MATCH(X$1,'Placebo - Data'!$B$1:$BA$1,0)))*1000000*X$5</f>
        <v>0</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0</v>
      </c>
      <c r="AD19" s="2">
        <f>IF(AD$2=0,0,INDEX('Placebo - Data'!$B:$BA,MATCH($Q19,'Placebo - Data'!$A:$A,0),MATCH(AD$1,'Placebo - Data'!$B$1:$BA$1,0)))*1000000*AD$5</f>
        <v>0</v>
      </c>
      <c r="AE19" s="2">
        <f>IF(AE$2=0,0,INDEX('Placebo - Data'!$B:$BA,MATCH($Q19,'Placebo - Data'!$A:$A,0),MATCH(AE$1,'Placebo - Data'!$B$1:$BA$1,0)))*1000000*AE$5</f>
        <v>0</v>
      </c>
      <c r="AF19" s="2">
        <f>IF(AF$2=0,0,INDEX('Placebo - Data'!$B:$BA,MATCH($Q19,'Placebo - Data'!$A:$A,0),MATCH(AF$1,'Placebo - Data'!$B$1:$BA$1,0)))*1000000*AF$5</f>
        <v>0</v>
      </c>
      <c r="AG19" s="2">
        <f>IF(AG$2=0,0,INDEX('Placebo - Data'!$B:$BA,MATCH($Q19,'Placebo - Data'!$A:$A,0),MATCH(AG$1,'Placebo - Data'!$B$1:$BA$1,0)))*1000000*AG$5</f>
        <v>0</v>
      </c>
      <c r="AH19" s="2">
        <f>IF(AH$2=0,0,INDEX('Placebo - Data'!$B:$BA,MATCH($Q19,'Placebo - Data'!$A:$A,0),MATCH(AH$1,'Placebo - Data'!$B$1:$BA$1,0)))*1000000*AH$5</f>
        <v>0</v>
      </c>
      <c r="AI19" s="2">
        <f>IF(AI$2=0,0,INDEX('Placebo - Data'!$B:$BA,MATCH($Q19,'Placebo - Data'!$A:$A,0),MATCH(AI$1,'Placebo - Data'!$B$1:$BA$1,0)))*1000000*AI$5</f>
        <v>0</v>
      </c>
      <c r="AJ19" s="2">
        <f>IF(AJ$2=0,0,INDEX('Placebo - Data'!$B:$BA,MATCH($Q19,'Placebo - Data'!$A:$A,0),MATCH(AJ$1,'Placebo - Data'!$B$1:$BA$1,0)))*1000000*AJ$5</f>
        <v>0</v>
      </c>
      <c r="AK19" s="2">
        <f>IF(AK$2=0,0,INDEX('Placebo - Data'!$B:$BA,MATCH($Q19,'Placebo - Data'!$A:$A,0),MATCH(AK$1,'Placebo - Data'!$B$1:$BA$1,0)))*1000000*AK$5</f>
        <v>0</v>
      </c>
      <c r="AL19" s="2">
        <f>IF(AL$2=0,0,INDEX('Placebo - Data'!$B:$BA,MATCH($Q19,'Placebo - Data'!$A:$A,0),MATCH(AL$1,'Placebo - Data'!$B$1:$BA$1,0)))*1000000*AL$5</f>
        <v>0</v>
      </c>
      <c r="AM19" s="2">
        <f>IF(AM$2=0,0,INDEX('Placebo - Data'!$B:$BA,MATCH($Q19,'Placebo - Data'!$A:$A,0),MATCH(AM$1,'Placebo - Data'!$B$1:$BA$1,0)))*1000000*AM$5</f>
        <v>0</v>
      </c>
      <c r="AN19" s="2">
        <f>IF(AN$2=0,0,INDEX('Placebo - Data'!$B:$BA,MATCH($Q19,'Placebo - Data'!$A:$A,0),MATCH(AN$1,'Placebo - Data'!$B$1:$BA$1,0)))*1000000*AN$5</f>
        <v>0</v>
      </c>
      <c r="AO19" s="2">
        <f>IF(AO$2=0,0,INDEX('Placebo - Data'!$B:$BA,MATCH($Q19,'Placebo - Data'!$A:$A,0),MATCH(AO$1,'Placebo - Data'!$B$1:$BA$1,0)))*1000000*AO$5</f>
        <v>0</v>
      </c>
      <c r="AP19" s="2">
        <f>IF(AP$2=0,0,INDEX('Placebo - Data'!$B:$BA,MATCH($Q19,'Placebo - Data'!$A:$A,0),MATCH(AP$1,'Placebo - Data'!$B$1:$BA$1,0)))*1000000*AP$5</f>
        <v>0</v>
      </c>
      <c r="AQ19" s="2">
        <f>IF(AQ$2=0,0,INDEX('Placebo - Data'!$B:$BA,MATCH($Q19,'Placebo - Data'!$A:$A,0),MATCH(AQ$1,'Placebo - Data'!$B$1:$BA$1,0)))*1000000*AQ$5</f>
        <v>0</v>
      </c>
      <c r="AR19" s="2">
        <f>IF(AR$2=0,0,INDEX('Placebo - Data'!$B:$BA,MATCH($Q19,'Placebo - Data'!$A:$A,0),MATCH(AR$1,'Placebo - Data'!$B$1:$BA$1,0)))*1000000*AR$5</f>
        <v>0</v>
      </c>
      <c r="AS19" s="2">
        <f>IF(AS$2=0,0,INDEX('Placebo - Data'!$B:$BA,MATCH($Q19,'Placebo - Data'!$A:$A,0),MATCH(AS$1,'Placebo - Data'!$B$1:$BA$1,0)))*1000000*AS$5</f>
        <v>0</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0</v>
      </c>
      <c r="BG19" s="2">
        <f>IF(BG$2=0,0,INDEX('Placebo - Data'!$B:$BA,MATCH($Q19,'Placebo - Data'!$A:$A,0),MATCH(BG$1,'Placebo - Data'!$B$1:$BA$1,0)))*1000000*BG$5</f>
        <v>0</v>
      </c>
      <c r="BH19" s="2">
        <f>IF(BH$2=0,0,INDEX('Placebo - Data'!$B:$BA,MATCH($Q19,'Placebo - Data'!$A:$A,0),MATCH(BH$1,'Placebo - Data'!$B$1:$BA$1,0)))*1000000*BH$5</f>
        <v>0</v>
      </c>
      <c r="BI19" s="2">
        <f>IF(BI$2=0,0,INDEX('Placebo - Data'!$B:$BA,MATCH($Q19,'Placebo - Data'!$A:$A,0),MATCH(BI$1,'Placebo - Data'!$B$1:$BA$1,0)))*1000000*BI$5</f>
        <v>0</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v>
      </c>
      <c r="BP19" s="2">
        <f>IF(BP$2=0,0,INDEX('Placebo - Data'!$B:$BA,MATCH($Q19,'Placebo - Data'!$A:$A,0),MATCH(BP$1,'Placebo - Data'!$B$1:$BA$1,0)))*1000000*BP$5</f>
        <v>0</v>
      </c>
      <c r="BQ19" s="2"/>
      <c r="BR19" s="2"/>
    </row>
    <row r="20">
      <c r="A20" t="s">
        <v>44</v>
      </c>
      <c r="B20" s="2" t="e">
        <f t="shared" si="0"/>
        <v>#DIV/0!</v>
      </c>
      <c r="Q20">
        <f>'Placebo - Data'!A15</f>
        <v>1995</v>
      </c>
      <c r="R20" s="2">
        <f>IF(R$2=0,0,INDEX('Placebo - Data'!$B:$BA,MATCH($Q20,'Placebo - Data'!$A:$A,0),MATCH(R$1,'Placebo - Data'!$B$1:$BA$1,0)))*1000000*R$5</f>
        <v>0</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0</v>
      </c>
      <c r="V20" s="2">
        <f>IF(V$2=0,0,INDEX('Placebo - Data'!$B:$BA,MATCH($Q20,'Placebo - Data'!$A:$A,0),MATCH(V$1,'Placebo - Data'!$B$1:$BA$1,0)))*1000000*V$5</f>
        <v>0</v>
      </c>
      <c r="W20" s="2">
        <f>IF(W$2=0,0,INDEX('Placebo - Data'!$B:$BA,MATCH($Q20,'Placebo - Data'!$A:$A,0),MATCH(W$1,'Placebo - Data'!$B$1:$BA$1,0)))*1000000*W$5</f>
        <v>0</v>
      </c>
      <c r="X20" s="2">
        <f>IF(X$2=0,0,INDEX('Placebo - Data'!$B:$BA,MATCH($Q20,'Placebo - Data'!$A:$A,0),MATCH(X$1,'Placebo - Data'!$B$1:$BA$1,0)))*1000000*X$5</f>
        <v>0</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0</v>
      </c>
      <c r="AD20" s="2">
        <f>IF(AD$2=0,0,INDEX('Placebo - Data'!$B:$BA,MATCH($Q20,'Placebo - Data'!$A:$A,0),MATCH(AD$1,'Placebo - Data'!$B$1:$BA$1,0)))*1000000*AD$5</f>
        <v>0</v>
      </c>
      <c r="AE20" s="2">
        <f>IF(AE$2=0,0,INDEX('Placebo - Data'!$B:$BA,MATCH($Q20,'Placebo - Data'!$A:$A,0),MATCH(AE$1,'Placebo - Data'!$B$1:$BA$1,0)))*1000000*AE$5</f>
        <v>0</v>
      </c>
      <c r="AF20" s="2">
        <f>IF(AF$2=0,0,INDEX('Placebo - Data'!$B:$BA,MATCH($Q20,'Placebo - Data'!$A:$A,0),MATCH(AF$1,'Placebo - Data'!$B$1:$BA$1,0)))*1000000*AF$5</f>
        <v>0</v>
      </c>
      <c r="AG20" s="2">
        <f>IF(AG$2=0,0,INDEX('Placebo - Data'!$B:$BA,MATCH($Q20,'Placebo - Data'!$A:$A,0),MATCH(AG$1,'Placebo - Data'!$B$1:$BA$1,0)))*1000000*AG$5</f>
        <v>0</v>
      </c>
      <c r="AH20" s="2">
        <f>IF(AH$2=0,0,INDEX('Placebo - Data'!$B:$BA,MATCH($Q20,'Placebo - Data'!$A:$A,0),MATCH(AH$1,'Placebo - Data'!$B$1:$BA$1,0)))*1000000*AH$5</f>
        <v>0</v>
      </c>
      <c r="AI20" s="2">
        <f>IF(AI$2=0,0,INDEX('Placebo - Data'!$B:$BA,MATCH($Q20,'Placebo - Data'!$A:$A,0),MATCH(AI$1,'Placebo - Data'!$B$1:$BA$1,0)))*1000000*AI$5</f>
        <v>0</v>
      </c>
      <c r="AJ20" s="2">
        <f>IF(AJ$2=0,0,INDEX('Placebo - Data'!$B:$BA,MATCH($Q20,'Placebo - Data'!$A:$A,0),MATCH(AJ$1,'Placebo - Data'!$B$1:$BA$1,0)))*1000000*AJ$5</f>
        <v>0</v>
      </c>
      <c r="AK20" s="2">
        <f>IF(AK$2=0,0,INDEX('Placebo - Data'!$B:$BA,MATCH($Q20,'Placebo - Data'!$A:$A,0),MATCH(AK$1,'Placebo - Data'!$B$1:$BA$1,0)))*1000000*AK$5</f>
        <v>0</v>
      </c>
      <c r="AL20" s="2">
        <f>IF(AL$2=0,0,INDEX('Placebo - Data'!$B:$BA,MATCH($Q20,'Placebo - Data'!$A:$A,0),MATCH(AL$1,'Placebo - Data'!$B$1:$BA$1,0)))*1000000*AL$5</f>
        <v>0</v>
      </c>
      <c r="AM20" s="2">
        <f>IF(AM$2=0,0,INDEX('Placebo - Data'!$B:$BA,MATCH($Q20,'Placebo - Data'!$A:$A,0),MATCH(AM$1,'Placebo - Data'!$B$1:$BA$1,0)))*1000000*AM$5</f>
        <v>0</v>
      </c>
      <c r="AN20" s="2">
        <f>IF(AN$2=0,0,INDEX('Placebo - Data'!$B:$BA,MATCH($Q20,'Placebo - Data'!$A:$A,0),MATCH(AN$1,'Placebo - Data'!$B$1:$BA$1,0)))*1000000*AN$5</f>
        <v>0</v>
      </c>
      <c r="AO20" s="2">
        <f>IF(AO$2=0,0,INDEX('Placebo - Data'!$B:$BA,MATCH($Q20,'Placebo - Data'!$A:$A,0),MATCH(AO$1,'Placebo - Data'!$B$1:$BA$1,0)))*1000000*AO$5</f>
        <v>0</v>
      </c>
      <c r="AP20" s="2">
        <f>IF(AP$2=0,0,INDEX('Placebo - Data'!$B:$BA,MATCH($Q20,'Placebo - Data'!$A:$A,0),MATCH(AP$1,'Placebo - Data'!$B$1:$BA$1,0)))*1000000*AP$5</f>
        <v>0</v>
      </c>
      <c r="AQ20" s="2">
        <f>IF(AQ$2=0,0,INDEX('Placebo - Data'!$B:$BA,MATCH($Q20,'Placebo - Data'!$A:$A,0),MATCH(AQ$1,'Placebo - Data'!$B$1:$BA$1,0)))*1000000*AQ$5</f>
        <v>0</v>
      </c>
      <c r="AR20" s="2">
        <f>IF(AR$2=0,0,INDEX('Placebo - Data'!$B:$BA,MATCH($Q20,'Placebo - Data'!$A:$A,0),MATCH(AR$1,'Placebo - Data'!$B$1:$BA$1,0)))*1000000*AR$5</f>
        <v>0</v>
      </c>
      <c r="AS20" s="2">
        <f>IF(AS$2=0,0,INDEX('Placebo - Data'!$B:$BA,MATCH($Q20,'Placebo - Data'!$A:$A,0),MATCH(AS$1,'Placebo - Data'!$B$1:$BA$1,0)))*1000000*AS$5</f>
        <v>0</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0</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0</v>
      </c>
      <c r="BG20" s="2">
        <f>IF(BG$2=0,0,INDEX('Placebo - Data'!$B:$BA,MATCH($Q20,'Placebo - Data'!$A:$A,0),MATCH(BG$1,'Placebo - Data'!$B$1:$BA$1,0)))*1000000*BG$5</f>
        <v>0</v>
      </c>
      <c r="BH20" s="2">
        <f>IF(BH$2=0,0,INDEX('Placebo - Data'!$B:$BA,MATCH($Q20,'Placebo - Data'!$A:$A,0),MATCH(BH$1,'Placebo - Data'!$B$1:$BA$1,0)))*1000000*BH$5</f>
        <v>0</v>
      </c>
      <c r="BI20" s="2">
        <f>IF(BI$2=0,0,INDEX('Placebo - Data'!$B:$BA,MATCH($Q20,'Placebo - Data'!$A:$A,0),MATCH(BI$1,'Placebo - Data'!$B$1:$BA$1,0)))*1000000*BI$5</f>
        <v>0</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0</v>
      </c>
      <c r="BP20" s="2">
        <f>IF(BP$2=0,0,INDEX('Placebo - Data'!$B:$BA,MATCH($Q20,'Placebo - Data'!$A:$A,0),MATCH(BP$1,'Placebo - Data'!$B$1:$BA$1,0)))*1000000*BP$5</f>
        <v>0</v>
      </c>
      <c r="BQ20" s="2"/>
      <c r="BR20" s="2"/>
    </row>
    <row r="21">
      <c r="A21" t="s">
        <v>40</v>
      </c>
      <c r="B21" s="2" t="e">
        <f t="shared" si="0"/>
        <v>#DIV/0!</v>
      </c>
      <c r="Q21">
        <f>'Placebo - Data'!A16</f>
        <v>1996</v>
      </c>
      <c r="R21" s="2">
        <f>IF(R$2=0,0,INDEX('Placebo - Data'!$B:$BA,MATCH($Q21,'Placebo - Data'!$A:$A,0),MATCH(R$1,'Placebo - Data'!$B$1:$BA$1,0)))*1000000*R$5</f>
        <v>0</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0</v>
      </c>
      <c r="V21" s="2">
        <f>IF(V$2=0,0,INDEX('Placebo - Data'!$B:$BA,MATCH($Q21,'Placebo - Data'!$A:$A,0),MATCH(V$1,'Placebo - Data'!$B$1:$BA$1,0)))*1000000*V$5</f>
        <v>0</v>
      </c>
      <c r="W21" s="2">
        <f>IF(W$2=0,0,INDEX('Placebo - Data'!$B:$BA,MATCH($Q21,'Placebo - Data'!$A:$A,0),MATCH(W$1,'Placebo - Data'!$B$1:$BA$1,0)))*1000000*W$5</f>
        <v>0</v>
      </c>
      <c r="X21" s="2">
        <f>IF(X$2=0,0,INDEX('Placebo - Data'!$B:$BA,MATCH($Q21,'Placebo - Data'!$A:$A,0),MATCH(X$1,'Placebo - Data'!$B$1:$BA$1,0)))*1000000*X$5</f>
        <v>0</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v>
      </c>
      <c r="AD21" s="2">
        <f>IF(AD$2=0,0,INDEX('Placebo - Data'!$B:$BA,MATCH($Q21,'Placebo - Data'!$A:$A,0),MATCH(AD$1,'Placebo - Data'!$B$1:$BA$1,0)))*1000000*AD$5</f>
        <v>0</v>
      </c>
      <c r="AE21" s="2">
        <f>IF(AE$2=0,0,INDEX('Placebo - Data'!$B:$BA,MATCH($Q21,'Placebo - Data'!$A:$A,0),MATCH(AE$1,'Placebo - Data'!$B$1:$BA$1,0)))*1000000*AE$5</f>
        <v>0</v>
      </c>
      <c r="AF21" s="2">
        <f>IF(AF$2=0,0,INDEX('Placebo - Data'!$B:$BA,MATCH($Q21,'Placebo - Data'!$A:$A,0),MATCH(AF$1,'Placebo - Data'!$B$1:$BA$1,0)))*1000000*AF$5</f>
        <v>0</v>
      </c>
      <c r="AG21" s="2">
        <f>IF(AG$2=0,0,INDEX('Placebo - Data'!$B:$BA,MATCH($Q21,'Placebo - Data'!$A:$A,0),MATCH(AG$1,'Placebo - Data'!$B$1:$BA$1,0)))*1000000*AG$5</f>
        <v>0</v>
      </c>
      <c r="AH21" s="2">
        <f>IF(AH$2=0,0,INDEX('Placebo - Data'!$B:$BA,MATCH($Q21,'Placebo - Data'!$A:$A,0),MATCH(AH$1,'Placebo - Data'!$B$1:$BA$1,0)))*1000000*AH$5</f>
        <v>0</v>
      </c>
      <c r="AI21" s="2">
        <f>IF(AI$2=0,0,INDEX('Placebo - Data'!$B:$BA,MATCH($Q21,'Placebo - Data'!$A:$A,0),MATCH(AI$1,'Placebo - Data'!$B$1:$BA$1,0)))*1000000*AI$5</f>
        <v>0</v>
      </c>
      <c r="AJ21" s="2">
        <f>IF(AJ$2=0,0,INDEX('Placebo - Data'!$B:$BA,MATCH($Q21,'Placebo - Data'!$A:$A,0),MATCH(AJ$1,'Placebo - Data'!$B$1:$BA$1,0)))*1000000*AJ$5</f>
        <v>0</v>
      </c>
      <c r="AK21" s="2">
        <f>IF(AK$2=0,0,INDEX('Placebo - Data'!$B:$BA,MATCH($Q21,'Placebo - Data'!$A:$A,0),MATCH(AK$1,'Placebo - Data'!$B$1:$BA$1,0)))*1000000*AK$5</f>
        <v>0</v>
      </c>
      <c r="AL21" s="2">
        <f>IF(AL$2=0,0,INDEX('Placebo - Data'!$B:$BA,MATCH($Q21,'Placebo - Data'!$A:$A,0),MATCH(AL$1,'Placebo - Data'!$B$1:$BA$1,0)))*1000000*AL$5</f>
        <v>0</v>
      </c>
      <c r="AM21" s="2">
        <f>IF(AM$2=0,0,INDEX('Placebo - Data'!$B:$BA,MATCH($Q21,'Placebo - Data'!$A:$A,0),MATCH(AM$1,'Placebo - Data'!$B$1:$BA$1,0)))*1000000*AM$5</f>
        <v>0</v>
      </c>
      <c r="AN21" s="2">
        <f>IF(AN$2=0,0,INDEX('Placebo - Data'!$B:$BA,MATCH($Q21,'Placebo - Data'!$A:$A,0),MATCH(AN$1,'Placebo - Data'!$B$1:$BA$1,0)))*1000000*AN$5</f>
        <v>0</v>
      </c>
      <c r="AO21" s="2">
        <f>IF(AO$2=0,0,INDEX('Placebo - Data'!$B:$BA,MATCH($Q21,'Placebo - Data'!$A:$A,0),MATCH(AO$1,'Placebo - Data'!$B$1:$BA$1,0)))*1000000*AO$5</f>
        <v>0</v>
      </c>
      <c r="AP21" s="2">
        <f>IF(AP$2=0,0,INDEX('Placebo - Data'!$B:$BA,MATCH($Q21,'Placebo - Data'!$A:$A,0),MATCH(AP$1,'Placebo - Data'!$B$1:$BA$1,0)))*1000000*AP$5</f>
        <v>0</v>
      </c>
      <c r="AQ21" s="2">
        <f>IF(AQ$2=0,0,INDEX('Placebo - Data'!$B:$BA,MATCH($Q21,'Placebo - Data'!$A:$A,0),MATCH(AQ$1,'Placebo - Data'!$B$1:$BA$1,0)))*1000000*AQ$5</f>
        <v>0</v>
      </c>
      <c r="AR21" s="2">
        <f>IF(AR$2=0,0,INDEX('Placebo - Data'!$B:$BA,MATCH($Q21,'Placebo - Data'!$A:$A,0),MATCH(AR$1,'Placebo - Data'!$B$1:$BA$1,0)))*1000000*AR$5</f>
        <v>0</v>
      </c>
      <c r="AS21" s="2">
        <f>IF(AS$2=0,0,INDEX('Placebo - Data'!$B:$BA,MATCH($Q21,'Placebo - Data'!$A:$A,0),MATCH(AS$1,'Placebo - Data'!$B$1:$BA$1,0)))*1000000*AS$5</f>
        <v>0</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0</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0</v>
      </c>
      <c r="BG21" s="2">
        <f>IF(BG$2=0,0,INDEX('Placebo - Data'!$B:$BA,MATCH($Q21,'Placebo - Data'!$A:$A,0),MATCH(BG$1,'Placebo - Data'!$B$1:$BA$1,0)))*1000000*BG$5</f>
        <v>0</v>
      </c>
      <c r="BH21" s="2">
        <f>IF(BH$2=0,0,INDEX('Placebo - Data'!$B:$BA,MATCH($Q21,'Placebo - Data'!$A:$A,0),MATCH(BH$1,'Placebo - Data'!$B$1:$BA$1,0)))*1000000*BH$5</f>
        <v>0</v>
      </c>
      <c r="BI21" s="2">
        <f>IF(BI$2=0,0,INDEX('Placebo - Data'!$B:$BA,MATCH($Q21,'Placebo - Data'!$A:$A,0),MATCH(BI$1,'Placebo - Data'!$B$1:$BA$1,0)))*1000000*BI$5</f>
        <v>0</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0</v>
      </c>
      <c r="BP21" s="2">
        <f>IF(BP$2=0,0,INDEX('Placebo - Data'!$B:$BA,MATCH($Q21,'Placebo - Data'!$A:$A,0),MATCH(BP$1,'Placebo - Data'!$B$1:$BA$1,0)))*1000000*BP$5</f>
        <v>0</v>
      </c>
      <c r="BQ21" s="2"/>
      <c r="BR21" s="2"/>
    </row>
    <row r="22">
      <c r="A22" t="s">
        <v>45</v>
      </c>
      <c r="B22" s="2" t="e">
        <f t="shared" si="0"/>
        <v>#DIV/0!</v>
      </c>
      <c r="Q22">
        <f>'Placebo - Data'!A17</f>
        <v>1997</v>
      </c>
      <c r="R22" s="2">
        <f>IF(R$2=0,0,INDEX('Placebo - Data'!$B:$BA,MATCH($Q22,'Placebo - Data'!$A:$A,0),MATCH(R$1,'Placebo - Data'!$B$1:$BA$1,0)))*1000000*R$5</f>
        <v>0</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0</v>
      </c>
      <c r="V22" s="2">
        <f>IF(V$2=0,0,INDEX('Placebo - Data'!$B:$BA,MATCH($Q22,'Placebo - Data'!$A:$A,0),MATCH(V$1,'Placebo - Data'!$B$1:$BA$1,0)))*1000000*V$5</f>
        <v>0</v>
      </c>
      <c r="W22" s="2">
        <f>IF(W$2=0,0,INDEX('Placebo - Data'!$B:$BA,MATCH($Q22,'Placebo - Data'!$A:$A,0),MATCH(W$1,'Placebo - Data'!$B$1:$BA$1,0)))*1000000*W$5</f>
        <v>0</v>
      </c>
      <c r="X22" s="2">
        <f>IF(X$2=0,0,INDEX('Placebo - Data'!$B:$BA,MATCH($Q22,'Placebo - Data'!$A:$A,0),MATCH(X$1,'Placebo - Data'!$B$1:$BA$1,0)))*1000000*X$5</f>
        <v>0</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v>
      </c>
      <c r="AD22" s="2">
        <f>IF(AD$2=0,0,INDEX('Placebo - Data'!$B:$BA,MATCH($Q22,'Placebo - Data'!$A:$A,0),MATCH(AD$1,'Placebo - Data'!$B$1:$BA$1,0)))*1000000*AD$5</f>
        <v>0</v>
      </c>
      <c r="AE22" s="2">
        <f>IF(AE$2=0,0,INDEX('Placebo - Data'!$B:$BA,MATCH($Q22,'Placebo - Data'!$A:$A,0),MATCH(AE$1,'Placebo - Data'!$B$1:$BA$1,0)))*1000000*AE$5</f>
        <v>0</v>
      </c>
      <c r="AF22" s="2">
        <f>IF(AF$2=0,0,INDEX('Placebo - Data'!$B:$BA,MATCH($Q22,'Placebo - Data'!$A:$A,0),MATCH(AF$1,'Placebo - Data'!$B$1:$BA$1,0)))*1000000*AF$5</f>
        <v>0</v>
      </c>
      <c r="AG22" s="2">
        <f>IF(AG$2=0,0,INDEX('Placebo - Data'!$B:$BA,MATCH($Q22,'Placebo - Data'!$A:$A,0),MATCH(AG$1,'Placebo - Data'!$B$1:$BA$1,0)))*1000000*AG$5</f>
        <v>0</v>
      </c>
      <c r="AH22" s="2">
        <f>IF(AH$2=0,0,INDEX('Placebo - Data'!$B:$BA,MATCH($Q22,'Placebo - Data'!$A:$A,0),MATCH(AH$1,'Placebo - Data'!$B$1:$BA$1,0)))*1000000*AH$5</f>
        <v>0</v>
      </c>
      <c r="AI22" s="2">
        <f>IF(AI$2=0,0,INDEX('Placebo - Data'!$B:$BA,MATCH($Q22,'Placebo - Data'!$A:$A,0),MATCH(AI$1,'Placebo - Data'!$B$1:$BA$1,0)))*1000000*AI$5</f>
        <v>0</v>
      </c>
      <c r="AJ22" s="2">
        <f>IF(AJ$2=0,0,INDEX('Placebo - Data'!$B:$BA,MATCH($Q22,'Placebo - Data'!$A:$A,0),MATCH(AJ$1,'Placebo - Data'!$B$1:$BA$1,0)))*1000000*AJ$5</f>
        <v>0</v>
      </c>
      <c r="AK22" s="2">
        <f>IF(AK$2=0,0,INDEX('Placebo - Data'!$B:$BA,MATCH($Q22,'Placebo - Data'!$A:$A,0),MATCH(AK$1,'Placebo - Data'!$B$1:$BA$1,0)))*1000000*AK$5</f>
        <v>0</v>
      </c>
      <c r="AL22" s="2">
        <f>IF(AL$2=0,0,INDEX('Placebo - Data'!$B:$BA,MATCH($Q22,'Placebo - Data'!$A:$A,0),MATCH(AL$1,'Placebo - Data'!$B$1:$BA$1,0)))*1000000*AL$5</f>
        <v>0</v>
      </c>
      <c r="AM22" s="2">
        <f>IF(AM$2=0,0,INDEX('Placebo - Data'!$B:$BA,MATCH($Q22,'Placebo - Data'!$A:$A,0),MATCH(AM$1,'Placebo - Data'!$B$1:$BA$1,0)))*1000000*AM$5</f>
        <v>0</v>
      </c>
      <c r="AN22" s="2">
        <f>IF(AN$2=0,0,INDEX('Placebo - Data'!$B:$BA,MATCH($Q22,'Placebo - Data'!$A:$A,0),MATCH(AN$1,'Placebo - Data'!$B$1:$BA$1,0)))*1000000*AN$5</f>
        <v>0</v>
      </c>
      <c r="AO22" s="2">
        <f>IF(AO$2=0,0,INDEX('Placebo - Data'!$B:$BA,MATCH($Q22,'Placebo - Data'!$A:$A,0),MATCH(AO$1,'Placebo - Data'!$B$1:$BA$1,0)))*1000000*AO$5</f>
        <v>0</v>
      </c>
      <c r="AP22" s="2">
        <f>IF(AP$2=0,0,INDEX('Placebo - Data'!$B:$BA,MATCH($Q22,'Placebo - Data'!$A:$A,0),MATCH(AP$1,'Placebo - Data'!$B$1:$BA$1,0)))*1000000*AP$5</f>
        <v>0</v>
      </c>
      <c r="AQ22" s="2">
        <f>IF(AQ$2=0,0,INDEX('Placebo - Data'!$B:$BA,MATCH($Q22,'Placebo - Data'!$A:$A,0),MATCH(AQ$1,'Placebo - Data'!$B$1:$BA$1,0)))*1000000*AQ$5</f>
        <v>0</v>
      </c>
      <c r="AR22" s="2">
        <f>IF(AR$2=0,0,INDEX('Placebo - Data'!$B:$BA,MATCH($Q22,'Placebo - Data'!$A:$A,0),MATCH(AR$1,'Placebo - Data'!$B$1:$BA$1,0)))*1000000*AR$5</f>
        <v>0</v>
      </c>
      <c r="AS22" s="2">
        <f>IF(AS$2=0,0,INDEX('Placebo - Data'!$B:$BA,MATCH($Q22,'Placebo - Data'!$A:$A,0),MATCH(AS$1,'Placebo - Data'!$B$1:$BA$1,0)))*1000000*AS$5</f>
        <v>0</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0</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0</v>
      </c>
      <c r="BG22" s="2">
        <f>IF(BG$2=0,0,INDEX('Placebo - Data'!$B:$BA,MATCH($Q22,'Placebo - Data'!$A:$A,0),MATCH(BG$1,'Placebo - Data'!$B$1:$BA$1,0)))*1000000*BG$5</f>
        <v>0</v>
      </c>
      <c r="BH22" s="2">
        <f>IF(BH$2=0,0,INDEX('Placebo - Data'!$B:$BA,MATCH($Q22,'Placebo - Data'!$A:$A,0),MATCH(BH$1,'Placebo - Data'!$B$1:$BA$1,0)))*1000000*BH$5</f>
        <v>0</v>
      </c>
      <c r="BI22" s="2">
        <f>IF(BI$2=0,0,INDEX('Placebo - Data'!$B:$BA,MATCH($Q22,'Placebo - Data'!$A:$A,0),MATCH(BI$1,'Placebo - Data'!$B$1:$BA$1,0)))*1000000*BI$5</f>
        <v>0</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v>
      </c>
      <c r="BP22" s="2">
        <f>IF(BP$2=0,0,INDEX('Placebo - Data'!$B:$BA,MATCH($Q22,'Placebo - Data'!$A:$A,0),MATCH(BP$1,'Placebo - Data'!$B$1:$BA$1,0)))*1000000*BP$5</f>
        <v>0</v>
      </c>
      <c r="BQ22" s="2"/>
      <c r="BR22" s="2"/>
    </row>
    <row r="23">
      <c r="A23" t="s">
        <v>127</v>
      </c>
      <c r="B23" s="2" t="e">
        <f t="shared" si="0"/>
        <v>#DIV/0!</v>
      </c>
      <c r="Q23">
        <f>'Placebo - Data'!A18</f>
        <v>1998</v>
      </c>
      <c r="R23" s="2">
        <f>IF(R$2=0,0,INDEX('Placebo - Data'!$B:$BA,MATCH($Q23,'Placebo - Data'!$A:$A,0),MATCH(R$1,'Placebo - Data'!$B$1:$BA$1,0)))*1000000*R$5</f>
        <v>0</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v>
      </c>
      <c r="V23" s="2">
        <f>IF(V$2=0,0,INDEX('Placebo - Data'!$B:$BA,MATCH($Q23,'Placebo - Data'!$A:$A,0),MATCH(V$1,'Placebo - Data'!$B$1:$BA$1,0)))*1000000*V$5</f>
        <v>0</v>
      </c>
      <c r="W23" s="2">
        <f>IF(W$2=0,0,INDEX('Placebo - Data'!$B:$BA,MATCH($Q23,'Placebo - Data'!$A:$A,0),MATCH(W$1,'Placebo - Data'!$B$1:$BA$1,0)))*1000000*W$5</f>
        <v>0</v>
      </c>
      <c r="X23" s="2">
        <f>IF(X$2=0,0,INDEX('Placebo - Data'!$B:$BA,MATCH($Q23,'Placebo - Data'!$A:$A,0),MATCH(X$1,'Placebo - Data'!$B$1:$BA$1,0)))*1000000*X$5</f>
        <v>0</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0</v>
      </c>
      <c r="AD23" s="2">
        <f>IF(AD$2=0,0,INDEX('Placebo - Data'!$B:$BA,MATCH($Q23,'Placebo - Data'!$A:$A,0),MATCH(AD$1,'Placebo - Data'!$B$1:$BA$1,0)))*1000000*AD$5</f>
        <v>0</v>
      </c>
      <c r="AE23" s="2">
        <f>IF(AE$2=0,0,INDEX('Placebo - Data'!$B:$BA,MATCH($Q23,'Placebo - Data'!$A:$A,0),MATCH(AE$1,'Placebo - Data'!$B$1:$BA$1,0)))*1000000*AE$5</f>
        <v>0</v>
      </c>
      <c r="AF23" s="2">
        <f>IF(AF$2=0,0,INDEX('Placebo - Data'!$B:$BA,MATCH($Q23,'Placebo - Data'!$A:$A,0),MATCH(AF$1,'Placebo - Data'!$B$1:$BA$1,0)))*1000000*AF$5</f>
        <v>0</v>
      </c>
      <c r="AG23" s="2">
        <f>IF(AG$2=0,0,INDEX('Placebo - Data'!$B:$BA,MATCH($Q23,'Placebo - Data'!$A:$A,0),MATCH(AG$1,'Placebo - Data'!$B$1:$BA$1,0)))*1000000*AG$5</f>
        <v>0</v>
      </c>
      <c r="AH23" s="2">
        <f>IF(AH$2=0,0,INDEX('Placebo - Data'!$B:$BA,MATCH($Q23,'Placebo - Data'!$A:$A,0),MATCH(AH$1,'Placebo - Data'!$B$1:$BA$1,0)))*1000000*AH$5</f>
        <v>0</v>
      </c>
      <c r="AI23" s="2">
        <f>IF(AI$2=0,0,INDEX('Placebo - Data'!$B:$BA,MATCH($Q23,'Placebo - Data'!$A:$A,0),MATCH(AI$1,'Placebo - Data'!$B$1:$BA$1,0)))*1000000*AI$5</f>
        <v>0</v>
      </c>
      <c r="AJ23" s="2">
        <f>IF(AJ$2=0,0,INDEX('Placebo - Data'!$B:$BA,MATCH($Q23,'Placebo - Data'!$A:$A,0),MATCH(AJ$1,'Placebo - Data'!$B$1:$BA$1,0)))*1000000*AJ$5</f>
        <v>0</v>
      </c>
      <c r="AK23" s="2">
        <f>IF(AK$2=0,0,INDEX('Placebo - Data'!$B:$BA,MATCH($Q23,'Placebo - Data'!$A:$A,0),MATCH(AK$1,'Placebo - Data'!$B$1:$BA$1,0)))*1000000*AK$5</f>
        <v>0</v>
      </c>
      <c r="AL23" s="2">
        <f>IF(AL$2=0,0,INDEX('Placebo - Data'!$B:$BA,MATCH($Q23,'Placebo - Data'!$A:$A,0),MATCH(AL$1,'Placebo - Data'!$B$1:$BA$1,0)))*1000000*AL$5</f>
        <v>0</v>
      </c>
      <c r="AM23" s="2">
        <f>IF(AM$2=0,0,INDEX('Placebo - Data'!$B:$BA,MATCH($Q23,'Placebo - Data'!$A:$A,0),MATCH(AM$1,'Placebo - Data'!$B$1:$BA$1,0)))*1000000*AM$5</f>
        <v>0</v>
      </c>
      <c r="AN23" s="2">
        <f>IF(AN$2=0,0,INDEX('Placebo - Data'!$B:$BA,MATCH($Q23,'Placebo - Data'!$A:$A,0),MATCH(AN$1,'Placebo - Data'!$B$1:$BA$1,0)))*1000000*AN$5</f>
        <v>0</v>
      </c>
      <c r="AO23" s="2">
        <f>IF(AO$2=0,0,INDEX('Placebo - Data'!$B:$BA,MATCH($Q23,'Placebo - Data'!$A:$A,0),MATCH(AO$1,'Placebo - Data'!$B$1:$BA$1,0)))*1000000*AO$5</f>
        <v>0</v>
      </c>
      <c r="AP23" s="2">
        <f>IF(AP$2=0,0,INDEX('Placebo - Data'!$B:$BA,MATCH($Q23,'Placebo - Data'!$A:$A,0),MATCH(AP$1,'Placebo - Data'!$B$1:$BA$1,0)))*1000000*AP$5</f>
        <v>0</v>
      </c>
      <c r="AQ23" s="2">
        <f>IF(AQ$2=0,0,INDEX('Placebo - Data'!$B:$BA,MATCH($Q23,'Placebo - Data'!$A:$A,0),MATCH(AQ$1,'Placebo - Data'!$B$1:$BA$1,0)))*1000000*AQ$5</f>
        <v>0</v>
      </c>
      <c r="AR23" s="2">
        <f>IF(AR$2=0,0,INDEX('Placebo - Data'!$B:$BA,MATCH($Q23,'Placebo - Data'!$A:$A,0),MATCH(AR$1,'Placebo - Data'!$B$1:$BA$1,0)))*1000000*AR$5</f>
        <v>0</v>
      </c>
      <c r="AS23" s="2">
        <f>IF(AS$2=0,0,INDEX('Placebo - Data'!$B:$BA,MATCH($Q23,'Placebo - Data'!$A:$A,0),MATCH(AS$1,'Placebo - Data'!$B$1:$BA$1,0)))*1000000*AS$5</f>
        <v>0</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0</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0</v>
      </c>
      <c r="BG23" s="2">
        <f>IF(BG$2=0,0,INDEX('Placebo - Data'!$B:$BA,MATCH($Q23,'Placebo - Data'!$A:$A,0),MATCH(BG$1,'Placebo - Data'!$B$1:$BA$1,0)))*1000000*BG$5</f>
        <v>0</v>
      </c>
      <c r="BH23" s="2">
        <f>IF(BH$2=0,0,INDEX('Placebo - Data'!$B:$BA,MATCH($Q23,'Placebo - Data'!$A:$A,0),MATCH(BH$1,'Placebo - Data'!$B$1:$BA$1,0)))*1000000*BH$5</f>
        <v>0</v>
      </c>
      <c r="BI23" s="2">
        <f>IF(BI$2=0,0,INDEX('Placebo - Data'!$B:$BA,MATCH($Q23,'Placebo - Data'!$A:$A,0),MATCH(BI$1,'Placebo - Data'!$B$1:$BA$1,0)))*1000000*BI$5</f>
        <v>0</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0</v>
      </c>
      <c r="BP23" s="2">
        <f>IF(BP$2=0,0,INDEX('Placebo - Data'!$B:$BA,MATCH($Q23,'Placebo - Data'!$A:$A,0),MATCH(BP$1,'Placebo - Data'!$B$1:$BA$1,0)))*1000000*BP$5</f>
        <v>0</v>
      </c>
      <c r="BQ23" s="2"/>
      <c r="BR23" s="2"/>
    </row>
    <row r="24">
      <c r="A24" t="s">
        <v>42</v>
      </c>
      <c r="B24" s="2" t="e">
        <f t="shared" si="0"/>
        <v>#DIV/0!</v>
      </c>
      <c r="Q24">
        <f>'Placebo - Data'!A19</f>
        <v>1999</v>
      </c>
      <c r="R24" s="2">
        <f>IF(R$2=0,0,INDEX('Placebo - Data'!$B:$BA,MATCH($Q24,'Placebo - Data'!$A:$A,0),MATCH(R$1,'Placebo - Data'!$B$1:$BA$1,0)))*1000000*R$5</f>
        <v>0</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0</v>
      </c>
      <c r="V24" s="2">
        <f>IF(V$2=0,0,INDEX('Placebo - Data'!$B:$BA,MATCH($Q24,'Placebo - Data'!$A:$A,0),MATCH(V$1,'Placebo - Data'!$B$1:$BA$1,0)))*1000000*V$5</f>
        <v>0</v>
      </c>
      <c r="W24" s="2">
        <f>IF(W$2=0,0,INDEX('Placebo - Data'!$B:$BA,MATCH($Q24,'Placebo - Data'!$A:$A,0),MATCH(W$1,'Placebo - Data'!$B$1:$BA$1,0)))*1000000*W$5</f>
        <v>0</v>
      </c>
      <c r="X24" s="2">
        <f>IF(X$2=0,0,INDEX('Placebo - Data'!$B:$BA,MATCH($Q24,'Placebo - Data'!$A:$A,0),MATCH(X$1,'Placebo - Data'!$B$1:$BA$1,0)))*1000000*X$5</f>
        <v>0</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0</v>
      </c>
      <c r="AD24" s="2">
        <f>IF(AD$2=0,0,INDEX('Placebo - Data'!$B:$BA,MATCH($Q24,'Placebo - Data'!$A:$A,0),MATCH(AD$1,'Placebo - Data'!$B$1:$BA$1,0)))*1000000*AD$5</f>
        <v>0</v>
      </c>
      <c r="AE24" s="2">
        <f>IF(AE$2=0,0,INDEX('Placebo - Data'!$B:$BA,MATCH($Q24,'Placebo - Data'!$A:$A,0),MATCH(AE$1,'Placebo - Data'!$B$1:$BA$1,0)))*1000000*AE$5</f>
        <v>0</v>
      </c>
      <c r="AF24" s="2">
        <f>IF(AF$2=0,0,INDEX('Placebo - Data'!$B:$BA,MATCH($Q24,'Placebo - Data'!$A:$A,0),MATCH(AF$1,'Placebo - Data'!$B$1:$BA$1,0)))*1000000*AF$5</f>
        <v>0</v>
      </c>
      <c r="AG24" s="2">
        <f>IF(AG$2=0,0,INDEX('Placebo - Data'!$B:$BA,MATCH($Q24,'Placebo - Data'!$A:$A,0),MATCH(AG$1,'Placebo - Data'!$B$1:$BA$1,0)))*1000000*AG$5</f>
        <v>0</v>
      </c>
      <c r="AH24" s="2">
        <f>IF(AH$2=0,0,INDEX('Placebo - Data'!$B:$BA,MATCH($Q24,'Placebo - Data'!$A:$A,0),MATCH(AH$1,'Placebo - Data'!$B$1:$BA$1,0)))*1000000*AH$5</f>
        <v>0</v>
      </c>
      <c r="AI24" s="2">
        <f>IF(AI$2=0,0,INDEX('Placebo - Data'!$B:$BA,MATCH($Q24,'Placebo - Data'!$A:$A,0),MATCH(AI$1,'Placebo - Data'!$B$1:$BA$1,0)))*1000000*AI$5</f>
        <v>0</v>
      </c>
      <c r="AJ24" s="2">
        <f>IF(AJ$2=0,0,INDEX('Placebo - Data'!$B:$BA,MATCH($Q24,'Placebo - Data'!$A:$A,0),MATCH(AJ$1,'Placebo - Data'!$B$1:$BA$1,0)))*1000000*AJ$5</f>
        <v>0</v>
      </c>
      <c r="AK24" s="2">
        <f>IF(AK$2=0,0,INDEX('Placebo - Data'!$B:$BA,MATCH($Q24,'Placebo - Data'!$A:$A,0),MATCH(AK$1,'Placebo - Data'!$B$1:$BA$1,0)))*1000000*AK$5</f>
        <v>0</v>
      </c>
      <c r="AL24" s="2">
        <f>IF(AL$2=0,0,INDEX('Placebo - Data'!$B:$BA,MATCH($Q24,'Placebo - Data'!$A:$A,0),MATCH(AL$1,'Placebo - Data'!$B$1:$BA$1,0)))*1000000*AL$5</f>
        <v>0</v>
      </c>
      <c r="AM24" s="2">
        <f>IF(AM$2=0,0,INDEX('Placebo - Data'!$B:$BA,MATCH($Q24,'Placebo - Data'!$A:$A,0),MATCH(AM$1,'Placebo - Data'!$B$1:$BA$1,0)))*1000000*AM$5</f>
        <v>0</v>
      </c>
      <c r="AN24" s="2">
        <f>IF(AN$2=0,0,INDEX('Placebo - Data'!$B:$BA,MATCH($Q24,'Placebo - Data'!$A:$A,0),MATCH(AN$1,'Placebo - Data'!$B$1:$BA$1,0)))*1000000*AN$5</f>
        <v>0</v>
      </c>
      <c r="AO24" s="2">
        <f>IF(AO$2=0,0,INDEX('Placebo - Data'!$B:$BA,MATCH($Q24,'Placebo - Data'!$A:$A,0),MATCH(AO$1,'Placebo - Data'!$B$1:$BA$1,0)))*1000000*AO$5</f>
        <v>0</v>
      </c>
      <c r="AP24" s="2">
        <f>IF(AP$2=0,0,INDEX('Placebo - Data'!$B:$BA,MATCH($Q24,'Placebo - Data'!$A:$A,0),MATCH(AP$1,'Placebo - Data'!$B$1:$BA$1,0)))*1000000*AP$5</f>
        <v>0</v>
      </c>
      <c r="AQ24" s="2">
        <f>IF(AQ$2=0,0,INDEX('Placebo - Data'!$B:$BA,MATCH($Q24,'Placebo - Data'!$A:$A,0),MATCH(AQ$1,'Placebo - Data'!$B$1:$BA$1,0)))*1000000*AQ$5</f>
        <v>0</v>
      </c>
      <c r="AR24" s="2">
        <f>IF(AR$2=0,0,INDEX('Placebo - Data'!$B:$BA,MATCH($Q24,'Placebo - Data'!$A:$A,0),MATCH(AR$1,'Placebo - Data'!$B$1:$BA$1,0)))*1000000*AR$5</f>
        <v>0</v>
      </c>
      <c r="AS24" s="2">
        <f>IF(AS$2=0,0,INDEX('Placebo - Data'!$B:$BA,MATCH($Q24,'Placebo - Data'!$A:$A,0),MATCH(AS$1,'Placebo - Data'!$B$1:$BA$1,0)))*1000000*AS$5</f>
        <v>0</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0</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0</v>
      </c>
      <c r="BG24" s="2">
        <f>IF(BG$2=0,0,INDEX('Placebo - Data'!$B:$BA,MATCH($Q24,'Placebo - Data'!$A:$A,0),MATCH(BG$1,'Placebo - Data'!$B$1:$BA$1,0)))*1000000*BG$5</f>
        <v>0</v>
      </c>
      <c r="BH24" s="2">
        <f>IF(BH$2=0,0,INDEX('Placebo - Data'!$B:$BA,MATCH($Q24,'Placebo - Data'!$A:$A,0),MATCH(BH$1,'Placebo - Data'!$B$1:$BA$1,0)))*1000000*BH$5</f>
        <v>0</v>
      </c>
      <c r="BI24" s="2">
        <f>IF(BI$2=0,0,INDEX('Placebo - Data'!$B:$BA,MATCH($Q24,'Placebo - Data'!$A:$A,0),MATCH(BI$1,'Placebo - Data'!$B$1:$BA$1,0)))*1000000*BI$5</f>
        <v>0</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0</v>
      </c>
      <c r="BP24" s="2">
        <f>IF(BP$2=0,0,INDEX('Placebo - Data'!$B:$BA,MATCH($Q24,'Placebo - Data'!$A:$A,0),MATCH(BP$1,'Placebo - Data'!$B$1:$BA$1,0)))*1000000*BP$5</f>
        <v>0</v>
      </c>
      <c r="BQ24" s="2"/>
      <c r="BR24" s="2"/>
    </row>
    <row r="25">
      <c r="A25" t="s">
        <v>41</v>
      </c>
      <c r="B25" s="2" t="e">
        <f t="shared" si="0"/>
        <v>#DIV/0!</v>
      </c>
      <c r="Q25">
        <f>'Placebo - Data'!A20</f>
        <v>2000</v>
      </c>
      <c r="R25" s="2">
        <f>IF(R$2=0,0,INDEX('Placebo - Data'!$B:$BA,MATCH($Q25,'Placebo - Data'!$A:$A,0),MATCH(R$1,'Placebo - Data'!$B$1:$BA$1,0)))*1000000*R$5</f>
        <v>0</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0</v>
      </c>
      <c r="V25" s="2">
        <f>IF(V$2=0,0,INDEX('Placebo - Data'!$B:$BA,MATCH($Q25,'Placebo - Data'!$A:$A,0),MATCH(V$1,'Placebo - Data'!$B$1:$BA$1,0)))*1000000*V$5</f>
        <v>0</v>
      </c>
      <c r="W25" s="2">
        <f>IF(W$2=0,0,INDEX('Placebo - Data'!$B:$BA,MATCH($Q25,'Placebo - Data'!$A:$A,0),MATCH(W$1,'Placebo - Data'!$B$1:$BA$1,0)))*1000000*W$5</f>
        <v>0</v>
      </c>
      <c r="X25" s="2">
        <f>IF(X$2=0,0,INDEX('Placebo - Data'!$B:$BA,MATCH($Q25,'Placebo - Data'!$A:$A,0),MATCH(X$1,'Placebo - Data'!$B$1:$BA$1,0)))*1000000*X$5</f>
        <v>0</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0</v>
      </c>
      <c r="AD25" s="2">
        <f>IF(AD$2=0,0,INDEX('Placebo - Data'!$B:$BA,MATCH($Q25,'Placebo - Data'!$A:$A,0),MATCH(AD$1,'Placebo - Data'!$B$1:$BA$1,0)))*1000000*AD$5</f>
        <v>0</v>
      </c>
      <c r="AE25" s="2">
        <f>IF(AE$2=0,0,INDEX('Placebo - Data'!$B:$BA,MATCH($Q25,'Placebo - Data'!$A:$A,0),MATCH(AE$1,'Placebo - Data'!$B$1:$BA$1,0)))*1000000*AE$5</f>
        <v>0</v>
      </c>
      <c r="AF25" s="2">
        <f>IF(AF$2=0,0,INDEX('Placebo - Data'!$B:$BA,MATCH($Q25,'Placebo - Data'!$A:$A,0),MATCH(AF$1,'Placebo - Data'!$B$1:$BA$1,0)))*1000000*AF$5</f>
        <v>0</v>
      </c>
      <c r="AG25" s="2">
        <f>IF(AG$2=0,0,INDEX('Placebo - Data'!$B:$BA,MATCH($Q25,'Placebo - Data'!$A:$A,0),MATCH(AG$1,'Placebo - Data'!$B$1:$BA$1,0)))*1000000*AG$5</f>
        <v>0</v>
      </c>
      <c r="AH25" s="2">
        <f>IF(AH$2=0,0,INDEX('Placebo - Data'!$B:$BA,MATCH($Q25,'Placebo - Data'!$A:$A,0),MATCH(AH$1,'Placebo - Data'!$B$1:$BA$1,0)))*1000000*AH$5</f>
        <v>0</v>
      </c>
      <c r="AI25" s="2">
        <f>IF(AI$2=0,0,INDEX('Placebo - Data'!$B:$BA,MATCH($Q25,'Placebo - Data'!$A:$A,0),MATCH(AI$1,'Placebo - Data'!$B$1:$BA$1,0)))*1000000*AI$5</f>
        <v>0</v>
      </c>
      <c r="AJ25" s="2">
        <f>IF(AJ$2=0,0,INDEX('Placebo - Data'!$B:$BA,MATCH($Q25,'Placebo - Data'!$A:$A,0),MATCH(AJ$1,'Placebo - Data'!$B$1:$BA$1,0)))*1000000*AJ$5</f>
        <v>0</v>
      </c>
      <c r="AK25" s="2">
        <f>IF(AK$2=0,0,INDEX('Placebo - Data'!$B:$BA,MATCH($Q25,'Placebo - Data'!$A:$A,0),MATCH(AK$1,'Placebo - Data'!$B$1:$BA$1,0)))*1000000*AK$5</f>
        <v>0</v>
      </c>
      <c r="AL25" s="2">
        <f>IF(AL$2=0,0,INDEX('Placebo - Data'!$B:$BA,MATCH($Q25,'Placebo - Data'!$A:$A,0),MATCH(AL$1,'Placebo - Data'!$B$1:$BA$1,0)))*1000000*AL$5</f>
        <v>0</v>
      </c>
      <c r="AM25" s="2">
        <f>IF(AM$2=0,0,INDEX('Placebo - Data'!$B:$BA,MATCH($Q25,'Placebo - Data'!$A:$A,0),MATCH(AM$1,'Placebo - Data'!$B$1:$BA$1,0)))*1000000*AM$5</f>
        <v>0</v>
      </c>
      <c r="AN25" s="2">
        <f>IF(AN$2=0,0,INDEX('Placebo - Data'!$B:$BA,MATCH($Q25,'Placebo - Data'!$A:$A,0),MATCH(AN$1,'Placebo - Data'!$B$1:$BA$1,0)))*1000000*AN$5</f>
        <v>0</v>
      </c>
      <c r="AO25" s="2">
        <f>IF(AO$2=0,0,INDEX('Placebo - Data'!$B:$BA,MATCH($Q25,'Placebo - Data'!$A:$A,0),MATCH(AO$1,'Placebo - Data'!$B$1:$BA$1,0)))*1000000*AO$5</f>
        <v>0</v>
      </c>
      <c r="AP25" s="2">
        <f>IF(AP$2=0,0,INDEX('Placebo - Data'!$B:$BA,MATCH($Q25,'Placebo - Data'!$A:$A,0),MATCH(AP$1,'Placebo - Data'!$B$1:$BA$1,0)))*1000000*AP$5</f>
        <v>0</v>
      </c>
      <c r="AQ25" s="2">
        <f>IF(AQ$2=0,0,INDEX('Placebo - Data'!$B:$BA,MATCH($Q25,'Placebo - Data'!$A:$A,0),MATCH(AQ$1,'Placebo - Data'!$B$1:$BA$1,0)))*1000000*AQ$5</f>
        <v>0</v>
      </c>
      <c r="AR25" s="2">
        <f>IF(AR$2=0,0,INDEX('Placebo - Data'!$B:$BA,MATCH($Q25,'Placebo - Data'!$A:$A,0),MATCH(AR$1,'Placebo - Data'!$B$1:$BA$1,0)))*1000000*AR$5</f>
        <v>0</v>
      </c>
      <c r="AS25" s="2">
        <f>IF(AS$2=0,0,INDEX('Placebo - Data'!$B:$BA,MATCH($Q25,'Placebo - Data'!$A:$A,0),MATCH(AS$1,'Placebo - Data'!$B$1:$BA$1,0)))*1000000*AS$5</f>
        <v>0</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0</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0</v>
      </c>
      <c r="BG25" s="2">
        <f>IF(BG$2=0,0,INDEX('Placebo - Data'!$B:$BA,MATCH($Q25,'Placebo - Data'!$A:$A,0),MATCH(BG$1,'Placebo - Data'!$B$1:$BA$1,0)))*1000000*BG$5</f>
        <v>0</v>
      </c>
      <c r="BH25" s="2">
        <f>IF(BH$2=0,0,INDEX('Placebo - Data'!$B:$BA,MATCH($Q25,'Placebo - Data'!$A:$A,0),MATCH(BH$1,'Placebo - Data'!$B$1:$BA$1,0)))*1000000*BH$5</f>
        <v>0</v>
      </c>
      <c r="BI25" s="2">
        <f>IF(BI$2=0,0,INDEX('Placebo - Data'!$B:$BA,MATCH($Q25,'Placebo - Data'!$A:$A,0),MATCH(BI$1,'Placebo - Data'!$B$1:$BA$1,0)))*1000000*BI$5</f>
        <v>0</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0</v>
      </c>
      <c r="BP25" s="2">
        <f>IF(BP$2=0,0,INDEX('Placebo - Data'!$B:$BA,MATCH($Q25,'Placebo - Data'!$A:$A,0),MATCH(BP$1,'Placebo - Data'!$B$1:$BA$1,0)))*1000000*BP$5</f>
        <v>0</v>
      </c>
      <c r="BQ25" s="2"/>
      <c r="BR25" s="2"/>
    </row>
    <row r="26">
      <c r="A26" t="s">
        <v>129</v>
      </c>
      <c r="B26" s="2" t="e">
        <f t="shared" si="0"/>
        <v>#DIV/0!</v>
      </c>
      <c r="Q26">
        <f>'Placebo - Data'!A21</f>
        <v>2001</v>
      </c>
      <c r="R26" s="2">
        <f>IF(R$2=0,0,INDEX('Placebo - Data'!$B:$BA,MATCH($Q26,'Placebo - Data'!$A:$A,0),MATCH(R$1,'Placebo - Data'!$B$1:$BA$1,0)))*1000000*R$5</f>
        <v>0</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0</v>
      </c>
      <c r="V26" s="2">
        <f>IF(V$2=0,0,INDEX('Placebo - Data'!$B:$BA,MATCH($Q26,'Placebo - Data'!$A:$A,0),MATCH(V$1,'Placebo - Data'!$B$1:$BA$1,0)))*1000000*V$5</f>
        <v>0</v>
      </c>
      <c r="W26" s="2">
        <f>IF(W$2=0,0,INDEX('Placebo - Data'!$B:$BA,MATCH($Q26,'Placebo - Data'!$A:$A,0),MATCH(W$1,'Placebo - Data'!$B$1:$BA$1,0)))*1000000*W$5</f>
        <v>0</v>
      </c>
      <c r="X26" s="2">
        <f>IF(X$2=0,0,INDEX('Placebo - Data'!$B:$BA,MATCH($Q26,'Placebo - Data'!$A:$A,0),MATCH(X$1,'Placebo - Data'!$B$1:$BA$1,0)))*1000000*X$5</f>
        <v>0</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0</v>
      </c>
      <c r="AD26" s="2">
        <f>IF(AD$2=0,0,INDEX('Placebo - Data'!$B:$BA,MATCH($Q26,'Placebo - Data'!$A:$A,0),MATCH(AD$1,'Placebo - Data'!$B$1:$BA$1,0)))*1000000*AD$5</f>
        <v>0</v>
      </c>
      <c r="AE26" s="2">
        <f>IF(AE$2=0,0,INDEX('Placebo - Data'!$B:$BA,MATCH($Q26,'Placebo - Data'!$A:$A,0),MATCH(AE$1,'Placebo - Data'!$B$1:$BA$1,0)))*1000000*AE$5</f>
        <v>0</v>
      </c>
      <c r="AF26" s="2">
        <f>IF(AF$2=0,0,INDEX('Placebo - Data'!$B:$BA,MATCH($Q26,'Placebo - Data'!$A:$A,0),MATCH(AF$1,'Placebo - Data'!$B$1:$BA$1,0)))*1000000*AF$5</f>
        <v>0</v>
      </c>
      <c r="AG26" s="2">
        <f>IF(AG$2=0,0,INDEX('Placebo - Data'!$B:$BA,MATCH($Q26,'Placebo - Data'!$A:$A,0),MATCH(AG$1,'Placebo - Data'!$B$1:$BA$1,0)))*1000000*AG$5</f>
        <v>0</v>
      </c>
      <c r="AH26" s="2">
        <f>IF(AH$2=0,0,INDEX('Placebo - Data'!$B:$BA,MATCH($Q26,'Placebo - Data'!$A:$A,0),MATCH(AH$1,'Placebo - Data'!$B$1:$BA$1,0)))*1000000*AH$5</f>
        <v>0</v>
      </c>
      <c r="AI26" s="2">
        <f>IF(AI$2=0,0,INDEX('Placebo - Data'!$B:$BA,MATCH($Q26,'Placebo - Data'!$A:$A,0),MATCH(AI$1,'Placebo - Data'!$B$1:$BA$1,0)))*1000000*AI$5</f>
        <v>0</v>
      </c>
      <c r="AJ26" s="2">
        <f>IF(AJ$2=0,0,INDEX('Placebo - Data'!$B:$BA,MATCH($Q26,'Placebo - Data'!$A:$A,0),MATCH(AJ$1,'Placebo - Data'!$B$1:$BA$1,0)))*1000000*AJ$5</f>
        <v>0</v>
      </c>
      <c r="AK26" s="2">
        <f>IF(AK$2=0,0,INDEX('Placebo - Data'!$B:$BA,MATCH($Q26,'Placebo - Data'!$A:$A,0),MATCH(AK$1,'Placebo - Data'!$B$1:$BA$1,0)))*1000000*AK$5</f>
        <v>0</v>
      </c>
      <c r="AL26" s="2">
        <f>IF(AL$2=0,0,INDEX('Placebo - Data'!$B:$BA,MATCH($Q26,'Placebo - Data'!$A:$A,0),MATCH(AL$1,'Placebo - Data'!$B$1:$BA$1,0)))*1000000*AL$5</f>
        <v>0</v>
      </c>
      <c r="AM26" s="2">
        <f>IF(AM$2=0,0,INDEX('Placebo - Data'!$B:$BA,MATCH($Q26,'Placebo - Data'!$A:$A,0),MATCH(AM$1,'Placebo - Data'!$B$1:$BA$1,0)))*1000000*AM$5</f>
        <v>0</v>
      </c>
      <c r="AN26" s="2">
        <f>IF(AN$2=0,0,INDEX('Placebo - Data'!$B:$BA,MATCH($Q26,'Placebo - Data'!$A:$A,0),MATCH(AN$1,'Placebo - Data'!$B$1:$BA$1,0)))*1000000*AN$5</f>
        <v>0</v>
      </c>
      <c r="AO26" s="2">
        <f>IF(AO$2=0,0,INDEX('Placebo - Data'!$B:$BA,MATCH($Q26,'Placebo - Data'!$A:$A,0),MATCH(AO$1,'Placebo - Data'!$B$1:$BA$1,0)))*1000000*AO$5</f>
        <v>0</v>
      </c>
      <c r="AP26" s="2">
        <f>IF(AP$2=0,0,INDEX('Placebo - Data'!$B:$BA,MATCH($Q26,'Placebo - Data'!$A:$A,0),MATCH(AP$1,'Placebo - Data'!$B$1:$BA$1,0)))*1000000*AP$5</f>
        <v>0</v>
      </c>
      <c r="AQ26" s="2">
        <f>IF(AQ$2=0,0,INDEX('Placebo - Data'!$B:$BA,MATCH($Q26,'Placebo - Data'!$A:$A,0),MATCH(AQ$1,'Placebo - Data'!$B$1:$BA$1,0)))*1000000*AQ$5</f>
        <v>0</v>
      </c>
      <c r="AR26" s="2">
        <f>IF(AR$2=0,0,INDEX('Placebo - Data'!$B:$BA,MATCH($Q26,'Placebo - Data'!$A:$A,0),MATCH(AR$1,'Placebo - Data'!$B$1:$BA$1,0)))*1000000*AR$5</f>
        <v>0</v>
      </c>
      <c r="AS26" s="2">
        <f>IF(AS$2=0,0,INDEX('Placebo - Data'!$B:$BA,MATCH($Q26,'Placebo - Data'!$A:$A,0),MATCH(AS$1,'Placebo - Data'!$B$1:$BA$1,0)))*1000000*AS$5</f>
        <v>0</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0</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0</v>
      </c>
      <c r="BG26" s="2">
        <f>IF(BG$2=0,0,INDEX('Placebo - Data'!$B:$BA,MATCH($Q26,'Placebo - Data'!$A:$A,0),MATCH(BG$1,'Placebo - Data'!$B$1:$BA$1,0)))*1000000*BG$5</f>
        <v>0</v>
      </c>
      <c r="BH26" s="2">
        <f>IF(BH$2=0,0,INDEX('Placebo - Data'!$B:$BA,MATCH($Q26,'Placebo - Data'!$A:$A,0),MATCH(BH$1,'Placebo - Data'!$B$1:$BA$1,0)))*1000000*BH$5</f>
        <v>0</v>
      </c>
      <c r="BI26" s="2">
        <f>IF(BI$2=0,0,INDEX('Placebo - Data'!$B:$BA,MATCH($Q26,'Placebo - Data'!$A:$A,0),MATCH(BI$1,'Placebo - Data'!$B$1:$BA$1,0)))*1000000*BI$5</f>
        <v>0</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0</v>
      </c>
      <c r="BP26" s="2">
        <f>IF(BP$2=0,0,INDEX('Placebo - Data'!$B:$BA,MATCH($Q26,'Placebo - Data'!$A:$A,0),MATCH(BP$1,'Placebo - Data'!$B$1:$BA$1,0)))*1000000*BP$5</f>
        <v>0</v>
      </c>
      <c r="BQ26" s="2"/>
      <c r="BR26" s="2"/>
    </row>
    <row r="27">
      <c r="A27" t="s">
        <v>37</v>
      </c>
      <c r="B27" s="2" t="e">
        <f t="shared" si="0"/>
        <v>#DIV/0!</v>
      </c>
      <c r="Q27">
        <f>'Placebo - Data'!A22</f>
        <v>2002</v>
      </c>
      <c r="R27" s="2">
        <f>IF(R$2=0,0,INDEX('Placebo - Data'!$B:$BA,MATCH($Q27,'Placebo - Data'!$A:$A,0),MATCH(R$1,'Placebo - Data'!$B$1:$BA$1,0)))*1000000*R$5</f>
        <v>0</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0</v>
      </c>
      <c r="V27" s="2">
        <f>IF(V$2=0,0,INDEX('Placebo - Data'!$B:$BA,MATCH($Q27,'Placebo - Data'!$A:$A,0),MATCH(V$1,'Placebo - Data'!$B$1:$BA$1,0)))*1000000*V$5</f>
        <v>0</v>
      </c>
      <c r="W27" s="2">
        <f>IF(W$2=0,0,INDEX('Placebo - Data'!$B:$BA,MATCH($Q27,'Placebo - Data'!$A:$A,0),MATCH(W$1,'Placebo - Data'!$B$1:$BA$1,0)))*1000000*W$5</f>
        <v>0</v>
      </c>
      <c r="X27" s="2">
        <f>IF(X$2=0,0,INDEX('Placebo - Data'!$B:$BA,MATCH($Q27,'Placebo - Data'!$A:$A,0),MATCH(X$1,'Placebo - Data'!$B$1:$BA$1,0)))*1000000*X$5</f>
        <v>0</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0</v>
      </c>
      <c r="AD27" s="2">
        <f>IF(AD$2=0,0,INDEX('Placebo - Data'!$B:$BA,MATCH($Q27,'Placebo - Data'!$A:$A,0),MATCH(AD$1,'Placebo - Data'!$B$1:$BA$1,0)))*1000000*AD$5</f>
        <v>0</v>
      </c>
      <c r="AE27" s="2">
        <f>IF(AE$2=0,0,INDEX('Placebo - Data'!$B:$BA,MATCH($Q27,'Placebo - Data'!$A:$A,0),MATCH(AE$1,'Placebo - Data'!$B$1:$BA$1,0)))*1000000*AE$5</f>
        <v>0</v>
      </c>
      <c r="AF27" s="2">
        <f>IF(AF$2=0,0,INDEX('Placebo - Data'!$B:$BA,MATCH($Q27,'Placebo - Data'!$A:$A,0),MATCH(AF$1,'Placebo - Data'!$B$1:$BA$1,0)))*1000000*AF$5</f>
        <v>0</v>
      </c>
      <c r="AG27" s="2">
        <f>IF(AG$2=0,0,INDEX('Placebo - Data'!$B:$BA,MATCH($Q27,'Placebo - Data'!$A:$A,0),MATCH(AG$1,'Placebo - Data'!$B$1:$BA$1,0)))*1000000*AG$5</f>
        <v>0</v>
      </c>
      <c r="AH27" s="2">
        <f>IF(AH$2=0,0,INDEX('Placebo - Data'!$B:$BA,MATCH($Q27,'Placebo - Data'!$A:$A,0),MATCH(AH$1,'Placebo - Data'!$B$1:$BA$1,0)))*1000000*AH$5</f>
        <v>0</v>
      </c>
      <c r="AI27" s="2">
        <f>IF(AI$2=0,0,INDEX('Placebo - Data'!$B:$BA,MATCH($Q27,'Placebo - Data'!$A:$A,0),MATCH(AI$1,'Placebo - Data'!$B$1:$BA$1,0)))*1000000*AI$5</f>
        <v>0</v>
      </c>
      <c r="AJ27" s="2">
        <f>IF(AJ$2=0,0,INDEX('Placebo - Data'!$B:$BA,MATCH($Q27,'Placebo - Data'!$A:$A,0),MATCH(AJ$1,'Placebo - Data'!$B$1:$BA$1,0)))*1000000*AJ$5</f>
        <v>0</v>
      </c>
      <c r="AK27" s="2">
        <f>IF(AK$2=0,0,INDEX('Placebo - Data'!$B:$BA,MATCH($Q27,'Placebo - Data'!$A:$A,0),MATCH(AK$1,'Placebo - Data'!$B$1:$BA$1,0)))*1000000*AK$5</f>
        <v>0</v>
      </c>
      <c r="AL27" s="2">
        <f>IF(AL$2=0,0,INDEX('Placebo - Data'!$B:$BA,MATCH($Q27,'Placebo - Data'!$A:$A,0),MATCH(AL$1,'Placebo - Data'!$B$1:$BA$1,0)))*1000000*AL$5</f>
        <v>0</v>
      </c>
      <c r="AM27" s="2">
        <f>IF(AM$2=0,0,INDEX('Placebo - Data'!$B:$BA,MATCH($Q27,'Placebo - Data'!$A:$A,0),MATCH(AM$1,'Placebo - Data'!$B$1:$BA$1,0)))*1000000*AM$5</f>
        <v>0</v>
      </c>
      <c r="AN27" s="2">
        <f>IF(AN$2=0,0,INDEX('Placebo - Data'!$B:$BA,MATCH($Q27,'Placebo - Data'!$A:$A,0),MATCH(AN$1,'Placebo - Data'!$B$1:$BA$1,0)))*1000000*AN$5</f>
        <v>0</v>
      </c>
      <c r="AO27" s="2">
        <f>IF(AO$2=0,0,INDEX('Placebo - Data'!$B:$BA,MATCH($Q27,'Placebo - Data'!$A:$A,0),MATCH(AO$1,'Placebo - Data'!$B$1:$BA$1,0)))*1000000*AO$5</f>
        <v>0</v>
      </c>
      <c r="AP27" s="2">
        <f>IF(AP$2=0,0,INDEX('Placebo - Data'!$B:$BA,MATCH($Q27,'Placebo - Data'!$A:$A,0),MATCH(AP$1,'Placebo - Data'!$B$1:$BA$1,0)))*1000000*AP$5</f>
        <v>0</v>
      </c>
      <c r="AQ27" s="2">
        <f>IF(AQ$2=0,0,INDEX('Placebo - Data'!$B:$BA,MATCH($Q27,'Placebo - Data'!$A:$A,0),MATCH(AQ$1,'Placebo - Data'!$B$1:$BA$1,0)))*1000000*AQ$5</f>
        <v>0</v>
      </c>
      <c r="AR27" s="2">
        <f>IF(AR$2=0,0,INDEX('Placebo - Data'!$B:$BA,MATCH($Q27,'Placebo - Data'!$A:$A,0),MATCH(AR$1,'Placebo - Data'!$B$1:$BA$1,0)))*1000000*AR$5</f>
        <v>0</v>
      </c>
      <c r="AS27" s="2">
        <f>IF(AS$2=0,0,INDEX('Placebo - Data'!$B:$BA,MATCH($Q27,'Placebo - Data'!$A:$A,0),MATCH(AS$1,'Placebo - Data'!$B$1:$BA$1,0)))*1000000*AS$5</f>
        <v>0</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0</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0</v>
      </c>
      <c r="BG27" s="2">
        <f>IF(BG$2=0,0,INDEX('Placebo - Data'!$B:$BA,MATCH($Q27,'Placebo - Data'!$A:$A,0),MATCH(BG$1,'Placebo - Data'!$B$1:$BA$1,0)))*1000000*BG$5</f>
        <v>0</v>
      </c>
      <c r="BH27" s="2">
        <f>IF(BH$2=0,0,INDEX('Placebo - Data'!$B:$BA,MATCH($Q27,'Placebo - Data'!$A:$A,0),MATCH(BH$1,'Placebo - Data'!$B$1:$BA$1,0)))*1000000*BH$5</f>
        <v>0</v>
      </c>
      <c r="BI27" s="2">
        <f>IF(BI$2=0,0,INDEX('Placebo - Data'!$B:$BA,MATCH($Q27,'Placebo - Data'!$A:$A,0),MATCH(BI$1,'Placebo - Data'!$B$1:$BA$1,0)))*1000000*BI$5</f>
        <v>0</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0</v>
      </c>
      <c r="BP27" s="2">
        <f>IF(BP$2=0,0,INDEX('Placebo - Data'!$B:$BA,MATCH($Q27,'Placebo - Data'!$A:$A,0),MATCH(BP$1,'Placebo - Data'!$B$1:$BA$1,0)))*1000000*BP$5</f>
        <v>0</v>
      </c>
      <c r="BQ27" s="2"/>
      <c r="BR27" s="2"/>
    </row>
    <row r="28">
      <c r="A28" t="s">
        <v>111</v>
      </c>
      <c r="B28" s="2" t="e">
        <f t="shared" si="0"/>
        <v>#DIV/0!</v>
      </c>
      <c r="Q28">
        <f>'Placebo - Data'!A23</f>
        <v>2003</v>
      </c>
      <c r="R28" s="2">
        <f>IF(R$2=0,0,INDEX('Placebo - Data'!$B:$BA,MATCH($Q28,'Placebo - Data'!$A:$A,0),MATCH(R$1,'Placebo - Data'!$B$1:$BA$1,0)))*1000000*R$5</f>
        <v>0</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0</v>
      </c>
      <c r="V28" s="2">
        <f>IF(V$2=0,0,INDEX('Placebo - Data'!$B:$BA,MATCH($Q28,'Placebo - Data'!$A:$A,0),MATCH(V$1,'Placebo - Data'!$B$1:$BA$1,0)))*1000000*V$5</f>
        <v>0</v>
      </c>
      <c r="W28" s="2">
        <f>IF(W$2=0,0,INDEX('Placebo - Data'!$B:$BA,MATCH($Q28,'Placebo - Data'!$A:$A,0),MATCH(W$1,'Placebo - Data'!$B$1:$BA$1,0)))*1000000*W$5</f>
        <v>0</v>
      </c>
      <c r="X28" s="2">
        <f>IF(X$2=0,0,INDEX('Placebo - Data'!$B:$BA,MATCH($Q28,'Placebo - Data'!$A:$A,0),MATCH(X$1,'Placebo - Data'!$B$1:$BA$1,0)))*1000000*X$5</f>
        <v>0</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0</v>
      </c>
      <c r="AD28" s="2">
        <f>IF(AD$2=0,0,INDEX('Placebo - Data'!$B:$BA,MATCH($Q28,'Placebo - Data'!$A:$A,0),MATCH(AD$1,'Placebo - Data'!$B$1:$BA$1,0)))*1000000*AD$5</f>
        <v>0</v>
      </c>
      <c r="AE28" s="2">
        <f>IF(AE$2=0,0,INDEX('Placebo - Data'!$B:$BA,MATCH($Q28,'Placebo - Data'!$A:$A,0),MATCH(AE$1,'Placebo - Data'!$B$1:$BA$1,0)))*1000000*AE$5</f>
        <v>0</v>
      </c>
      <c r="AF28" s="2">
        <f>IF(AF$2=0,0,INDEX('Placebo - Data'!$B:$BA,MATCH($Q28,'Placebo - Data'!$A:$A,0),MATCH(AF$1,'Placebo - Data'!$B$1:$BA$1,0)))*1000000*AF$5</f>
        <v>0</v>
      </c>
      <c r="AG28" s="2">
        <f>IF(AG$2=0,0,INDEX('Placebo - Data'!$B:$BA,MATCH($Q28,'Placebo - Data'!$A:$A,0),MATCH(AG$1,'Placebo - Data'!$B$1:$BA$1,0)))*1000000*AG$5</f>
        <v>0</v>
      </c>
      <c r="AH28" s="2">
        <f>IF(AH$2=0,0,INDEX('Placebo - Data'!$B:$BA,MATCH($Q28,'Placebo - Data'!$A:$A,0),MATCH(AH$1,'Placebo - Data'!$B$1:$BA$1,0)))*1000000*AH$5</f>
        <v>0</v>
      </c>
      <c r="AI28" s="2">
        <f>IF(AI$2=0,0,INDEX('Placebo - Data'!$B:$BA,MATCH($Q28,'Placebo - Data'!$A:$A,0),MATCH(AI$1,'Placebo - Data'!$B$1:$BA$1,0)))*1000000*AI$5</f>
        <v>0</v>
      </c>
      <c r="AJ28" s="2">
        <f>IF(AJ$2=0,0,INDEX('Placebo - Data'!$B:$BA,MATCH($Q28,'Placebo - Data'!$A:$A,0),MATCH(AJ$1,'Placebo - Data'!$B$1:$BA$1,0)))*1000000*AJ$5</f>
        <v>0</v>
      </c>
      <c r="AK28" s="2">
        <f>IF(AK$2=0,0,INDEX('Placebo - Data'!$B:$BA,MATCH($Q28,'Placebo - Data'!$A:$A,0),MATCH(AK$1,'Placebo - Data'!$B$1:$BA$1,0)))*1000000*AK$5</f>
        <v>0</v>
      </c>
      <c r="AL28" s="2">
        <f>IF(AL$2=0,0,INDEX('Placebo - Data'!$B:$BA,MATCH($Q28,'Placebo - Data'!$A:$A,0),MATCH(AL$1,'Placebo - Data'!$B$1:$BA$1,0)))*1000000*AL$5</f>
        <v>0</v>
      </c>
      <c r="AM28" s="2">
        <f>IF(AM$2=0,0,INDEX('Placebo - Data'!$B:$BA,MATCH($Q28,'Placebo - Data'!$A:$A,0),MATCH(AM$1,'Placebo - Data'!$B$1:$BA$1,0)))*1000000*AM$5</f>
        <v>0</v>
      </c>
      <c r="AN28" s="2">
        <f>IF(AN$2=0,0,INDEX('Placebo - Data'!$B:$BA,MATCH($Q28,'Placebo - Data'!$A:$A,0),MATCH(AN$1,'Placebo - Data'!$B$1:$BA$1,0)))*1000000*AN$5</f>
        <v>0</v>
      </c>
      <c r="AO28" s="2">
        <f>IF(AO$2=0,0,INDEX('Placebo - Data'!$B:$BA,MATCH($Q28,'Placebo - Data'!$A:$A,0),MATCH(AO$1,'Placebo - Data'!$B$1:$BA$1,0)))*1000000*AO$5</f>
        <v>0</v>
      </c>
      <c r="AP28" s="2">
        <f>IF(AP$2=0,0,INDEX('Placebo - Data'!$B:$BA,MATCH($Q28,'Placebo - Data'!$A:$A,0),MATCH(AP$1,'Placebo - Data'!$B$1:$BA$1,0)))*1000000*AP$5</f>
        <v>0</v>
      </c>
      <c r="AQ28" s="2">
        <f>IF(AQ$2=0,0,INDEX('Placebo - Data'!$B:$BA,MATCH($Q28,'Placebo - Data'!$A:$A,0),MATCH(AQ$1,'Placebo - Data'!$B$1:$BA$1,0)))*1000000*AQ$5</f>
        <v>0</v>
      </c>
      <c r="AR28" s="2">
        <f>IF(AR$2=0,0,INDEX('Placebo - Data'!$B:$BA,MATCH($Q28,'Placebo - Data'!$A:$A,0),MATCH(AR$1,'Placebo - Data'!$B$1:$BA$1,0)))*1000000*AR$5</f>
        <v>0</v>
      </c>
      <c r="AS28" s="2">
        <f>IF(AS$2=0,0,INDEX('Placebo - Data'!$B:$BA,MATCH($Q28,'Placebo - Data'!$A:$A,0),MATCH(AS$1,'Placebo - Data'!$B$1:$BA$1,0)))*1000000*AS$5</f>
        <v>0</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0</v>
      </c>
      <c r="BG28" s="2">
        <f>IF(BG$2=0,0,INDEX('Placebo - Data'!$B:$BA,MATCH($Q28,'Placebo - Data'!$A:$A,0),MATCH(BG$1,'Placebo - Data'!$B$1:$BA$1,0)))*1000000*BG$5</f>
        <v>0</v>
      </c>
      <c r="BH28" s="2">
        <f>IF(BH$2=0,0,INDEX('Placebo - Data'!$B:$BA,MATCH($Q28,'Placebo - Data'!$A:$A,0),MATCH(BH$1,'Placebo - Data'!$B$1:$BA$1,0)))*1000000*BH$5</f>
        <v>0</v>
      </c>
      <c r="BI28" s="2">
        <f>IF(BI$2=0,0,INDEX('Placebo - Data'!$B:$BA,MATCH($Q28,'Placebo - Data'!$A:$A,0),MATCH(BI$1,'Placebo - Data'!$B$1:$BA$1,0)))*1000000*BI$5</f>
        <v>0</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0</v>
      </c>
      <c r="BP28" s="2">
        <f>IF(BP$2=0,0,INDEX('Placebo - Data'!$B:$BA,MATCH($Q28,'Placebo - Data'!$A:$A,0),MATCH(BP$1,'Placebo - Data'!$B$1:$BA$1,0)))*1000000*BP$5</f>
        <v>0</v>
      </c>
      <c r="BQ28" s="2"/>
      <c r="BR28" s="2"/>
    </row>
    <row r="29">
      <c r="A29" t="s">
        <v>46</v>
      </c>
      <c r="B29" s="2" t="e">
        <f t="shared" si="0"/>
        <v>#DIV/0!</v>
      </c>
      <c r="Q29">
        <f>'Placebo - Data'!A24</f>
        <v>2004</v>
      </c>
      <c r="R29" s="2">
        <f>IF(R$2=0,0,INDEX('Placebo - Data'!$B:$BA,MATCH($Q29,'Placebo - Data'!$A:$A,0),MATCH(R$1,'Placebo - Data'!$B$1:$BA$1,0)))*1000000*R$5</f>
        <v>0</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0</v>
      </c>
      <c r="V29" s="2">
        <f>IF(V$2=0,0,INDEX('Placebo - Data'!$B:$BA,MATCH($Q29,'Placebo - Data'!$A:$A,0),MATCH(V$1,'Placebo - Data'!$B$1:$BA$1,0)))*1000000*V$5</f>
        <v>0</v>
      </c>
      <c r="W29" s="2">
        <f>IF(W$2=0,0,INDEX('Placebo - Data'!$B:$BA,MATCH($Q29,'Placebo - Data'!$A:$A,0),MATCH(W$1,'Placebo - Data'!$B$1:$BA$1,0)))*1000000*W$5</f>
        <v>0</v>
      </c>
      <c r="X29" s="2">
        <f>IF(X$2=0,0,INDEX('Placebo - Data'!$B:$BA,MATCH($Q29,'Placebo - Data'!$A:$A,0),MATCH(X$1,'Placebo - Data'!$B$1:$BA$1,0)))*1000000*X$5</f>
        <v>0</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0</v>
      </c>
      <c r="AD29" s="2">
        <f>IF(AD$2=0,0,INDEX('Placebo - Data'!$B:$BA,MATCH($Q29,'Placebo - Data'!$A:$A,0),MATCH(AD$1,'Placebo - Data'!$B$1:$BA$1,0)))*1000000*AD$5</f>
        <v>0</v>
      </c>
      <c r="AE29" s="2">
        <f>IF(AE$2=0,0,INDEX('Placebo - Data'!$B:$BA,MATCH($Q29,'Placebo - Data'!$A:$A,0),MATCH(AE$1,'Placebo - Data'!$B$1:$BA$1,0)))*1000000*AE$5</f>
        <v>0</v>
      </c>
      <c r="AF29" s="2">
        <f>IF(AF$2=0,0,INDEX('Placebo - Data'!$B:$BA,MATCH($Q29,'Placebo - Data'!$A:$A,0),MATCH(AF$1,'Placebo - Data'!$B$1:$BA$1,0)))*1000000*AF$5</f>
        <v>0</v>
      </c>
      <c r="AG29" s="2">
        <f>IF(AG$2=0,0,INDEX('Placebo - Data'!$B:$BA,MATCH($Q29,'Placebo - Data'!$A:$A,0),MATCH(AG$1,'Placebo - Data'!$B$1:$BA$1,0)))*1000000*AG$5</f>
        <v>0</v>
      </c>
      <c r="AH29" s="2">
        <f>IF(AH$2=0,0,INDEX('Placebo - Data'!$B:$BA,MATCH($Q29,'Placebo - Data'!$A:$A,0),MATCH(AH$1,'Placebo - Data'!$B$1:$BA$1,0)))*1000000*AH$5</f>
        <v>0</v>
      </c>
      <c r="AI29" s="2">
        <f>IF(AI$2=0,0,INDEX('Placebo - Data'!$B:$BA,MATCH($Q29,'Placebo - Data'!$A:$A,0),MATCH(AI$1,'Placebo - Data'!$B$1:$BA$1,0)))*1000000*AI$5</f>
        <v>0</v>
      </c>
      <c r="AJ29" s="2">
        <f>IF(AJ$2=0,0,INDEX('Placebo - Data'!$B:$BA,MATCH($Q29,'Placebo - Data'!$A:$A,0),MATCH(AJ$1,'Placebo - Data'!$B$1:$BA$1,0)))*1000000*AJ$5</f>
        <v>0</v>
      </c>
      <c r="AK29" s="2">
        <f>IF(AK$2=0,0,INDEX('Placebo - Data'!$B:$BA,MATCH($Q29,'Placebo - Data'!$A:$A,0),MATCH(AK$1,'Placebo - Data'!$B$1:$BA$1,0)))*1000000*AK$5</f>
        <v>0</v>
      </c>
      <c r="AL29" s="2">
        <f>IF(AL$2=0,0,INDEX('Placebo - Data'!$B:$BA,MATCH($Q29,'Placebo - Data'!$A:$A,0),MATCH(AL$1,'Placebo - Data'!$B$1:$BA$1,0)))*1000000*AL$5</f>
        <v>0</v>
      </c>
      <c r="AM29" s="2">
        <f>IF(AM$2=0,0,INDEX('Placebo - Data'!$B:$BA,MATCH($Q29,'Placebo - Data'!$A:$A,0),MATCH(AM$1,'Placebo - Data'!$B$1:$BA$1,0)))*1000000*AM$5</f>
        <v>0</v>
      </c>
      <c r="AN29" s="2">
        <f>IF(AN$2=0,0,INDEX('Placebo - Data'!$B:$BA,MATCH($Q29,'Placebo - Data'!$A:$A,0),MATCH(AN$1,'Placebo - Data'!$B$1:$BA$1,0)))*1000000*AN$5</f>
        <v>0</v>
      </c>
      <c r="AO29" s="2">
        <f>IF(AO$2=0,0,INDEX('Placebo - Data'!$B:$BA,MATCH($Q29,'Placebo - Data'!$A:$A,0),MATCH(AO$1,'Placebo - Data'!$B$1:$BA$1,0)))*1000000*AO$5</f>
        <v>0</v>
      </c>
      <c r="AP29" s="2">
        <f>IF(AP$2=0,0,INDEX('Placebo - Data'!$B:$BA,MATCH($Q29,'Placebo - Data'!$A:$A,0),MATCH(AP$1,'Placebo - Data'!$B$1:$BA$1,0)))*1000000*AP$5</f>
        <v>0</v>
      </c>
      <c r="AQ29" s="2">
        <f>IF(AQ$2=0,0,INDEX('Placebo - Data'!$B:$BA,MATCH($Q29,'Placebo - Data'!$A:$A,0),MATCH(AQ$1,'Placebo - Data'!$B$1:$BA$1,0)))*1000000*AQ$5</f>
        <v>0</v>
      </c>
      <c r="AR29" s="2">
        <f>IF(AR$2=0,0,INDEX('Placebo - Data'!$B:$BA,MATCH($Q29,'Placebo - Data'!$A:$A,0),MATCH(AR$1,'Placebo - Data'!$B$1:$BA$1,0)))*1000000*AR$5</f>
        <v>0</v>
      </c>
      <c r="AS29" s="2">
        <f>IF(AS$2=0,0,INDEX('Placebo - Data'!$B:$BA,MATCH($Q29,'Placebo - Data'!$A:$A,0),MATCH(AS$1,'Placebo - Data'!$B$1:$BA$1,0)))*1000000*AS$5</f>
        <v>0</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0</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0</v>
      </c>
      <c r="BG29" s="2">
        <f>IF(BG$2=0,0,INDEX('Placebo - Data'!$B:$BA,MATCH($Q29,'Placebo - Data'!$A:$A,0),MATCH(BG$1,'Placebo - Data'!$B$1:$BA$1,0)))*1000000*BG$5</f>
        <v>0</v>
      </c>
      <c r="BH29" s="2">
        <f>IF(BH$2=0,0,INDEX('Placebo - Data'!$B:$BA,MATCH($Q29,'Placebo - Data'!$A:$A,0),MATCH(BH$1,'Placebo - Data'!$B$1:$BA$1,0)))*1000000*BH$5</f>
        <v>0</v>
      </c>
      <c r="BI29" s="2">
        <f>IF(BI$2=0,0,INDEX('Placebo - Data'!$B:$BA,MATCH($Q29,'Placebo - Data'!$A:$A,0),MATCH(BI$1,'Placebo - Data'!$B$1:$BA$1,0)))*1000000*BI$5</f>
        <v>0</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0</v>
      </c>
      <c r="BP29" s="2">
        <f>IF(BP$2=0,0,INDEX('Placebo - Data'!$B:$BA,MATCH($Q29,'Placebo - Data'!$A:$A,0),MATCH(BP$1,'Placebo - Data'!$B$1:$BA$1,0)))*1000000*BP$5</f>
        <v>0</v>
      </c>
      <c r="BQ29" s="2"/>
      <c r="BR29" s="2"/>
    </row>
    <row r="30">
      <c r="A30" t="s">
        <v>55</v>
      </c>
      <c r="B30" s="2" t="e">
        <f t="shared" si="0"/>
        <v>#DIV/0!</v>
      </c>
      <c r="Q30">
        <f>'Placebo - Data'!A25</f>
        <v>2005</v>
      </c>
      <c r="R30" s="2">
        <f>IF(R$2=0,0,INDEX('Placebo - Data'!$B:$BA,MATCH($Q30,'Placebo - Data'!$A:$A,0),MATCH(R$1,'Placebo - Data'!$B$1:$BA$1,0)))*1000000*R$5</f>
        <v>0</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v>
      </c>
      <c r="V30" s="2">
        <f>IF(V$2=0,0,INDEX('Placebo - Data'!$B:$BA,MATCH($Q30,'Placebo - Data'!$A:$A,0),MATCH(V$1,'Placebo - Data'!$B$1:$BA$1,0)))*1000000*V$5</f>
        <v>0</v>
      </c>
      <c r="W30" s="2">
        <f>IF(W$2=0,0,INDEX('Placebo - Data'!$B:$BA,MATCH($Q30,'Placebo - Data'!$A:$A,0),MATCH(W$1,'Placebo - Data'!$B$1:$BA$1,0)))*1000000*W$5</f>
        <v>0</v>
      </c>
      <c r="X30" s="2">
        <f>IF(X$2=0,0,INDEX('Placebo - Data'!$B:$BA,MATCH($Q30,'Placebo - Data'!$A:$A,0),MATCH(X$1,'Placebo - Data'!$B$1:$BA$1,0)))*1000000*X$5</f>
        <v>0</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0</v>
      </c>
      <c r="AD30" s="2">
        <f>IF(AD$2=0,0,INDEX('Placebo - Data'!$B:$BA,MATCH($Q30,'Placebo - Data'!$A:$A,0),MATCH(AD$1,'Placebo - Data'!$B$1:$BA$1,0)))*1000000*AD$5</f>
        <v>0</v>
      </c>
      <c r="AE30" s="2">
        <f>IF(AE$2=0,0,INDEX('Placebo - Data'!$B:$BA,MATCH($Q30,'Placebo - Data'!$A:$A,0),MATCH(AE$1,'Placebo - Data'!$B$1:$BA$1,0)))*1000000*AE$5</f>
        <v>0</v>
      </c>
      <c r="AF30" s="2">
        <f>IF(AF$2=0,0,INDEX('Placebo - Data'!$B:$BA,MATCH($Q30,'Placebo - Data'!$A:$A,0),MATCH(AF$1,'Placebo - Data'!$B$1:$BA$1,0)))*1000000*AF$5</f>
        <v>0</v>
      </c>
      <c r="AG30" s="2">
        <f>IF(AG$2=0,0,INDEX('Placebo - Data'!$B:$BA,MATCH($Q30,'Placebo - Data'!$A:$A,0),MATCH(AG$1,'Placebo - Data'!$B$1:$BA$1,0)))*1000000*AG$5</f>
        <v>0</v>
      </c>
      <c r="AH30" s="2">
        <f>IF(AH$2=0,0,INDEX('Placebo - Data'!$B:$BA,MATCH($Q30,'Placebo - Data'!$A:$A,0),MATCH(AH$1,'Placebo - Data'!$B$1:$BA$1,0)))*1000000*AH$5</f>
        <v>0</v>
      </c>
      <c r="AI30" s="2">
        <f>IF(AI$2=0,0,INDEX('Placebo - Data'!$B:$BA,MATCH($Q30,'Placebo - Data'!$A:$A,0),MATCH(AI$1,'Placebo - Data'!$B$1:$BA$1,0)))*1000000*AI$5</f>
        <v>0</v>
      </c>
      <c r="AJ30" s="2">
        <f>IF(AJ$2=0,0,INDEX('Placebo - Data'!$B:$BA,MATCH($Q30,'Placebo - Data'!$A:$A,0),MATCH(AJ$1,'Placebo - Data'!$B$1:$BA$1,0)))*1000000*AJ$5</f>
        <v>0</v>
      </c>
      <c r="AK30" s="2">
        <f>IF(AK$2=0,0,INDEX('Placebo - Data'!$B:$BA,MATCH($Q30,'Placebo - Data'!$A:$A,0),MATCH(AK$1,'Placebo - Data'!$B$1:$BA$1,0)))*1000000*AK$5</f>
        <v>0</v>
      </c>
      <c r="AL30" s="2">
        <f>IF(AL$2=0,0,INDEX('Placebo - Data'!$B:$BA,MATCH($Q30,'Placebo - Data'!$A:$A,0),MATCH(AL$1,'Placebo - Data'!$B$1:$BA$1,0)))*1000000*AL$5</f>
        <v>0</v>
      </c>
      <c r="AM30" s="2">
        <f>IF(AM$2=0,0,INDEX('Placebo - Data'!$B:$BA,MATCH($Q30,'Placebo - Data'!$A:$A,0),MATCH(AM$1,'Placebo - Data'!$B$1:$BA$1,0)))*1000000*AM$5</f>
        <v>0</v>
      </c>
      <c r="AN30" s="2">
        <f>IF(AN$2=0,0,INDEX('Placebo - Data'!$B:$BA,MATCH($Q30,'Placebo - Data'!$A:$A,0),MATCH(AN$1,'Placebo - Data'!$B$1:$BA$1,0)))*1000000*AN$5</f>
        <v>0</v>
      </c>
      <c r="AO30" s="2">
        <f>IF(AO$2=0,0,INDEX('Placebo - Data'!$B:$BA,MATCH($Q30,'Placebo - Data'!$A:$A,0),MATCH(AO$1,'Placebo - Data'!$B$1:$BA$1,0)))*1000000*AO$5</f>
        <v>0</v>
      </c>
      <c r="AP30" s="2">
        <f>IF(AP$2=0,0,INDEX('Placebo - Data'!$B:$BA,MATCH($Q30,'Placebo - Data'!$A:$A,0),MATCH(AP$1,'Placebo - Data'!$B$1:$BA$1,0)))*1000000*AP$5</f>
        <v>0</v>
      </c>
      <c r="AQ30" s="2">
        <f>IF(AQ$2=0,0,INDEX('Placebo - Data'!$B:$BA,MATCH($Q30,'Placebo - Data'!$A:$A,0),MATCH(AQ$1,'Placebo - Data'!$B$1:$BA$1,0)))*1000000*AQ$5</f>
        <v>0</v>
      </c>
      <c r="AR30" s="2">
        <f>IF(AR$2=0,0,INDEX('Placebo - Data'!$B:$BA,MATCH($Q30,'Placebo - Data'!$A:$A,0),MATCH(AR$1,'Placebo - Data'!$B$1:$BA$1,0)))*1000000*AR$5</f>
        <v>0</v>
      </c>
      <c r="AS30" s="2">
        <f>IF(AS$2=0,0,INDEX('Placebo - Data'!$B:$BA,MATCH($Q30,'Placebo - Data'!$A:$A,0),MATCH(AS$1,'Placebo - Data'!$B$1:$BA$1,0)))*1000000*AS$5</f>
        <v>0</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0</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0</v>
      </c>
      <c r="BG30" s="2">
        <f>IF(BG$2=0,0,INDEX('Placebo - Data'!$B:$BA,MATCH($Q30,'Placebo - Data'!$A:$A,0),MATCH(BG$1,'Placebo - Data'!$B$1:$BA$1,0)))*1000000*BG$5</f>
        <v>0</v>
      </c>
      <c r="BH30" s="2">
        <f>IF(BH$2=0,0,INDEX('Placebo - Data'!$B:$BA,MATCH($Q30,'Placebo - Data'!$A:$A,0),MATCH(BH$1,'Placebo - Data'!$B$1:$BA$1,0)))*1000000*BH$5</f>
        <v>0</v>
      </c>
      <c r="BI30" s="2">
        <f>IF(BI$2=0,0,INDEX('Placebo - Data'!$B:$BA,MATCH($Q30,'Placebo - Data'!$A:$A,0),MATCH(BI$1,'Placebo - Data'!$B$1:$BA$1,0)))*1000000*BI$5</f>
        <v>0</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0</v>
      </c>
      <c r="BP30" s="2">
        <f>IF(BP$2=0,0,INDEX('Placebo - Data'!$B:$BA,MATCH($Q30,'Placebo - Data'!$A:$A,0),MATCH(BP$1,'Placebo - Data'!$B$1:$BA$1,0)))*1000000*BP$5</f>
        <v>0</v>
      </c>
      <c r="BQ30" s="2"/>
      <c r="BR30" s="2"/>
    </row>
    <row r="31">
      <c r="A31" t="s">
        <v>108</v>
      </c>
      <c r="B31" s="2" t="e">
        <f t="shared" si="0"/>
        <v>#DIV/0!</v>
      </c>
      <c r="Q31">
        <f>'Placebo - Data'!A26</f>
        <v>2006</v>
      </c>
      <c r="R31" s="2">
        <f>IF(R$2=0,0,INDEX('Placebo - Data'!$B:$BA,MATCH($Q31,'Placebo - Data'!$A:$A,0),MATCH(R$1,'Placebo - Data'!$B$1:$BA$1,0)))*1000000*R$5</f>
        <v>0</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0</v>
      </c>
      <c r="V31" s="2">
        <f>IF(V$2=0,0,INDEX('Placebo - Data'!$B:$BA,MATCH($Q31,'Placebo - Data'!$A:$A,0),MATCH(V$1,'Placebo - Data'!$B$1:$BA$1,0)))*1000000*V$5</f>
        <v>0</v>
      </c>
      <c r="W31" s="2">
        <f>IF(W$2=0,0,INDEX('Placebo - Data'!$B:$BA,MATCH($Q31,'Placebo - Data'!$A:$A,0),MATCH(W$1,'Placebo - Data'!$B$1:$BA$1,0)))*1000000*W$5</f>
        <v>0</v>
      </c>
      <c r="X31" s="2">
        <f>IF(X$2=0,0,INDEX('Placebo - Data'!$B:$BA,MATCH($Q31,'Placebo - Data'!$A:$A,0),MATCH(X$1,'Placebo - Data'!$B$1:$BA$1,0)))*1000000*X$5</f>
        <v>0</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v>
      </c>
      <c r="AD31" s="2">
        <f>IF(AD$2=0,0,INDEX('Placebo - Data'!$B:$BA,MATCH($Q31,'Placebo - Data'!$A:$A,0),MATCH(AD$1,'Placebo - Data'!$B$1:$BA$1,0)))*1000000*AD$5</f>
        <v>0</v>
      </c>
      <c r="AE31" s="2">
        <f>IF(AE$2=0,0,INDEX('Placebo - Data'!$B:$BA,MATCH($Q31,'Placebo - Data'!$A:$A,0),MATCH(AE$1,'Placebo - Data'!$B$1:$BA$1,0)))*1000000*AE$5</f>
        <v>0</v>
      </c>
      <c r="AF31" s="2">
        <f>IF(AF$2=0,0,INDEX('Placebo - Data'!$B:$BA,MATCH($Q31,'Placebo - Data'!$A:$A,0),MATCH(AF$1,'Placebo - Data'!$B$1:$BA$1,0)))*1000000*AF$5</f>
        <v>0</v>
      </c>
      <c r="AG31" s="2">
        <f>IF(AG$2=0,0,INDEX('Placebo - Data'!$B:$BA,MATCH($Q31,'Placebo - Data'!$A:$A,0),MATCH(AG$1,'Placebo - Data'!$B$1:$BA$1,0)))*1000000*AG$5</f>
        <v>0</v>
      </c>
      <c r="AH31" s="2">
        <f>IF(AH$2=0,0,INDEX('Placebo - Data'!$B:$BA,MATCH($Q31,'Placebo - Data'!$A:$A,0),MATCH(AH$1,'Placebo - Data'!$B$1:$BA$1,0)))*1000000*AH$5</f>
        <v>0</v>
      </c>
      <c r="AI31" s="2">
        <f>IF(AI$2=0,0,INDEX('Placebo - Data'!$B:$BA,MATCH($Q31,'Placebo - Data'!$A:$A,0),MATCH(AI$1,'Placebo - Data'!$B$1:$BA$1,0)))*1000000*AI$5</f>
        <v>0</v>
      </c>
      <c r="AJ31" s="2">
        <f>IF(AJ$2=0,0,INDEX('Placebo - Data'!$B:$BA,MATCH($Q31,'Placebo - Data'!$A:$A,0),MATCH(AJ$1,'Placebo - Data'!$B$1:$BA$1,0)))*1000000*AJ$5</f>
        <v>0</v>
      </c>
      <c r="AK31" s="2">
        <f>IF(AK$2=0,0,INDEX('Placebo - Data'!$B:$BA,MATCH($Q31,'Placebo - Data'!$A:$A,0),MATCH(AK$1,'Placebo - Data'!$B$1:$BA$1,0)))*1000000*AK$5</f>
        <v>0</v>
      </c>
      <c r="AL31" s="2">
        <f>IF(AL$2=0,0,INDEX('Placebo - Data'!$B:$BA,MATCH($Q31,'Placebo - Data'!$A:$A,0),MATCH(AL$1,'Placebo - Data'!$B$1:$BA$1,0)))*1000000*AL$5</f>
        <v>0</v>
      </c>
      <c r="AM31" s="2">
        <f>IF(AM$2=0,0,INDEX('Placebo - Data'!$B:$BA,MATCH($Q31,'Placebo - Data'!$A:$A,0),MATCH(AM$1,'Placebo - Data'!$B$1:$BA$1,0)))*1000000*AM$5</f>
        <v>0</v>
      </c>
      <c r="AN31" s="2">
        <f>IF(AN$2=0,0,INDEX('Placebo - Data'!$B:$BA,MATCH($Q31,'Placebo - Data'!$A:$A,0),MATCH(AN$1,'Placebo - Data'!$B$1:$BA$1,0)))*1000000*AN$5</f>
        <v>0</v>
      </c>
      <c r="AO31" s="2">
        <f>IF(AO$2=0,0,INDEX('Placebo - Data'!$B:$BA,MATCH($Q31,'Placebo - Data'!$A:$A,0),MATCH(AO$1,'Placebo - Data'!$B$1:$BA$1,0)))*1000000*AO$5</f>
        <v>0</v>
      </c>
      <c r="AP31" s="2">
        <f>IF(AP$2=0,0,INDEX('Placebo - Data'!$B:$BA,MATCH($Q31,'Placebo - Data'!$A:$A,0),MATCH(AP$1,'Placebo - Data'!$B$1:$BA$1,0)))*1000000*AP$5</f>
        <v>0</v>
      </c>
      <c r="AQ31" s="2">
        <f>IF(AQ$2=0,0,INDEX('Placebo - Data'!$B:$BA,MATCH($Q31,'Placebo - Data'!$A:$A,0),MATCH(AQ$1,'Placebo - Data'!$B$1:$BA$1,0)))*1000000*AQ$5</f>
        <v>0</v>
      </c>
      <c r="AR31" s="2">
        <f>IF(AR$2=0,0,INDEX('Placebo - Data'!$B:$BA,MATCH($Q31,'Placebo - Data'!$A:$A,0),MATCH(AR$1,'Placebo - Data'!$B$1:$BA$1,0)))*1000000*AR$5</f>
        <v>0</v>
      </c>
      <c r="AS31" s="2">
        <f>IF(AS$2=0,0,INDEX('Placebo - Data'!$B:$BA,MATCH($Q31,'Placebo - Data'!$A:$A,0),MATCH(AS$1,'Placebo - Data'!$B$1:$BA$1,0)))*1000000*AS$5</f>
        <v>0</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0</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0</v>
      </c>
      <c r="BG31" s="2">
        <f>IF(BG$2=0,0,INDEX('Placebo - Data'!$B:$BA,MATCH($Q31,'Placebo - Data'!$A:$A,0),MATCH(BG$1,'Placebo - Data'!$B$1:$BA$1,0)))*1000000*BG$5</f>
        <v>0</v>
      </c>
      <c r="BH31" s="2">
        <f>IF(BH$2=0,0,INDEX('Placebo - Data'!$B:$BA,MATCH($Q31,'Placebo - Data'!$A:$A,0),MATCH(BH$1,'Placebo - Data'!$B$1:$BA$1,0)))*1000000*BH$5</f>
        <v>0</v>
      </c>
      <c r="BI31" s="2">
        <f>IF(BI$2=0,0,INDEX('Placebo - Data'!$B:$BA,MATCH($Q31,'Placebo - Data'!$A:$A,0),MATCH(BI$1,'Placebo - Data'!$B$1:$BA$1,0)))*1000000*BI$5</f>
        <v>0</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0</v>
      </c>
      <c r="BP31" s="2">
        <f>IF(BP$2=0,0,INDEX('Placebo - Data'!$B:$BA,MATCH($Q31,'Placebo - Data'!$A:$A,0),MATCH(BP$1,'Placebo - Data'!$B$1:$BA$1,0)))*1000000*BP$5</f>
        <v>0</v>
      </c>
      <c r="BQ31" s="2"/>
      <c r="BR31" s="2"/>
    </row>
    <row r="32">
      <c r="A32" t="s">
        <v>105</v>
      </c>
      <c r="B32" s="2" t="e">
        <f t="shared" si="0"/>
        <v>#DIV/0!</v>
      </c>
      <c r="Q32">
        <f>'Placebo - Data'!A27</f>
        <v>2007</v>
      </c>
      <c r="R32" s="2">
        <f>IF(R$2=0,0,INDEX('Placebo - Data'!$B:$BA,MATCH($Q32,'Placebo - Data'!$A:$A,0),MATCH(R$1,'Placebo - Data'!$B$1:$BA$1,0)))*1000000*R$5</f>
        <v>0</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0</v>
      </c>
      <c r="V32" s="2">
        <f>IF(V$2=0,0,INDEX('Placebo - Data'!$B:$BA,MATCH($Q32,'Placebo - Data'!$A:$A,0),MATCH(V$1,'Placebo - Data'!$B$1:$BA$1,0)))*1000000*V$5</f>
        <v>0</v>
      </c>
      <c r="W32" s="2">
        <f>IF(W$2=0,0,INDEX('Placebo - Data'!$B:$BA,MATCH($Q32,'Placebo - Data'!$A:$A,0),MATCH(W$1,'Placebo - Data'!$B$1:$BA$1,0)))*1000000*W$5</f>
        <v>0</v>
      </c>
      <c r="X32" s="2">
        <f>IF(X$2=0,0,INDEX('Placebo - Data'!$B:$BA,MATCH($Q32,'Placebo - Data'!$A:$A,0),MATCH(X$1,'Placebo - Data'!$B$1:$BA$1,0)))*1000000*X$5</f>
        <v>0</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v>
      </c>
      <c r="AD32" s="2">
        <f>IF(AD$2=0,0,INDEX('Placebo - Data'!$B:$BA,MATCH($Q32,'Placebo - Data'!$A:$A,0),MATCH(AD$1,'Placebo - Data'!$B$1:$BA$1,0)))*1000000*AD$5</f>
        <v>0</v>
      </c>
      <c r="AE32" s="2">
        <f>IF(AE$2=0,0,INDEX('Placebo - Data'!$B:$BA,MATCH($Q32,'Placebo - Data'!$A:$A,0),MATCH(AE$1,'Placebo - Data'!$B$1:$BA$1,0)))*1000000*AE$5</f>
        <v>0</v>
      </c>
      <c r="AF32" s="2">
        <f>IF(AF$2=0,0,INDEX('Placebo - Data'!$B:$BA,MATCH($Q32,'Placebo - Data'!$A:$A,0),MATCH(AF$1,'Placebo - Data'!$B$1:$BA$1,0)))*1000000*AF$5</f>
        <v>0</v>
      </c>
      <c r="AG32" s="2">
        <f>IF(AG$2=0,0,INDEX('Placebo - Data'!$B:$BA,MATCH($Q32,'Placebo - Data'!$A:$A,0),MATCH(AG$1,'Placebo - Data'!$B$1:$BA$1,0)))*1000000*AG$5</f>
        <v>0</v>
      </c>
      <c r="AH32" s="2">
        <f>IF(AH$2=0,0,INDEX('Placebo - Data'!$B:$BA,MATCH($Q32,'Placebo - Data'!$A:$A,0),MATCH(AH$1,'Placebo - Data'!$B$1:$BA$1,0)))*1000000*AH$5</f>
        <v>0</v>
      </c>
      <c r="AI32" s="2">
        <f>IF(AI$2=0,0,INDEX('Placebo - Data'!$B:$BA,MATCH($Q32,'Placebo - Data'!$A:$A,0),MATCH(AI$1,'Placebo - Data'!$B$1:$BA$1,0)))*1000000*AI$5</f>
        <v>0</v>
      </c>
      <c r="AJ32" s="2">
        <f>IF(AJ$2=0,0,INDEX('Placebo - Data'!$B:$BA,MATCH($Q32,'Placebo - Data'!$A:$A,0),MATCH(AJ$1,'Placebo - Data'!$B$1:$BA$1,0)))*1000000*AJ$5</f>
        <v>0</v>
      </c>
      <c r="AK32" s="2">
        <f>IF(AK$2=0,0,INDEX('Placebo - Data'!$B:$BA,MATCH($Q32,'Placebo - Data'!$A:$A,0),MATCH(AK$1,'Placebo - Data'!$B$1:$BA$1,0)))*1000000*AK$5</f>
        <v>0</v>
      </c>
      <c r="AL32" s="2">
        <f>IF(AL$2=0,0,INDEX('Placebo - Data'!$B:$BA,MATCH($Q32,'Placebo - Data'!$A:$A,0),MATCH(AL$1,'Placebo - Data'!$B$1:$BA$1,0)))*1000000*AL$5</f>
        <v>0</v>
      </c>
      <c r="AM32" s="2">
        <f>IF(AM$2=0,0,INDEX('Placebo - Data'!$B:$BA,MATCH($Q32,'Placebo - Data'!$A:$A,0),MATCH(AM$1,'Placebo - Data'!$B$1:$BA$1,0)))*1000000*AM$5</f>
        <v>0</v>
      </c>
      <c r="AN32" s="2">
        <f>IF(AN$2=0,0,INDEX('Placebo - Data'!$B:$BA,MATCH($Q32,'Placebo - Data'!$A:$A,0),MATCH(AN$1,'Placebo - Data'!$B$1:$BA$1,0)))*1000000*AN$5</f>
        <v>0</v>
      </c>
      <c r="AO32" s="2">
        <f>IF(AO$2=0,0,INDEX('Placebo - Data'!$B:$BA,MATCH($Q32,'Placebo - Data'!$A:$A,0),MATCH(AO$1,'Placebo - Data'!$B$1:$BA$1,0)))*1000000*AO$5</f>
        <v>0</v>
      </c>
      <c r="AP32" s="2">
        <f>IF(AP$2=0,0,INDEX('Placebo - Data'!$B:$BA,MATCH($Q32,'Placebo - Data'!$A:$A,0),MATCH(AP$1,'Placebo - Data'!$B$1:$BA$1,0)))*1000000*AP$5</f>
        <v>0</v>
      </c>
      <c r="AQ32" s="2">
        <f>IF(AQ$2=0,0,INDEX('Placebo - Data'!$B:$BA,MATCH($Q32,'Placebo - Data'!$A:$A,0),MATCH(AQ$1,'Placebo - Data'!$B$1:$BA$1,0)))*1000000*AQ$5</f>
        <v>0</v>
      </c>
      <c r="AR32" s="2">
        <f>IF(AR$2=0,0,INDEX('Placebo - Data'!$B:$BA,MATCH($Q32,'Placebo - Data'!$A:$A,0),MATCH(AR$1,'Placebo - Data'!$B$1:$BA$1,0)))*1000000*AR$5</f>
        <v>0</v>
      </c>
      <c r="AS32" s="2">
        <f>IF(AS$2=0,0,INDEX('Placebo - Data'!$B:$BA,MATCH($Q32,'Placebo - Data'!$A:$A,0),MATCH(AS$1,'Placebo - Data'!$B$1:$BA$1,0)))*1000000*AS$5</f>
        <v>0</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0</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0</v>
      </c>
      <c r="BG32" s="2">
        <f>IF(BG$2=0,0,INDEX('Placebo - Data'!$B:$BA,MATCH($Q32,'Placebo - Data'!$A:$A,0),MATCH(BG$1,'Placebo - Data'!$B$1:$BA$1,0)))*1000000*BG$5</f>
        <v>0</v>
      </c>
      <c r="BH32" s="2">
        <f>IF(BH$2=0,0,INDEX('Placebo - Data'!$B:$BA,MATCH($Q32,'Placebo - Data'!$A:$A,0),MATCH(BH$1,'Placebo - Data'!$B$1:$BA$1,0)))*1000000*BH$5</f>
        <v>0</v>
      </c>
      <c r="BI32" s="2">
        <f>IF(BI$2=0,0,INDEX('Placebo - Data'!$B:$BA,MATCH($Q32,'Placebo - Data'!$A:$A,0),MATCH(BI$1,'Placebo - Data'!$B$1:$BA$1,0)))*1000000*BI$5</f>
        <v>0</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0</v>
      </c>
      <c r="BP32" s="2">
        <f>IF(BP$2=0,0,INDEX('Placebo - Data'!$B:$BA,MATCH($Q32,'Placebo - Data'!$A:$A,0),MATCH(BP$1,'Placebo - Data'!$B$1:$BA$1,0)))*1000000*BP$5</f>
        <v>0</v>
      </c>
      <c r="BQ32" s="2"/>
      <c r="BR32" s="2"/>
    </row>
    <row r="33">
      <c r="A33" t="s">
        <v>125</v>
      </c>
      <c r="B33" s="2" t="e">
        <f t="shared" si="0"/>
        <v>#DIV/0!</v>
      </c>
      <c r="Q33">
        <f>'Placebo - Data'!A28</f>
        <v>2008</v>
      </c>
      <c r="R33" s="2">
        <f>IF(R$2=0,0,INDEX('Placebo - Data'!$B:$BA,MATCH($Q33,'Placebo - Data'!$A:$A,0),MATCH(R$1,'Placebo - Data'!$B$1:$BA$1,0)))*1000000*R$5</f>
        <v>0</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0</v>
      </c>
      <c r="V33" s="2">
        <f>IF(V$2=0,0,INDEX('Placebo - Data'!$B:$BA,MATCH($Q33,'Placebo - Data'!$A:$A,0),MATCH(V$1,'Placebo - Data'!$B$1:$BA$1,0)))*1000000*V$5</f>
        <v>0</v>
      </c>
      <c r="W33" s="2">
        <f>IF(W$2=0,0,INDEX('Placebo - Data'!$B:$BA,MATCH($Q33,'Placebo - Data'!$A:$A,0),MATCH(W$1,'Placebo - Data'!$B$1:$BA$1,0)))*1000000*W$5</f>
        <v>0</v>
      </c>
      <c r="X33" s="2">
        <f>IF(X$2=0,0,INDEX('Placebo - Data'!$B:$BA,MATCH($Q33,'Placebo - Data'!$A:$A,0),MATCH(X$1,'Placebo - Data'!$B$1:$BA$1,0)))*1000000*X$5</f>
        <v>0</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v>
      </c>
      <c r="AD33" s="2">
        <f>IF(AD$2=0,0,INDEX('Placebo - Data'!$B:$BA,MATCH($Q33,'Placebo - Data'!$A:$A,0),MATCH(AD$1,'Placebo - Data'!$B$1:$BA$1,0)))*1000000*AD$5</f>
        <v>0</v>
      </c>
      <c r="AE33" s="2">
        <f>IF(AE$2=0,0,INDEX('Placebo - Data'!$B:$BA,MATCH($Q33,'Placebo - Data'!$A:$A,0),MATCH(AE$1,'Placebo - Data'!$B$1:$BA$1,0)))*1000000*AE$5</f>
        <v>0</v>
      </c>
      <c r="AF33" s="2">
        <f>IF(AF$2=0,0,INDEX('Placebo - Data'!$B:$BA,MATCH($Q33,'Placebo - Data'!$A:$A,0),MATCH(AF$1,'Placebo - Data'!$B$1:$BA$1,0)))*1000000*AF$5</f>
        <v>0</v>
      </c>
      <c r="AG33" s="2">
        <f>IF(AG$2=0,0,INDEX('Placebo - Data'!$B:$BA,MATCH($Q33,'Placebo - Data'!$A:$A,0),MATCH(AG$1,'Placebo - Data'!$B$1:$BA$1,0)))*1000000*AG$5</f>
        <v>0</v>
      </c>
      <c r="AH33" s="2">
        <f>IF(AH$2=0,0,INDEX('Placebo - Data'!$B:$BA,MATCH($Q33,'Placebo - Data'!$A:$A,0),MATCH(AH$1,'Placebo - Data'!$B$1:$BA$1,0)))*1000000*AH$5</f>
        <v>0</v>
      </c>
      <c r="AI33" s="2">
        <f>IF(AI$2=0,0,INDEX('Placebo - Data'!$B:$BA,MATCH($Q33,'Placebo - Data'!$A:$A,0),MATCH(AI$1,'Placebo - Data'!$B$1:$BA$1,0)))*1000000*AI$5</f>
        <v>0</v>
      </c>
      <c r="AJ33" s="2">
        <f>IF(AJ$2=0,0,INDEX('Placebo - Data'!$B:$BA,MATCH($Q33,'Placebo - Data'!$A:$A,0),MATCH(AJ$1,'Placebo - Data'!$B$1:$BA$1,0)))*1000000*AJ$5</f>
        <v>0</v>
      </c>
      <c r="AK33" s="2">
        <f>IF(AK$2=0,0,INDEX('Placebo - Data'!$B:$BA,MATCH($Q33,'Placebo - Data'!$A:$A,0),MATCH(AK$1,'Placebo - Data'!$B$1:$BA$1,0)))*1000000*AK$5</f>
        <v>0</v>
      </c>
      <c r="AL33" s="2">
        <f>IF(AL$2=0,0,INDEX('Placebo - Data'!$B:$BA,MATCH($Q33,'Placebo - Data'!$A:$A,0),MATCH(AL$1,'Placebo - Data'!$B$1:$BA$1,0)))*1000000*AL$5</f>
        <v>0</v>
      </c>
      <c r="AM33" s="2">
        <f>IF(AM$2=0,0,INDEX('Placebo - Data'!$B:$BA,MATCH($Q33,'Placebo - Data'!$A:$A,0),MATCH(AM$1,'Placebo - Data'!$B$1:$BA$1,0)))*1000000*AM$5</f>
        <v>0</v>
      </c>
      <c r="AN33" s="2">
        <f>IF(AN$2=0,0,INDEX('Placebo - Data'!$B:$BA,MATCH($Q33,'Placebo - Data'!$A:$A,0),MATCH(AN$1,'Placebo - Data'!$B$1:$BA$1,0)))*1000000*AN$5</f>
        <v>0</v>
      </c>
      <c r="AO33" s="2">
        <f>IF(AO$2=0,0,INDEX('Placebo - Data'!$B:$BA,MATCH($Q33,'Placebo - Data'!$A:$A,0),MATCH(AO$1,'Placebo - Data'!$B$1:$BA$1,0)))*1000000*AO$5</f>
        <v>0</v>
      </c>
      <c r="AP33" s="2">
        <f>IF(AP$2=0,0,INDEX('Placebo - Data'!$B:$BA,MATCH($Q33,'Placebo - Data'!$A:$A,0),MATCH(AP$1,'Placebo - Data'!$B$1:$BA$1,0)))*1000000*AP$5</f>
        <v>0</v>
      </c>
      <c r="AQ33" s="2">
        <f>IF(AQ$2=0,0,INDEX('Placebo - Data'!$B:$BA,MATCH($Q33,'Placebo - Data'!$A:$A,0),MATCH(AQ$1,'Placebo - Data'!$B$1:$BA$1,0)))*1000000*AQ$5</f>
        <v>0</v>
      </c>
      <c r="AR33" s="2">
        <f>IF(AR$2=0,0,INDEX('Placebo - Data'!$B:$BA,MATCH($Q33,'Placebo - Data'!$A:$A,0),MATCH(AR$1,'Placebo - Data'!$B$1:$BA$1,0)))*1000000*AR$5</f>
        <v>0</v>
      </c>
      <c r="AS33" s="2">
        <f>IF(AS$2=0,0,INDEX('Placebo - Data'!$B:$BA,MATCH($Q33,'Placebo - Data'!$A:$A,0),MATCH(AS$1,'Placebo - Data'!$B$1:$BA$1,0)))*1000000*AS$5</f>
        <v>0</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0</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0</v>
      </c>
      <c r="BG33" s="2">
        <f>IF(BG$2=0,0,INDEX('Placebo - Data'!$B:$BA,MATCH($Q33,'Placebo - Data'!$A:$A,0),MATCH(BG$1,'Placebo - Data'!$B$1:$BA$1,0)))*1000000*BG$5</f>
        <v>0</v>
      </c>
      <c r="BH33" s="2">
        <f>IF(BH$2=0,0,INDEX('Placebo - Data'!$B:$BA,MATCH($Q33,'Placebo - Data'!$A:$A,0),MATCH(BH$1,'Placebo - Data'!$B$1:$BA$1,0)))*1000000*BH$5</f>
        <v>0</v>
      </c>
      <c r="BI33" s="2">
        <f>IF(BI$2=0,0,INDEX('Placebo - Data'!$B:$BA,MATCH($Q33,'Placebo - Data'!$A:$A,0),MATCH(BI$1,'Placebo - Data'!$B$1:$BA$1,0)))*1000000*BI$5</f>
        <v>0</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0</v>
      </c>
      <c r="BP33" s="2">
        <f>IF(BP$2=0,0,INDEX('Placebo - Data'!$B:$BA,MATCH($Q33,'Placebo - Data'!$A:$A,0),MATCH(BP$1,'Placebo - Data'!$B$1:$BA$1,0)))*1000000*BP$5</f>
        <v>0</v>
      </c>
      <c r="BQ33" s="2"/>
      <c r="BR33" s="2"/>
    </row>
    <row r="34">
      <c r="A34" t="s">
        <v>113</v>
      </c>
      <c r="B34" s="2" t="e">
        <f t="shared" ref="B34:B52" si="3">INDEX($R$2:$BP$2,1,MATCH($A34,$R$6:$BP$6,0))/INDEX($R$2:$BP$2,1,MATCH("IL",$R$6:$BP$6,0))</f>
        <v>#DIV/0!</v>
      </c>
      <c r="Q34">
        <f>'Placebo - Data'!A29</f>
        <v>2009</v>
      </c>
      <c r="R34" s="2">
        <f>IF(R$2=0,0,INDEX('Placebo - Data'!$B:$BA,MATCH($Q34,'Placebo - Data'!$A:$A,0),MATCH(R$1,'Placebo - Data'!$B$1:$BA$1,0)))*1000000*R$5</f>
        <v>0</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0</v>
      </c>
      <c r="V34" s="2">
        <f>IF(V$2=0,0,INDEX('Placebo - Data'!$B:$BA,MATCH($Q34,'Placebo - Data'!$A:$A,0),MATCH(V$1,'Placebo - Data'!$B$1:$BA$1,0)))*1000000*V$5</f>
        <v>0</v>
      </c>
      <c r="W34" s="2">
        <f>IF(W$2=0,0,INDEX('Placebo - Data'!$B:$BA,MATCH($Q34,'Placebo - Data'!$A:$A,0),MATCH(W$1,'Placebo - Data'!$B$1:$BA$1,0)))*1000000*W$5</f>
        <v>0</v>
      </c>
      <c r="X34" s="2">
        <f>IF(X$2=0,0,INDEX('Placebo - Data'!$B:$BA,MATCH($Q34,'Placebo - Data'!$A:$A,0),MATCH(X$1,'Placebo - Data'!$B$1:$BA$1,0)))*1000000*X$5</f>
        <v>0</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0</v>
      </c>
      <c r="AD34" s="2">
        <f>IF(AD$2=0,0,INDEX('Placebo - Data'!$B:$BA,MATCH($Q34,'Placebo - Data'!$A:$A,0),MATCH(AD$1,'Placebo - Data'!$B$1:$BA$1,0)))*1000000*AD$5</f>
        <v>0</v>
      </c>
      <c r="AE34" s="2">
        <f>IF(AE$2=0,0,INDEX('Placebo - Data'!$B:$BA,MATCH($Q34,'Placebo - Data'!$A:$A,0),MATCH(AE$1,'Placebo - Data'!$B$1:$BA$1,0)))*1000000*AE$5</f>
        <v>0</v>
      </c>
      <c r="AF34" s="2">
        <f>IF(AF$2=0,0,INDEX('Placebo - Data'!$B:$BA,MATCH($Q34,'Placebo - Data'!$A:$A,0),MATCH(AF$1,'Placebo - Data'!$B$1:$BA$1,0)))*1000000*AF$5</f>
        <v>0</v>
      </c>
      <c r="AG34" s="2">
        <f>IF(AG$2=0,0,INDEX('Placebo - Data'!$B:$BA,MATCH($Q34,'Placebo - Data'!$A:$A,0),MATCH(AG$1,'Placebo - Data'!$B$1:$BA$1,0)))*1000000*AG$5</f>
        <v>0</v>
      </c>
      <c r="AH34" s="2">
        <f>IF(AH$2=0,0,INDEX('Placebo - Data'!$B:$BA,MATCH($Q34,'Placebo - Data'!$A:$A,0),MATCH(AH$1,'Placebo - Data'!$B$1:$BA$1,0)))*1000000*AH$5</f>
        <v>0</v>
      </c>
      <c r="AI34" s="2">
        <f>IF(AI$2=0,0,INDEX('Placebo - Data'!$B:$BA,MATCH($Q34,'Placebo - Data'!$A:$A,0),MATCH(AI$1,'Placebo - Data'!$B$1:$BA$1,0)))*1000000*AI$5</f>
        <v>0</v>
      </c>
      <c r="AJ34" s="2">
        <f>IF(AJ$2=0,0,INDEX('Placebo - Data'!$B:$BA,MATCH($Q34,'Placebo - Data'!$A:$A,0),MATCH(AJ$1,'Placebo - Data'!$B$1:$BA$1,0)))*1000000*AJ$5</f>
        <v>0</v>
      </c>
      <c r="AK34" s="2">
        <f>IF(AK$2=0,0,INDEX('Placebo - Data'!$B:$BA,MATCH($Q34,'Placebo - Data'!$A:$A,0),MATCH(AK$1,'Placebo - Data'!$B$1:$BA$1,0)))*1000000*AK$5</f>
        <v>0</v>
      </c>
      <c r="AL34" s="2">
        <f>IF(AL$2=0,0,INDEX('Placebo - Data'!$B:$BA,MATCH($Q34,'Placebo - Data'!$A:$A,0),MATCH(AL$1,'Placebo - Data'!$B$1:$BA$1,0)))*1000000*AL$5</f>
        <v>0</v>
      </c>
      <c r="AM34" s="2">
        <f>IF(AM$2=0,0,INDEX('Placebo - Data'!$B:$BA,MATCH($Q34,'Placebo - Data'!$A:$A,0),MATCH(AM$1,'Placebo - Data'!$B$1:$BA$1,0)))*1000000*AM$5</f>
        <v>0</v>
      </c>
      <c r="AN34" s="2">
        <f>IF(AN$2=0,0,INDEX('Placebo - Data'!$B:$BA,MATCH($Q34,'Placebo - Data'!$A:$A,0),MATCH(AN$1,'Placebo - Data'!$B$1:$BA$1,0)))*1000000*AN$5</f>
        <v>0</v>
      </c>
      <c r="AO34" s="2">
        <f>IF(AO$2=0,0,INDEX('Placebo - Data'!$B:$BA,MATCH($Q34,'Placebo - Data'!$A:$A,0),MATCH(AO$1,'Placebo - Data'!$B$1:$BA$1,0)))*1000000*AO$5</f>
        <v>0</v>
      </c>
      <c r="AP34" s="2">
        <f>IF(AP$2=0,0,INDEX('Placebo - Data'!$B:$BA,MATCH($Q34,'Placebo - Data'!$A:$A,0),MATCH(AP$1,'Placebo - Data'!$B$1:$BA$1,0)))*1000000*AP$5</f>
        <v>0</v>
      </c>
      <c r="AQ34" s="2">
        <f>IF(AQ$2=0,0,INDEX('Placebo - Data'!$B:$BA,MATCH($Q34,'Placebo - Data'!$A:$A,0),MATCH(AQ$1,'Placebo - Data'!$B$1:$BA$1,0)))*1000000*AQ$5</f>
        <v>0</v>
      </c>
      <c r="AR34" s="2">
        <f>IF(AR$2=0,0,INDEX('Placebo - Data'!$B:$BA,MATCH($Q34,'Placebo - Data'!$A:$A,0),MATCH(AR$1,'Placebo - Data'!$B$1:$BA$1,0)))*1000000*AR$5</f>
        <v>0</v>
      </c>
      <c r="AS34" s="2">
        <f>IF(AS$2=0,0,INDEX('Placebo - Data'!$B:$BA,MATCH($Q34,'Placebo - Data'!$A:$A,0),MATCH(AS$1,'Placebo - Data'!$B$1:$BA$1,0)))*1000000*AS$5</f>
        <v>0</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0</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0</v>
      </c>
      <c r="BG34" s="2">
        <f>IF(BG$2=0,0,INDEX('Placebo - Data'!$B:$BA,MATCH($Q34,'Placebo - Data'!$A:$A,0),MATCH(BG$1,'Placebo - Data'!$B$1:$BA$1,0)))*1000000*BG$5</f>
        <v>0</v>
      </c>
      <c r="BH34" s="2">
        <f>IF(BH$2=0,0,INDEX('Placebo - Data'!$B:$BA,MATCH($Q34,'Placebo - Data'!$A:$A,0),MATCH(BH$1,'Placebo - Data'!$B$1:$BA$1,0)))*1000000*BH$5</f>
        <v>0</v>
      </c>
      <c r="BI34" s="2">
        <f>IF(BI$2=0,0,INDEX('Placebo - Data'!$B:$BA,MATCH($Q34,'Placebo - Data'!$A:$A,0),MATCH(BI$1,'Placebo - Data'!$B$1:$BA$1,0)))*1000000*BI$5</f>
        <v>0</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v>
      </c>
      <c r="BP34" s="2">
        <f>IF(BP$2=0,0,INDEX('Placebo - Data'!$B:$BA,MATCH($Q34,'Placebo - Data'!$A:$A,0),MATCH(BP$1,'Placebo - Data'!$B$1:$BA$1,0)))*1000000*BP$5</f>
        <v>0</v>
      </c>
      <c r="BQ34" s="2"/>
      <c r="BR34" s="2"/>
    </row>
    <row r="35">
      <c r="A35" t="s">
        <v>39</v>
      </c>
      <c r="B35" s="2" t="e">
        <f t="shared" si="3"/>
        <v>#DIV/0!</v>
      </c>
      <c r="Q35">
        <f>'Placebo - Data'!A30</f>
        <v>2010</v>
      </c>
      <c r="R35" s="2">
        <f>IF(R$2=0,0,INDEX('Placebo - Data'!$B:$BA,MATCH($Q35,'Placebo - Data'!$A:$A,0),MATCH(R$1,'Placebo - Data'!$B$1:$BA$1,0)))*1000000*R$5</f>
        <v>0</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0</v>
      </c>
      <c r="V35" s="2">
        <f>IF(V$2=0,0,INDEX('Placebo - Data'!$B:$BA,MATCH($Q35,'Placebo - Data'!$A:$A,0),MATCH(V$1,'Placebo - Data'!$B$1:$BA$1,0)))*1000000*V$5</f>
        <v>0</v>
      </c>
      <c r="W35" s="2">
        <f>IF(W$2=0,0,INDEX('Placebo - Data'!$B:$BA,MATCH($Q35,'Placebo - Data'!$A:$A,0),MATCH(W$1,'Placebo - Data'!$B$1:$BA$1,0)))*1000000*W$5</f>
        <v>0</v>
      </c>
      <c r="X35" s="2">
        <f>IF(X$2=0,0,INDEX('Placebo - Data'!$B:$BA,MATCH($Q35,'Placebo - Data'!$A:$A,0),MATCH(X$1,'Placebo - Data'!$B$1:$BA$1,0)))*1000000*X$5</f>
        <v>0</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0</v>
      </c>
      <c r="AD35" s="2">
        <f>IF(AD$2=0,0,INDEX('Placebo - Data'!$B:$BA,MATCH($Q35,'Placebo - Data'!$A:$A,0),MATCH(AD$1,'Placebo - Data'!$B$1:$BA$1,0)))*1000000*AD$5</f>
        <v>0</v>
      </c>
      <c r="AE35" s="2">
        <f>IF(AE$2=0,0,INDEX('Placebo - Data'!$B:$BA,MATCH($Q35,'Placebo - Data'!$A:$A,0),MATCH(AE$1,'Placebo - Data'!$B$1:$BA$1,0)))*1000000*AE$5</f>
        <v>0</v>
      </c>
      <c r="AF35" s="2">
        <f>IF(AF$2=0,0,INDEX('Placebo - Data'!$B:$BA,MATCH($Q35,'Placebo - Data'!$A:$A,0),MATCH(AF$1,'Placebo - Data'!$B$1:$BA$1,0)))*1000000*AF$5</f>
        <v>0</v>
      </c>
      <c r="AG35" s="2">
        <f>IF(AG$2=0,0,INDEX('Placebo - Data'!$B:$BA,MATCH($Q35,'Placebo - Data'!$A:$A,0),MATCH(AG$1,'Placebo - Data'!$B$1:$BA$1,0)))*1000000*AG$5</f>
        <v>0</v>
      </c>
      <c r="AH35" s="2">
        <f>IF(AH$2=0,0,INDEX('Placebo - Data'!$B:$BA,MATCH($Q35,'Placebo - Data'!$A:$A,0),MATCH(AH$1,'Placebo - Data'!$B$1:$BA$1,0)))*1000000*AH$5</f>
        <v>0</v>
      </c>
      <c r="AI35" s="2">
        <f>IF(AI$2=0,0,INDEX('Placebo - Data'!$B:$BA,MATCH($Q35,'Placebo - Data'!$A:$A,0),MATCH(AI$1,'Placebo - Data'!$B$1:$BA$1,0)))*1000000*AI$5</f>
        <v>0</v>
      </c>
      <c r="AJ35" s="2">
        <f>IF(AJ$2=0,0,INDEX('Placebo - Data'!$B:$BA,MATCH($Q35,'Placebo - Data'!$A:$A,0),MATCH(AJ$1,'Placebo - Data'!$B$1:$BA$1,0)))*1000000*AJ$5</f>
        <v>0</v>
      </c>
      <c r="AK35" s="2">
        <f>IF(AK$2=0,0,INDEX('Placebo - Data'!$B:$BA,MATCH($Q35,'Placebo - Data'!$A:$A,0),MATCH(AK$1,'Placebo - Data'!$B$1:$BA$1,0)))*1000000*AK$5</f>
        <v>0</v>
      </c>
      <c r="AL35" s="2">
        <f>IF(AL$2=0,0,INDEX('Placebo - Data'!$B:$BA,MATCH($Q35,'Placebo - Data'!$A:$A,0),MATCH(AL$1,'Placebo - Data'!$B$1:$BA$1,0)))*1000000*AL$5</f>
        <v>0</v>
      </c>
      <c r="AM35" s="2">
        <f>IF(AM$2=0,0,INDEX('Placebo - Data'!$B:$BA,MATCH($Q35,'Placebo - Data'!$A:$A,0),MATCH(AM$1,'Placebo - Data'!$B$1:$BA$1,0)))*1000000*AM$5</f>
        <v>0</v>
      </c>
      <c r="AN35" s="2">
        <f>IF(AN$2=0,0,INDEX('Placebo - Data'!$B:$BA,MATCH($Q35,'Placebo - Data'!$A:$A,0),MATCH(AN$1,'Placebo - Data'!$B$1:$BA$1,0)))*1000000*AN$5</f>
        <v>0</v>
      </c>
      <c r="AO35" s="2">
        <f>IF(AO$2=0,0,INDEX('Placebo - Data'!$B:$BA,MATCH($Q35,'Placebo - Data'!$A:$A,0),MATCH(AO$1,'Placebo - Data'!$B$1:$BA$1,0)))*1000000*AO$5</f>
        <v>0</v>
      </c>
      <c r="AP35" s="2">
        <f>IF(AP$2=0,0,INDEX('Placebo - Data'!$B:$BA,MATCH($Q35,'Placebo - Data'!$A:$A,0),MATCH(AP$1,'Placebo - Data'!$B$1:$BA$1,0)))*1000000*AP$5</f>
        <v>0</v>
      </c>
      <c r="AQ35" s="2">
        <f>IF(AQ$2=0,0,INDEX('Placebo - Data'!$B:$BA,MATCH($Q35,'Placebo - Data'!$A:$A,0),MATCH(AQ$1,'Placebo - Data'!$B$1:$BA$1,0)))*1000000*AQ$5</f>
        <v>0</v>
      </c>
      <c r="AR35" s="2">
        <f>IF(AR$2=0,0,INDEX('Placebo - Data'!$B:$BA,MATCH($Q35,'Placebo - Data'!$A:$A,0),MATCH(AR$1,'Placebo - Data'!$B$1:$BA$1,0)))*1000000*AR$5</f>
        <v>0</v>
      </c>
      <c r="AS35" s="2">
        <f>IF(AS$2=0,0,INDEX('Placebo - Data'!$B:$BA,MATCH($Q35,'Placebo - Data'!$A:$A,0),MATCH(AS$1,'Placebo - Data'!$B$1:$BA$1,0)))*1000000*AS$5</f>
        <v>0</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0</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0</v>
      </c>
      <c r="BG35" s="2">
        <f>IF(BG$2=0,0,INDEX('Placebo - Data'!$B:$BA,MATCH($Q35,'Placebo - Data'!$A:$A,0),MATCH(BG$1,'Placebo - Data'!$B$1:$BA$1,0)))*1000000*BG$5</f>
        <v>0</v>
      </c>
      <c r="BH35" s="2">
        <f>IF(BH$2=0,0,INDEX('Placebo - Data'!$B:$BA,MATCH($Q35,'Placebo - Data'!$A:$A,0),MATCH(BH$1,'Placebo - Data'!$B$1:$BA$1,0)))*1000000*BH$5</f>
        <v>0</v>
      </c>
      <c r="BI35" s="2">
        <f>IF(BI$2=0,0,INDEX('Placebo - Data'!$B:$BA,MATCH($Q35,'Placebo - Data'!$A:$A,0),MATCH(BI$1,'Placebo - Data'!$B$1:$BA$1,0)))*1000000*BI$5</f>
        <v>0</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0</v>
      </c>
      <c r="BP35" s="2">
        <f>IF(BP$2=0,0,INDEX('Placebo - Data'!$B:$BA,MATCH($Q35,'Placebo - Data'!$A:$A,0),MATCH(BP$1,'Placebo - Data'!$B$1:$BA$1,0)))*1000000*BP$5</f>
        <v>0</v>
      </c>
      <c r="BQ35" s="2"/>
      <c r="BR35" s="2"/>
    </row>
    <row r="36">
      <c r="A36" t="s">
        <v>57</v>
      </c>
      <c r="B36" s="2" t="e">
        <f t="shared" si="3"/>
        <v>#DIV/0!</v>
      </c>
      <c r="Q36">
        <f>'Placebo - Data'!A31</f>
        <v>2011</v>
      </c>
      <c r="R36" s="2">
        <f>IF(R$2=0,0,INDEX('Placebo - Data'!$B:$BA,MATCH($Q36,'Placebo - Data'!$A:$A,0),MATCH(R$1,'Placebo - Data'!$B$1:$BA$1,0)))*1000000*R$5</f>
        <v>0</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0</v>
      </c>
      <c r="V36" s="2">
        <f>IF(V$2=0,0,INDEX('Placebo - Data'!$B:$BA,MATCH($Q36,'Placebo - Data'!$A:$A,0),MATCH(V$1,'Placebo - Data'!$B$1:$BA$1,0)))*1000000*V$5</f>
        <v>0</v>
      </c>
      <c r="W36" s="2">
        <f>IF(W$2=0,0,INDEX('Placebo - Data'!$B:$BA,MATCH($Q36,'Placebo - Data'!$A:$A,0),MATCH(W$1,'Placebo - Data'!$B$1:$BA$1,0)))*1000000*W$5</f>
        <v>0</v>
      </c>
      <c r="X36" s="2">
        <f>IF(X$2=0,0,INDEX('Placebo - Data'!$B:$BA,MATCH($Q36,'Placebo - Data'!$A:$A,0),MATCH(X$1,'Placebo - Data'!$B$1:$BA$1,0)))*1000000*X$5</f>
        <v>0</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0</v>
      </c>
      <c r="AD36" s="2">
        <f>IF(AD$2=0,0,INDEX('Placebo - Data'!$B:$BA,MATCH($Q36,'Placebo - Data'!$A:$A,0),MATCH(AD$1,'Placebo - Data'!$B$1:$BA$1,0)))*1000000*AD$5</f>
        <v>0</v>
      </c>
      <c r="AE36" s="2">
        <f>IF(AE$2=0,0,INDEX('Placebo - Data'!$B:$BA,MATCH($Q36,'Placebo - Data'!$A:$A,0),MATCH(AE$1,'Placebo - Data'!$B$1:$BA$1,0)))*1000000*AE$5</f>
        <v>0</v>
      </c>
      <c r="AF36" s="2">
        <f>IF(AF$2=0,0,INDEX('Placebo - Data'!$B:$BA,MATCH($Q36,'Placebo - Data'!$A:$A,0),MATCH(AF$1,'Placebo - Data'!$B$1:$BA$1,0)))*1000000*AF$5</f>
        <v>0</v>
      </c>
      <c r="AG36" s="2">
        <f>IF(AG$2=0,0,INDEX('Placebo - Data'!$B:$BA,MATCH($Q36,'Placebo - Data'!$A:$A,0),MATCH(AG$1,'Placebo - Data'!$B$1:$BA$1,0)))*1000000*AG$5</f>
        <v>0</v>
      </c>
      <c r="AH36" s="2">
        <f>IF(AH$2=0,0,INDEX('Placebo - Data'!$B:$BA,MATCH($Q36,'Placebo - Data'!$A:$A,0),MATCH(AH$1,'Placebo - Data'!$B$1:$BA$1,0)))*1000000*AH$5</f>
        <v>0</v>
      </c>
      <c r="AI36" s="2">
        <f>IF(AI$2=0,0,INDEX('Placebo - Data'!$B:$BA,MATCH($Q36,'Placebo - Data'!$A:$A,0),MATCH(AI$1,'Placebo - Data'!$B$1:$BA$1,0)))*1000000*AI$5</f>
        <v>0</v>
      </c>
      <c r="AJ36" s="2">
        <f>IF(AJ$2=0,0,INDEX('Placebo - Data'!$B:$BA,MATCH($Q36,'Placebo - Data'!$A:$A,0),MATCH(AJ$1,'Placebo - Data'!$B$1:$BA$1,0)))*1000000*AJ$5</f>
        <v>0</v>
      </c>
      <c r="AK36" s="2">
        <f>IF(AK$2=0,0,INDEX('Placebo - Data'!$B:$BA,MATCH($Q36,'Placebo - Data'!$A:$A,0),MATCH(AK$1,'Placebo - Data'!$B$1:$BA$1,0)))*1000000*AK$5</f>
        <v>0</v>
      </c>
      <c r="AL36" s="2">
        <f>IF(AL$2=0,0,INDEX('Placebo - Data'!$B:$BA,MATCH($Q36,'Placebo - Data'!$A:$A,0),MATCH(AL$1,'Placebo - Data'!$B$1:$BA$1,0)))*1000000*AL$5</f>
        <v>0</v>
      </c>
      <c r="AM36" s="2">
        <f>IF(AM$2=0,0,INDEX('Placebo - Data'!$B:$BA,MATCH($Q36,'Placebo - Data'!$A:$A,0),MATCH(AM$1,'Placebo - Data'!$B$1:$BA$1,0)))*1000000*AM$5</f>
        <v>0</v>
      </c>
      <c r="AN36" s="2">
        <f>IF(AN$2=0,0,INDEX('Placebo - Data'!$B:$BA,MATCH($Q36,'Placebo - Data'!$A:$A,0),MATCH(AN$1,'Placebo - Data'!$B$1:$BA$1,0)))*1000000*AN$5</f>
        <v>0</v>
      </c>
      <c r="AO36" s="2">
        <f>IF(AO$2=0,0,INDEX('Placebo - Data'!$B:$BA,MATCH($Q36,'Placebo - Data'!$A:$A,0),MATCH(AO$1,'Placebo - Data'!$B$1:$BA$1,0)))*1000000*AO$5</f>
        <v>0</v>
      </c>
      <c r="AP36" s="2">
        <f>IF(AP$2=0,0,INDEX('Placebo - Data'!$B:$BA,MATCH($Q36,'Placebo - Data'!$A:$A,0),MATCH(AP$1,'Placebo - Data'!$B$1:$BA$1,0)))*1000000*AP$5</f>
        <v>0</v>
      </c>
      <c r="AQ36" s="2">
        <f>IF(AQ$2=0,0,INDEX('Placebo - Data'!$B:$BA,MATCH($Q36,'Placebo - Data'!$A:$A,0),MATCH(AQ$1,'Placebo - Data'!$B$1:$BA$1,0)))*1000000*AQ$5</f>
        <v>0</v>
      </c>
      <c r="AR36" s="2">
        <f>IF(AR$2=0,0,INDEX('Placebo - Data'!$B:$BA,MATCH($Q36,'Placebo - Data'!$A:$A,0),MATCH(AR$1,'Placebo - Data'!$B$1:$BA$1,0)))*1000000*AR$5</f>
        <v>0</v>
      </c>
      <c r="AS36" s="2">
        <f>IF(AS$2=0,0,INDEX('Placebo - Data'!$B:$BA,MATCH($Q36,'Placebo - Data'!$A:$A,0),MATCH(AS$1,'Placebo - Data'!$B$1:$BA$1,0)))*1000000*AS$5</f>
        <v>0</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0</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0</v>
      </c>
      <c r="BG36" s="2">
        <f>IF(BG$2=0,0,INDEX('Placebo - Data'!$B:$BA,MATCH($Q36,'Placebo - Data'!$A:$A,0),MATCH(BG$1,'Placebo - Data'!$B$1:$BA$1,0)))*1000000*BG$5</f>
        <v>0</v>
      </c>
      <c r="BH36" s="2">
        <f>IF(BH$2=0,0,INDEX('Placebo - Data'!$B:$BA,MATCH($Q36,'Placebo - Data'!$A:$A,0),MATCH(BH$1,'Placebo - Data'!$B$1:$BA$1,0)))*1000000*BH$5</f>
        <v>0</v>
      </c>
      <c r="BI36" s="2">
        <f>IF(BI$2=0,0,INDEX('Placebo - Data'!$B:$BA,MATCH($Q36,'Placebo - Data'!$A:$A,0),MATCH(BI$1,'Placebo - Data'!$B$1:$BA$1,0)))*1000000*BI$5</f>
        <v>0</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0</v>
      </c>
      <c r="BP36" s="2">
        <f>IF(BP$2=0,0,INDEX('Placebo - Data'!$B:$BA,MATCH($Q36,'Placebo - Data'!$A:$A,0),MATCH(BP$1,'Placebo - Data'!$B$1:$BA$1,0)))*1000000*BP$5</f>
        <v>0</v>
      </c>
      <c r="BQ36" s="2"/>
      <c r="BR36" s="2"/>
    </row>
    <row r="37">
      <c r="A37" t="s">
        <v>88</v>
      </c>
      <c r="B37" s="2" t="e">
        <f t="shared" si="3"/>
        <v>#DIV/0!</v>
      </c>
      <c r="Q37">
        <f>'Placebo - Data'!A32</f>
        <v>2012</v>
      </c>
      <c r="R37" s="2">
        <f>IF(R$2=0,0,INDEX('Placebo - Data'!$B:$BA,MATCH($Q37,'Placebo - Data'!$A:$A,0),MATCH(R$1,'Placebo - Data'!$B$1:$BA$1,0)))*1000000*R$5</f>
        <v>0</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0</v>
      </c>
      <c r="V37" s="2">
        <f>IF(V$2=0,0,INDEX('Placebo - Data'!$B:$BA,MATCH($Q37,'Placebo - Data'!$A:$A,0),MATCH(V$1,'Placebo - Data'!$B$1:$BA$1,0)))*1000000*V$5</f>
        <v>0</v>
      </c>
      <c r="W37" s="2">
        <f>IF(W$2=0,0,INDEX('Placebo - Data'!$B:$BA,MATCH($Q37,'Placebo - Data'!$A:$A,0),MATCH(W$1,'Placebo - Data'!$B$1:$BA$1,0)))*1000000*W$5</f>
        <v>0</v>
      </c>
      <c r="X37" s="2">
        <f>IF(X$2=0,0,INDEX('Placebo - Data'!$B:$BA,MATCH($Q37,'Placebo - Data'!$A:$A,0),MATCH(X$1,'Placebo - Data'!$B$1:$BA$1,0)))*1000000*X$5</f>
        <v>0</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0</v>
      </c>
      <c r="AD37" s="2">
        <f>IF(AD$2=0,0,INDEX('Placebo - Data'!$B:$BA,MATCH($Q37,'Placebo - Data'!$A:$A,0),MATCH(AD$1,'Placebo - Data'!$B$1:$BA$1,0)))*1000000*AD$5</f>
        <v>0</v>
      </c>
      <c r="AE37" s="2">
        <f>IF(AE$2=0,0,INDEX('Placebo - Data'!$B:$BA,MATCH($Q37,'Placebo - Data'!$A:$A,0),MATCH(AE$1,'Placebo - Data'!$B$1:$BA$1,0)))*1000000*AE$5</f>
        <v>0</v>
      </c>
      <c r="AF37" s="2">
        <f>IF(AF$2=0,0,INDEX('Placebo - Data'!$B:$BA,MATCH($Q37,'Placebo - Data'!$A:$A,0),MATCH(AF$1,'Placebo - Data'!$B$1:$BA$1,0)))*1000000*AF$5</f>
        <v>0</v>
      </c>
      <c r="AG37" s="2">
        <f>IF(AG$2=0,0,INDEX('Placebo - Data'!$B:$BA,MATCH($Q37,'Placebo - Data'!$A:$A,0),MATCH(AG$1,'Placebo - Data'!$B$1:$BA$1,0)))*1000000*AG$5</f>
        <v>0</v>
      </c>
      <c r="AH37" s="2">
        <f>IF(AH$2=0,0,INDEX('Placebo - Data'!$B:$BA,MATCH($Q37,'Placebo - Data'!$A:$A,0),MATCH(AH$1,'Placebo - Data'!$B$1:$BA$1,0)))*1000000*AH$5</f>
        <v>0</v>
      </c>
      <c r="AI37" s="2">
        <f>IF(AI$2=0,0,INDEX('Placebo - Data'!$B:$BA,MATCH($Q37,'Placebo - Data'!$A:$A,0),MATCH(AI$1,'Placebo - Data'!$B$1:$BA$1,0)))*1000000*AI$5</f>
        <v>0</v>
      </c>
      <c r="AJ37" s="2">
        <f>IF(AJ$2=0,0,INDEX('Placebo - Data'!$B:$BA,MATCH($Q37,'Placebo - Data'!$A:$A,0),MATCH(AJ$1,'Placebo - Data'!$B$1:$BA$1,0)))*1000000*AJ$5</f>
        <v>0</v>
      </c>
      <c r="AK37" s="2">
        <f>IF(AK$2=0,0,INDEX('Placebo - Data'!$B:$BA,MATCH($Q37,'Placebo - Data'!$A:$A,0),MATCH(AK$1,'Placebo - Data'!$B$1:$BA$1,0)))*1000000*AK$5</f>
        <v>0</v>
      </c>
      <c r="AL37" s="2">
        <f>IF(AL$2=0,0,INDEX('Placebo - Data'!$B:$BA,MATCH($Q37,'Placebo - Data'!$A:$A,0),MATCH(AL$1,'Placebo - Data'!$B$1:$BA$1,0)))*1000000*AL$5</f>
        <v>0</v>
      </c>
      <c r="AM37" s="2">
        <f>IF(AM$2=0,0,INDEX('Placebo - Data'!$B:$BA,MATCH($Q37,'Placebo - Data'!$A:$A,0),MATCH(AM$1,'Placebo - Data'!$B$1:$BA$1,0)))*1000000*AM$5</f>
        <v>0</v>
      </c>
      <c r="AN37" s="2">
        <f>IF(AN$2=0,0,INDEX('Placebo - Data'!$B:$BA,MATCH($Q37,'Placebo - Data'!$A:$A,0),MATCH(AN$1,'Placebo - Data'!$B$1:$BA$1,0)))*1000000*AN$5</f>
        <v>0</v>
      </c>
      <c r="AO37" s="2">
        <f>IF(AO$2=0,0,INDEX('Placebo - Data'!$B:$BA,MATCH($Q37,'Placebo - Data'!$A:$A,0),MATCH(AO$1,'Placebo - Data'!$B$1:$BA$1,0)))*1000000*AO$5</f>
        <v>0</v>
      </c>
      <c r="AP37" s="2">
        <f>IF(AP$2=0,0,INDEX('Placebo - Data'!$B:$BA,MATCH($Q37,'Placebo - Data'!$A:$A,0),MATCH(AP$1,'Placebo - Data'!$B$1:$BA$1,0)))*1000000*AP$5</f>
        <v>0</v>
      </c>
      <c r="AQ37" s="2">
        <f>IF(AQ$2=0,0,INDEX('Placebo - Data'!$B:$BA,MATCH($Q37,'Placebo - Data'!$A:$A,0),MATCH(AQ$1,'Placebo - Data'!$B$1:$BA$1,0)))*1000000*AQ$5</f>
        <v>0</v>
      </c>
      <c r="AR37" s="2">
        <f>IF(AR$2=0,0,INDEX('Placebo - Data'!$B:$BA,MATCH($Q37,'Placebo - Data'!$A:$A,0),MATCH(AR$1,'Placebo - Data'!$B$1:$BA$1,0)))*1000000*AR$5</f>
        <v>0</v>
      </c>
      <c r="AS37" s="2">
        <f>IF(AS$2=0,0,INDEX('Placebo - Data'!$B:$BA,MATCH($Q37,'Placebo - Data'!$A:$A,0),MATCH(AS$1,'Placebo - Data'!$B$1:$BA$1,0)))*1000000*AS$5</f>
        <v>0</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0</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0</v>
      </c>
      <c r="BG37" s="2">
        <f>IF(BG$2=0,0,INDEX('Placebo - Data'!$B:$BA,MATCH($Q37,'Placebo - Data'!$A:$A,0),MATCH(BG$1,'Placebo - Data'!$B$1:$BA$1,0)))*1000000*BG$5</f>
        <v>0</v>
      </c>
      <c r="BH37" s="2">
        <f>IF(BH$2=0,0,INDEX('Placebo - Data'!$B:$BA,MATCH($Q37,'Placebo - Data'!$A:$A,0),MATCH(BH$1,'Placebo - Data'!$B$1:$BA$1,0)))*1000000*BH$5</f>
        <v>0</v>
      </c>
      <c r="BI37" s="2">
        <f>IF(BI$2=0,0,INDEX('Placebo - Data'!$B:$BA,MATCH($Q37,'Placebo - Data'!$A:$A,0),MATCH(BI$1,'Placebo - Data'!$B$1:$BA$1,0)))*1000000*BI$5</f>
        <v>0</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0</v>
      </c>
      <c r="BP37" s="2">
        <f>IF(BP$2=0,0,INDEX('Placebo - Data'!$B:$BA,MATCH($Q37,'Placebo - Data'!$A:$A,0),MATCH(BP$1,'Placebo - Data'!$B$1:$BA$1,0)))*1000000*BP$5</f>
        <v>0</v>
      </c>
      <c r="BQ37" s="2"/>
      <c r="BR37" s="2"/>
    </row>
    <row r="38">
      <c r="A38" t="s">
        <v>52</v>
      </c>
      <c r="B38" s="2" t="e">
        <f t="shared" si="3"/>
        <v>#DIV/0!</v>
      </c>
      <c r="Q38">
        <f>'Placebo - Data'!A33</f>
        <v>2013</v>
      </c>
      <c r="R38" s="2">
        <f>IF(R$2=0,0,INDEX('Placebo - Data'!$B:$BA,MATCH($Q38,'Placebo - Data'!$A:$A,0),MATCH(R$1,'Placebo - Data'!$B$1:$BA$1,0)))*1000000*R$5</f>
        <v>0</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0</v>
      </c>
      <c r="V38" s="2">
        <f>IF(V$2=0,0,INDEX('Placebo - Data'!$B:$BA,MATCH($Q38,'Placebo - Data'!$A:$A,0),MATCH(V$1,'Placebo - Data'!$B$1:$BA$1,0)))*1000000*V$5</f>
        <v>0</v>
      </c>
      <c r="W38" s="2">
        <f>IF(W$2=0,0,INDEX('Placebo - Data'!$B:$BA,MATCH($Q38,'Placebo - Data'!$A:$A,0),MATCH(W$1,'Placebo - Data'!$B$1:$BA$1,0)))*1000000*W$5</f>
        <v>0</v>
      </c>
      <c r="X38" s="2">
        <f>IF(X$2=0,0,INDEX('Placebo - Data'!$B:$BA,MATCH($Q38,'Placebo - Data'!$A:$A,0),MATCH(X$1,'Placebo - Data'!$B$1:$BA$1,0)))*1000000*X$5</f>
        <v>0</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0</v>
      </c>
      <c r="AD38" s="2">
        <f>IF(AD$2=0,0,INDEX('Placebo - Data'!$B:$BA,MATCH($Q38,'Placebo - Data'!$A:$A,0),MATCH(AD$1,'Placebo - Data'!$B$1:$BA$1,0)))*1000000*AD$5</f>
        <v>0</v>
      </c>
      <c r="AE38" s="2">
        <f>IF(AE$2=0,0,INDEX('Placebo - Data'!$B:$BA,MATCH($Q38,'Placebo - Data'!$A:$A,0),MATCH(AE$1,'Placebo - Data'!$B$1:$BA$1,0)))*1000000*AE$5</f>
        <v>0</v>
      </c>
      <c r="AF38" s="2">
        <f>IF(AF$2=0,0,INDEX('Placebo - Data'!$B:$BA,MATCH($Q38,'Placebo - Data'!$A:$A,0),MATCH(AF$1,'Placebo - Data'!$B$1:$BA$1,0)))*1000000*AF$5</f>
        <v>0</v>
      </c>
      <c r="AG38" s="2">
        <f>IF(AG$2=0,0,INDEX('Placebo - Data'!$B:$BA,MATCH($Q38,'Placebo - Data'!$A:$A,0),MATCH(AG$1,'Placebo - Data'!$B$1:$BA$1,0)))*1000000*AG$5</f>
        <v>0</v>
      </c>
      <c r="AH38" s="2">
        <f>IF(AH$2=0,0,INDEX('Placebo - Data'!$B:$BA,MATCH($Q38,'Placebo - Data'!$A:$A,0),MATCH(AH$1,'Placebo - Data'!$B$1:$BA$1,0)))*1000000*AH$5</f>
        <v>0</v>
      </c>
      <c r="AI38" s="2">
        <f>IF(AI$2=0,0,INDEX('Placebo - Data'!$B:$BA,MATCH($Q38,'Placebo - Data'!$A:$A,0),MATCH(AI$1,'Placebo - Data'!$B$1:$BA$1,0)))*1000000*AI$5</f>
        <v>0</v>
      </c>
      <c r="AJ38" s="2">
        <f>IF(AJ$2=0,0,INDEX('Placebo - Data'!$B:$BA,MATCH($Q38,'Placebo - Data'!$A:$A,0),MATCH(AJ$1,'Placebo - Data'!$B$1:$BA$1,0)))*1000000*AJ$5</f>
        <v>0</v>
      </c>
      <c r="AK38" s="2">
        <f>IF(AK$2=0,0,INDEX('Placebo - Data'!$B:$BA,MATCH($Q38,'Placebo - Data'!$A:$A,0),MATCH(AK$1,'Placebo - Data'!$B$1:$BA$1,0)))*1000000*AK$5</f>
        <v>0</v>
      </c>
      <c r="AL38" s="2">
        <f>IF(AL$2=0,0,INDEX('Placebo - Data'!$B:$BA,MATCH($Q38,'Placebo - Data'!$A:$A,0),MATCH(AL$1,'Placebo - Data'!$B$1:$BA$1,0)))*1000000*AL$5</f>
        <v>0</v>
      </c>
      <c r="AM38" s="2">
        <f>IF(AM$2=0,0,INDEX('Placebo - Data'!$B:$BA,MATCH($Q38,'Placebo - Data'!$A:$A,0),MATCH(AM$1,'Placebo - Data'!$B$1:$BA$1,0)))*1000000*AM$5</f>
        <v>0</v>
      </c>
      <c r="AN38" s="2">
        <f>IF(AN$2=0,0,INDEX('Placebo - Data'!$B:$BA,MATCH($Q38,'Placebo - Data'!$A:$A,0),MATCH(AN$1,'Placebo - Data'!$B$1:$BA$1,0)))*1000000*AN$5</f>
        <v>0</v>
      </c>
      <c r="AO38" s="2">
        <f>IF(AO$2=0,0,INDEX('Placebo - Data'!$B:$BA,MATCH($Q38,'Placebo - Data'!$A:$A,0),MATCH(AO$1,'Placebo - Data'!$B$1:$BA$1,0)))*1000000*AO$5</f>
        <v>0</v>
      </c>
      <c r="AP38" s="2">
        <f>IF(AP$2=0,0,INDEX('Placebo - Data'!$B:$BA,MATCH($Q38,'Placebo - Data'!$A:$A,0),MATCH(AP$1,'Placebo - Data'!$B$1:$BA$1,0)))*1000000*AP$5</f>
        <v>0</v>
      </c>
      <c r="AQ38" s="2">
        <f>IF(AQ$2=0,0,INDEX('Placebo - Data'!$B:$BA,MATCH($Q38,'Placebo - Data'!$A:$A,0),MATCH(AQ$1,'Placebo - Data'!$B$1:$BA$1,0)))*1000000*AQ$5</f>
        <v>0</v>
      </c>
      <c r="AR38" s="2">
        <f>IF(AR$2=0,0,INDEX('Placebo - Data'!$B:$BA,MATCH($Q38,'Placebo - Data'!$A:$A,0),MATCH(AR$1,'Placebo - Data'!$B$1:$BA$1,0)))*1000000*AR$5</f>
        <v>0</v>
      </c>
      <c r="AS38" s="2">
        <f>IF(AS$2=0,0,INDEX('Placebo - Data'!$B:$BA,MATCH($Q38,'Placebo - Data'!$A:$A,0),MATCH(AS$1,'Placebo - Data'!$B$1:$BA$1,0)))*1000000*AS$5</f>
        <v>0</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0</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0</v>
      </c>
      <c r="BG38" s="2">
        <f>IF(BG$2=0,0,INDEX('Placebo - Data'!$B:$BA,MATCH($Q38,'Placebo - Data'!$A:$A,0),MATCH(BG$1,'Placebo - Data'!$B$1:$BA$1,0)))*1000000*BG$5</f>
        <v>0</v>
      </c>
      <c r="BH38" s="2">
        <f>IF(BH$2=0,0,INDEX('Placebo - Data'!$B:$BA,MATCH($Q38,'Placebo - Data'!$A:$A,0),MATCH(BH$1,'Placebo - Data'!$B$1:$BA$1,0)))*1000000*BH$5</f>
        <v>0</v>
      </c>
      <c r="BI38" s="2">
        <f>IF(BI$2=0,0,INDEX('Placebo - Data'!$B:$BA,MATCH($Q38,'Placebo - Data'!$A:$A,0),MATCH(BI$1,'Placebo - Data'!$B$1:$BA$1,0)))*1000000*BI$5</f>
        <v>0</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0</v>
      </c>
      <c r="BP38" s="2">
        <f>IF(BP$2=0,0,INDEX('Placebo - Data'!$B:$BA,MATCH($Q38,'Placebo - Data'!$A:$A,0),MATCH(BP$1,'Placebo - Data'!$B$1:$BA$1,0)))*1000000*BP$5</f>
        <v>0</v>
      </c>
      <c r="BQ38" s="2"/>
      <c r="BR38" s="2"/>
    </row>
    <row r="39">
      <c r="A39" t="s">
        <v>49</v>
      </c>
      <c r="B39" s="2" t="e">
        <f t="shared" si="3"/>
        <v>#DIV/0!</v>
      </c>
      <c r="Q39">
        <f>'Placebo - Data'!A34</f>
        <v>2014</v>
      </c>
      <c r="R39" s="2">
        <f>IF(R$2=0,0,INDEX('Placebo - Data'!$B:$BA,MATCH($Q39,'Placebo - Data'!$A:$A,0),MATCH(R$1,'Placebo - Data'!$B$1:$BA$1,0)))*1000000*R$5</f>
        <v>0</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0</v>
      </c>
      <c r="V39" s="2">
        <f>IF(V$2=0,0,INDEX('Placebo - Data'!$B:$BA,MATCH($Q39,'Placebo - Data'!$A:$A,0),MATCH(V$1,'Placebo - Data'!$B$1:$BA$1,0)))*1000000*V$5</f>
        <v>0</v>
      </c>
      <c r="W39" s="2">
        <f>IF(W$2=0,0,INDEX('Placebo - Data'!$B:$BA,MATCH($Q39,'Placebo - Data'!$A:$A,0),MATCH(W$1,'Placebo - Data'!$B$1:$BA$1,0)))*1000000*W$5</f>
        <v>0</v>
      </c>
      <c r="X39" s="2">
        <f>IF(X$2=0,0,INDEX('Placebo - Data'!$B:$BA,MATCH($Q39,'Placebo - Data'!$A:$A,0),MATCH(X$1,'Placebo - Data'!$B$1:$BA$1,0)))*1000000*X$5</f>
        <v>0</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0</v>
      </c>
      <c r="AD39" s="2">
        <f>IF(AD$2=0,0,INDEX('Placebo - Data'!$B:$BA,MATCH($Q39,'Placebo - Data'!$A:$A,0),MATCH(AD$1,'Placebo - Data'!$B$1:$BA$1,0)))*1000000*AD$5</f>
        <v>0</v>
      </c>
      <c r="AE39" s="2">
        <f>IF(AE$2=0,0,INDEX('Placebo - Data'!$B:$BA,MATCH($Q39,'Placebo - Data'!$A:$A,0),MATCH(AE$1,'Placebo - Data'!$B$1:$BA$1,0)))*1000000*AE$5</f>
        <v>0</v>
      </c>
      <c r="AF39" s="2">
        <f>IF(AF$2=0,0,INDEX('Placebo - Data'!$B:$BA,MATCH($Q39,'Placebo - Data'!$A:$A,0),MATCH(AF$1,'Placebo - Data'!$B$1:$BA$1,0)))*1000000*AF$5</f>
        <v>0</v>
      </c>
      <c r="AG39" s="2">
        <f>IF(AG$2=0,0,INDEX('Placebo - Data'!$B:$BA,MATCH($Q39,'Placebo - Data'!$A:$A,0),MATCH(AG$1,'Placebo - Data'!$B$1:$BA$1,0)))*1000000*AG$5</f>
        <v>0</v>
      </c>
      <c r="AH39" s="2">
        <f>IF(AH$2=0,0,INDEX('Placebo - Data'!$B:$BA,MATCH($Q39,'Placebo - Data'!$A:$A,0),MATCH(AH$1,'Placebo - Data'!$B$1:$BA$1,0)))*1000000*AH$5</f>
        <v>0</v>
      </c>
      <c r="AI39" s="2">
        <f>IF(AI$2=0,0,INDEX('Placebo - Data'!$B:$BA,MATCH($Q39,'Placebo - Data'!$A:$A,0),MATCH(AI$1,'Placebo - Data'!$B$1:$BA$1,0)))*1000000*AI$5</f>
        <v>0</v>
      </c>
      <c r="AJ39" s="2">
        <f>IF(AJ$2=0,0,INDEX('Placebo - Data'!$B:$BA,MATCH($Q39,'Placebo - Data'!$A:$A,0),MATCH(AJ$1,'Placebo - Data'!$B$1:$BA$1,0)))*1000000*AJ$5</f>
        <v>0</v>
      </c>
      <c r="AK39" s="2">
        <f>IF(AK$2=0,0,INDEX('Placebo - Data'!$B:$BA,MATCH($Q39,'Placebo - Data'!$A:$A,0),MATCH(AK$1,'Placebo - Data'!$B$1:$BA$1,0)))*1000000*AK$5</f>
        <v>0</v>
      </c>
      <c r="AL39" s="2">
        <f>IF(AL$2=0,0,INDEX('Placebo - Data'!$B:$BA,MATCH($Q39,'Placebo - Data'!$A:$A,0),MATCH(AL$1,'Placebo - Data'!$B$1:$BA$1,0)))*1000000*AL$5</f>
        <v>0</v>
      </c>
      <c r="AM39" s="2">
        <f>IF(AM$2=0,0,INDEX('Placebo - Data'!$B:$BA,MATCH($Q39,'Placebo - Data'!$A:$A,0),MATCH(AM$1,'Placebo - Data'!$B$1:$BA$1,0)))*1000000*AM$5</f>
        <v>0</v>
      </c>
      <c r="AN39" s="2">
        <f>IF(AN$2=0,0,INDEX('Placebo - Data'!$B:$BA,MATCH($Q39,'Placebo - Data'!$A:$A,0),MATCH(AN$1,'Placebo - Data'!$B$1:$BA$1,0)))*1000000*AN$5</f>
        <v>0</v>
      </c>
      <c r="AO39" s="2">
        <f>IF(AO$2=0,0,INDEX('Placebo - Data'!$B:$BA,MATCH($Q39,'Placebo - Data'!$A:$A,0),MATCH(AO$1,'Placebo - Data'!$B$1:$BA$1,0)))*1000000*AO$5</f>
        <v>0</v>
      </c>
      <c r="AP39" s="2">
        <f>IF(AP$2=0,0,INDEX('Placebo - Data'!$B:$BA,MATCH($Q39,'Placebo - Data'!$A:$A,0),MATCH(AP$1,'Placebo - Data'!$B$1:$BA$1,0)))*1000000*AP$5</f>
        <v>0</v>
      </c>
      <c r="AQ39" s="2">
        <f>IF(AQ$2=0,0,INDEX('Placebo - Data'!$B:$BA,MATCH($Q39,'Placebo - Data'!$A:$A,0),MATCH(AQ$1,'Placebo - Data'!$B$1:$BA$1,0)))*1000000*AQ$5</f>
        <v>0</v>
      </c>
      <c r="AR39" s="2">
        <f>IF(AR$2=0,0,INDEX('Placebo - Data'!$B:$BA,MATCH($Q39,'Placebo - Data'!$A:$A,0),MATCH(AR$1,'Placebo - Data'!$B$1:$BA$1,0)))*1000000*AR$5</f>
        <v>0</v>
      </c>
      <c r="AS39" s="2">
        <f>IF(AS$2=0,0,INDEX('Placebo - Data'!$B:$BA,MATCH($Q39,'Placebo - Data'!$A:$A,0),MATCH(AS$1,'Placebo - Data'!$B$1:$BA$1,0)))*1000000*AS$5</f>
        <v>0</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0</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0</v>
      </c>
      <c r="BG39" s="2">
        <f>IF(BG$2=0,0,INDEX('Placebo - Data'!$B:$BA,MATCH($Q39,'Placebo - Data'!$A:$A,0),MATCH(BG$1,'Placebo - Data'!$B$1:$BA$1,0)))*1000000*BG$5</f>
        <v>0</v>
      </c>
      <c r="BH39" s="2">
        <f>IF(BH$2=0,0,INDEX('Placebo - Data'!$B:$BA,MATCH($Q39,'Placebo - Data'!$A:$A,0),MATCH(BH$1,'Placebo - Data'!$B$1:$BA$1,0)))*1000000*BH$5</f>
        <v>0</v>
      </c>
      <c r="BI39" s="2">
        <f>IF(BI$2=0,0,INDEX('Placebo - Data'!$B:$BA,MATCH($Q39,'Placebo - Data'!$A:$A,0),MATCH(BI$1,'Placebo - Data'!$B$1:$BA$1,0)))*1000000*BI$5</f>
        <v>0</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0</v>
      </c>
      <c r="BP39" s="2">
        <f>IF(BP$2=0,0,INDEX('Placebo - Data'!$B:$BA,MATCH($Q39,'Placebo - Data'!$A:$A,0),MATCH(BP$1,'Placebo - Data'!$B$1:$BA$1,0)))*1000000*BP$5</f>
        <v>0</v>
      </c>
      <c r="BQ39" s="2"/>
      <c r="BR39" s="2"/>
    </row>
    <row r="40">
      <c r="A40" t="s">
        <v>50</v>
      </c>
      <c r="B40" s="2" t="e">
        <f t="shared" si="3"/>
        <v>#DIV/0!</v>
      </c>
      <c r="Q40">
        <f>'Placebo - Data'!A35</f>
        <v>2015</v>
      </c>
      <c r="R40" s="2">
        <f>IF(R$2=0,0,INDEX('Placebo - Data'!$B:$BA,MATCH($Q40,'Placebo - Data'!$A:$A,0),MATCH(R$1,'Placebo - Data'!$B$1:$BA$1,0)))*1000000*R$5</f>
        <v>0</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0</v>
      </c>
      <c r="V40" s="2">
        <f>IF(V$2=0,0,INDEX('Placebo - Data'!$B:$BA,MATCH($Q40,'Placebo - Data'!$A:$A,0),MATCH(V$1,'Placebo - Data'!$B$1:$BA$1,0)))*1000000*V$5</f>
        <v>0</v>
      </c>
      <c r="W40" s="2">
        <f>IF(W$2=0,0,INDEX('Placebo - Data'!$B:$BA,MATCH($Q40,'Placebo - Data'!$A:$A,0),MATCH(W$1,'Placebo - Data'!$B$1:$BA$1,0)))*1000000*W$5</f>
        <v>0</v>
      </c>
      <c r="X40" s="2">
        <f>IF(X$2=0,0,INDEX('Placebo - Data'!$B:$BA,MATCH($Q40,'Placebo - Data'!$A:$A,0),MATCH(X$1,'Placebo - Data'!$B$1:$BA$1,0)))*1000000*X$5</f>
        <v>0</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0</v>
      </c>
      <c r="AD40" s="2">
        <f>IF(AD$2=0,0,INDEX('Placebo - Data'!$B:$BA,MATCH($Q40,'Placebo - Data'!$A:$A,0),MATCH(AD$1,'Placebo - Data'!$B$1:$BA$1,0)))*1000000*AD$5</f>
        <v>0</v>
      </c>
      <c r="AE40" s="2">
        <f>IF(AE$2=0,0,INDEX('Placebo - Data'!$B:$BA,MATCH($Q40,'Placebo - Data'!$A:$A,0),MATCH(AE$1,'Placebo - Data'!$B$1:$BA$1,0)))*1000000*AE$5</f>
        <v>0</v>
      </c>
      <c r="AF40" s="2">
        <f>IF(AF$2=0,0,INDEX('Placebo - Data'!$B:$BA,MATCH($Q40,'Placebo - Data'!$A:$A,0),MATCH(AF$1,'Placebo - Data'!$B$1:$BA$1,0)))*1000000*AF$5</f>
        <v>0</v>
      </c>
      <c r="AG40" s="2">
        <f>IF(AG$2=0,0,INDEX('Placebo - Data'!$B:$BA,MATCH($Q40,'Placebo - Data'!$A:$A,0),MATCH(AG$1,'Placebo - Data'!$B$1:$BA$1,0)))*1000000*AG$5</f>
        <v>0</v>
      </c>
      <c r="AH40" s="2">
        <f>IF(AH$2=0,0,INDEX('Placebo - Data'!$B:$BA,MATCH($Q40,'Placebo - Data'!$A:$A,0),MATCH(AH$1,'Placebo - Data'!$B$1:$BA$1,0)))*1000000*AH$5</f>
        <v>0</v>
      </c>
      <c r="AI40" s="2">
        <f>IF(AI$2=0,0,INDEX('Placebo - Data'!$B:$BA,MATCH($Q40,'Placebo - Data'!$A:$A,0),MATCH(AI$1,'Placebo - Data'!$B$1:$BA$1,0)))*1000000*AI$5</f>
        <v>0</v>
      </c>
      <c r="AJ40" s="2">
        <f>IF(AJ$2=0,0,INDEX('Placebo - Data'!$B:$BA,MATCH($Q40,'Placebo - Data'!$A:$A,0),MATCH(AJ$1,'Placebo - Data'!$B$1:$BA$1,0)))*1000000*AJ$5</f>
        <v>0</v>
      </c>
      <c r="AK40" s="2">
        <f>IF(AK$2=0,0,INDEX('Placebo - Data'!$B:$BA,MATCH($Q40,'Placebo - Data'!$A:$A,0),MATCH(AK$1,'Placebo - Data'!$B$1:$BA$1,0)))*1000000*AK$5</f>
        <v>0</v>
      </c>
      <c r="AL40" s="2">
        <f>IF(AL$2=0,0,INDEX('Placebo - Data'!$B:$BA,MATCH($Q40,'Placebo - Data'!$A:$A,0),MATCH(AL$1,'Placebo - Data'!$B$1:$BA$1,0)))*1000000*AL$5</f>
        <v>0</v>
      </c>
      <c r="AM40" s="2">
        <f>IF(AM$2=0,0,INDEX('Placebo - Data'!$B:$BA,MATCH($Q40,'Placebo - Data'!$A:$A,0),MATCH(AM$1,'Placebo - Data'!$B$1:$BA$1,0)))*1000000*AM$5</f>
        <v>0</v>
      </c>
      <c r="AN40" s="2">
        <f>IF(AN$2=0,0,INDEX('Placebo - Data'!$B:$BA,MATCH($Q40,'Placebo - Data'!$A:$A,0),MATCH(AN$1,'Placebo - Data'!$B$1:$BA$1,0)))*1000000*AN$5</f>
        <v>0</v>
      </c>
      <c r="AO40" s="2">
        <f>IF(AO$2=0,0,INDEX('Placebo - Data'!$B:$BA,MATCH($Q40,'Placebo - Data'!$A:$A,0),MATCH(AO$1,'Placebo - Data'!$B$1:$BA$1,0)))*1000000*AO$5</f>
        <v>0</v>
      </c>
      <c r="AP40" s="2">
        <f>IF(AP$2=0,0,INDEX('Placebo - Data'!$B:$BA,MATCH($Q40,'Placebo - Data'!$A:$A,0),MATCH(AP$1,'Placebo - Data'!$B$1:$BA$1,0)))*1000000*AP$5</f>
        <v>0</v>
      </c>
      <c r="AQ40" s="2">
        <f>IF(AQ$2=0,0,INDEX('Placebo - Data'!$B:$BA,MATCH($Q40,'Placebo - Data'!$A:$A,0),MATCH(AQ$1,'Placebo - Data'!$B$1:$BA$1,0)))*1000000*AQ$5</f>
        <v>0</v>
      </c>
      <c r="AR40" s="2">
        <f>IF(AR$2=0,0,INDEX('Placebo - Data'!$B:$BA,MATCH($Q40,'Placebo - Data'!$A:$A,0),MATCH(AR$1,'Placebo - Data'!$B$1:$BA$1,0)))*1000000*AR$5</f>
        <v>0</v>
      </c>
      <c r="AS40" s="2">
        <f>IF(AS$2=0,0,INDEX('Placebo - Data'!$B:$BA,MATCH($Q40,'Placebo - Data'!$A:$A,0),MATCH(AS$1,'Placebo - Data'!$B$1:$BA$1,0)))*1000000*AS$5</f>
        <v>0</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0</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0</v>
      </c>
      <c r="BG40" s="2">
        <f>IF(BG$2=0,0,INDEX('Placebo - Data'!$B:$BA,MATCH($Q40,'Placebo - Data'!$A:$A,0),MATCH(BG$1,'Placebo - Data'!$B$1:$BA$1,0)))*1000000*BG$5</f>
        <v>0</v>
      </c>
      <c r="BH40" s="2">
        <f>IF(BH$2=0,0,INDEX('Placebo - Data'!$B:$BA,MATCH($Q40,'Placebo - Data'!$A:$A,0),MATCH(BH$1,'Placebo - Data'!$B$1:$BA$1,0)))*1000000*BH$5</f>
        <v>0</v>
      </c>
      <c r="BI40" s="2">
        <f>IF(BI$2=0,0,INDEX('Placebo - Data'!$B:$BA,MATCH($Q40,'Placebo - Data'!$A:$A,0),MATCH(BI$1,'Placebo - Data'!$B$1:$BA$1,0)))*1000000*BI$5</f>
        <v>0</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v>
      </c>
      <c r="BP40" s="2">
        <f>IF(BP$2=0,0,INDEX('Placebo - Data'!$B:$BA,MATCH($Q40,'Placebo - Data'!$A:$A,0),MATCH(BP$1,'Placebo - Data'!$B$1:$BA$1,0)))*1000000*BP$5</f>
        <v>0</v>
      </c>
      <c r="BQ40" s="2"/>
      <c r="BR40" s="2"/>
    </row>
    <row r="41">
      <c r="A41" t="s">
        <v>36</v>
      </c>
      <c r="B41" s="2" t="e">
        <f t="shared" si="3"/>
        <v>#DIV/0!</v>
      </c>
    </row>
    <row r="42">
      <c r="A42" t="s">
        <v>79</v>
      </c>
      <c r="B42" s="2" t="e">
        <f t="shared" si="3"/>
        <v>#DIV/0!</v>
      </c>
    </row>
    <row r="43">
      <c r="A43" t="s">
        <v>34</v>
      </c>
      <c r="B43" s="2" t="e">
        <f t="shared" si="3"/>
        <v>#DIV/0!</v>
      </c>
    </row>
    <row r="44">
      <c r="A44" t="s">
        <v>61</v>
      </c>
      <c r="B44" s="2" t="e">
        <f t="shared" si="3"/>
        <v>#DIV/0!</v>
      </c>
    </row>
    <row r="45">
      <c r="A45" t="s">
        <v>65</v>
      </c>
      <c r="B45" s="2" t="e">
        <f t="shared" si="3"/>
        <v>#DIV/0!</v>
      </c>
    </row>
    <row r="46">
      <c r="A46" t="s">
        <v>69</v>
      </c>
      <c r="B46" s="2" t="e">
        <f t="shared" si="3"/>
        <v>#DIV/0!</v>
      </c>
    </row>
    <row r="47">
      <c r="A47" t="s">
        <v>35</v>
      </c>
      <c r="B47" s="2" t="e">
        <f t="shared" si="3"/>
        <v>#DIV/0!</v>
      </c>
    </row>
    <row r="48">
      <c r="A48" t="s">
        <v>74</v>
      </c>
      <c r="B48" s="2" t="e">
        <f t="shared" si="3"/>
        <v>#DIV/0!</v>
      </c>
    </row>
    <row r="49">
      <c r="A49" t="s">
        <v>101</v>
      </c>
      <c r="B49" s="2" t="e">
        <f t="shared" si="3"/>
        <v>#DIV/0!</v>
      </c>
    </row>
    <row r="50">
      <c r="A50" t="s">
        <v>103</v>
      </c>
      <c r="B50" s="2" t="e">
        <f t="shared" si="3"/>
        <v>#DIV/0!</v>
      </c>
    </row>
    <row r="51">
      <c r="A51" t="s">
        <v>115</v>
      </c>
      <c r="B51" s="2" t="e">
        <f t="shared" si="3"/>
        <v>#DIV/0!</v>
      </c>
    </row>
    <row r="52">
      <c r="A52" t="s">
        <v>121</v>
      </c>
      <c r="B52" s="2" t="e">
        <f t="shared" si="3"/>
        <v>#DIV/0!</v>
      </c>
    </row>
  </sheetData>
  <sortState ref="A2:B52">
    <sortCondition descending="true"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BS52"/>
  <sheetViews>
    <sheetView topLeftCell="A13" workbookViewId="0">
      <selection activeCell="U14" sqref="U14"/>
    </sheetView>
  </sheetViews>
  <sheetFormatPr defaultColWidth="8.85546875" defaultRowHeight="15"/>
  <cols>
    <col min="14" max="15" width="9.140625" customWidth="true"/>
    <col min="17" max="17" width="20.7109375" bestFit="true" customWidth="true"/>
    <col min="19" max="19" width="12.42578125" bestFit="true" customWidth="true"/>
  </cols>
  <sheetData>
    <row r="1">
      <c r="A1" t="s">
        <v>155</v>
      </c>
      <c r="B1" t="s">
        <v>260</v>
      </c>
      <c r="Q1" t="str">
        <f>'Placebo Lags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c r="A2" t="s">
        <v>94</v>
      </c>
      <c r="B2" s="2" t="e">
        <f t="shared" ref="B2:B33" si="0">INDEX($R$2:$BP$2,1,MATCH($A2,$R$6:$BP$6,0))/INDEX($R$2:$BP$2,1,MATCH("IL",$R$6:$BP$6,0))</f>
        <v>#DIV/0!</v>
      </c>
      <c r="Q2" s="20" t="s">
        <v>272</v>
      </c>
      <c r="R2" s="3">
        <f>IFERROR(SQRT(SUMSQ(INDEX('Placebo Lags - Data'!$B$2:$BA$18,0,MATCH(R$1,'Placebo Lags - Data'!$B$1:$BA$1,0)))/COUNT(INDEX('Placebo Lags - Data'!$B$2:$BA$18,0,MATCH(R$1,'Placebo Lags - Data'!$B$1:$BA$1,0)))),0)</f>
        <v>0</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0</v>
      </c>
      <c r="V2" s="3">
        <f>IFERROR(SQRT(SUMSQ(INDEX('Placebo Lags - Data'!$B$2:$BA$18,0,MATCH(V$1,'Placebo Lags - Data'!$B$1:$BA$1,0)))/COUNT(INDEX('Placebo Lags - Data'!$B$2:$BA$18,0,MATCH(V$1,'Placebo Lags - Data'!$B$1:$BA$1,0)))),0)</f>
        <v>0</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0</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0</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0</v>
      </c>
      <c r="AF2" s="3">
        <f>IFERROR(SQRT(SUMSQ(INDEX('Placebo Lags - Data'!$B$2:$BA$18,0,MATCH(AF$1,'Placebo Lags - Data'!$B$1:$BA$1,0)))/COUNT(INDEX('Placebo Lags - Data'!$B$2:$BA$18,0,MATCH(AF$1,'Placebo Lags - Data'!$B$1:$BA$1,0)))),0)</f>
        <v>0</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0</v>
      </c>
      <c r="AI2" s="3">
        <f>IFERROR(SQRT(SUMSQ(INDEX('Placebo Lags - Data'!$B$2:$BA$18,0,MATCH(AI$1,'Placebo Lags - Data'!$B$1:$BA$1,0)))/COUNT(INDEX('Placebo Lags - Data'!$B$2:$BA$18,0,MATCH(AI$1,'Placebo Lags - Data'!$B$1:$BA$1,0)))),0)</f>
        <v>0</v>
      </c>
      <c r="AJ2" s="3">
        <f>IFERROR(SQRT(SUMSQ(INDEX('Placebo Lags - Data'!$B$2:$BA$18,0,MATCH(AJ$1,'Placebo Lags - Data'!$B$1:$BA$1,0)))/COUNT(INDEX('Placebo Lags - Data'!$B$2:$BA$18,0,MATCH(AJ$1,'Placebo Lags - Data'!$B$1:$BA$1,0)))),0)</f>
        <v>0</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0</v>
      </c>
      <c r="AM2" s="3">
        <f>IFERROR(SQRT(SUMSQ(INDEX('Placebo Lags - Data'!$B$2:$BA$18,0,MATCH(AM$1,'Placebo Lags - Data'!$B$1:$BA$1,0)))/COUNT(INDEX('Placebo Lags - Data'!$B$2:$BA$18,0,MATCH(AM$1,'Placebo Lags - Data'!$B$1:$BA$1,0)))),0)</f>
        <v>0</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0</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0</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0</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0</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0</v>
      </c>
      <c r="BG2" s="3">
        <f>IFERROR(SQRT(SUMSQ(INDEX('Placebo Lags - Data'!$B$2:$BA$18,0,MATCH(BG$1,'Placebo Lags - Data'!$B$1:$BA$1,0)))/COUNT(INDEX('Placebo Lags - Data'!$B$2:$BA$18,0,MATCH(BG$1,'Placebo Lags - Data'!$B$1:$BA$1,0)))),0)</f>
        <v>0</v>
      </c>
      <c r="BH2" s="3">
        <f>IFERROR(SQRT(SUMSQ(INDEX('Placebo Lags - Data'!$B$2:$BA$18,0,MATCH(BH$1,'Placebo Lags - Data'!$B$1:$BA$1,0)))/COUNT(INDEX('Placebo Lags - Data'!$B$2:$BA$18,0,MATCH(BH$1,'Placebo Lags - Data'!$B$1:$BA$1,0)))),0)</f>
        <v>0</v>
      </c>
      <c r="BI2" s="3">
        <f>IFERROR(SQRT(SUMSQ(INDEX('Placebo Lags - Data'!$B$2:$BA$18,0,MATCH(BI$1,'Placebo Lags - Data'!$B$1:$BA$1,0)))/COUNT(INDEX('Placebo Lags - Data'!$B$2:$BA$18,0,MATCH(BI$1,'Placebo Lags - Data'!$B$1:$BA$1,0)))),0)</f>
        <v>0</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0</v>
      </c>
      <c r="BP2" s="3">
        <f>IFERROR(SQRT(SUMSQ(INDEX('Placebo Lags - Data'!$B$2:$BA$18,0,MATCH(BP$1,'Placebo Lags - Data'!$B$1:$BA$1,0)))/COUNT(INDEX('Placebo Lags - Data'!$B$2:$BA$18,0,MATCH(BP$1,'Placebo Lags - Data'!$B$1:$BA$1,0)))),0)</f>
        <v>0</v>
      </c>
      <c r="BQ2" s="3"/>
      <c r="BR2" s="3"/>
    </row>
    <row r="3">
      <c r="A3" t="s">
        <v>91</v>
      </c>
      <c r="B3" s="2" t="e">
        <f t="shared" si="0"/>
        <v>#DIV/0!</v>
      </c>
      <c r="Q3" s="20" t="s">
        <v>273</v>
      </c>
      <c r="R3" s="3">
        <f>IFERROR(SQRT(SUMSQ(INDEX('Placebo Lags - Data'!$B$20:$BA$35,0,MATCH(R$1,'Placebo Lags - Data'!$B$1:$BA$1,0)))/COUNT(INDEX('Placebo Lags - Data'!$B$20:$BA$35,0,MATCH(R$1,'Placebo Lags - Data'!$B$1:$BA$1,0)))),0)</f>
        <v>0</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0</v>
      </c>
      <c r="V3" s="3">
        <f>IFERROR(SQRT(SUMSQ(INDEX('Placebo Lags - Data'!$B$20:$BA$35,0,MATCH(V$1,'Placebo Lags - Data'!$B$1:$BA$1,0)))/COUNT(INDEX('Placebo Lags - Data'!$B$20:$BA$35,0,MATCH(V$1,'Placebo Lags - Data'!$B$1:$BA$1,0)))),0)</f>
        <v>0</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0</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0</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0</v>
      </c>
      <c r="AF3" s="3">
        <f>IFERROR(SQRT(SUMSQ(INDEX('Placebo Lags - Data'!$B$20:$BA$35,0,MATCH(AF$1,'Placebo Lags - Data'!$B$1:$BA$1,0)))/COUNT(INDEX('Placebo Lags - Data'!$B$20:$BA$35,0,MATCH(AF$1,'Placebo Lags - Data'!$B$1:$BA$1,0)))),0)</f>
        <v>0</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0</v>
      </c>
      <c r="AI3" s="3">
        <f>IFERROR(SQRT(SUMSQ(INDEX('Placebo Lags - Data'!$B$20:$BA$35,0,MATCH(AI$1,'Placebo Lags - Data'!$B$1:$BA$1,0)))/COUNT(INDEX('Placebo Lags - Data'!$B$20:$BA$35,0,MATCH(AI$1,'Placebo Lags - Data'!$B$1:$BA$1,0)))),0)</f>
        <v>0</v>
      </c>
      <c r="AJ3" s="3">
        <f>IFERROR(SQRT(SUMSQ(INDEX('Placebo Lags - Data'!$B$20:$BA$35,0,MATCH(AJ$1,'Placebo Lags - Data'!$B$1:$BA$1,0)))/COUNT(INDEX('Placebo Lags - Data'!$B$20:$BA$35,0,MATCH(AJ$1,'Placebo Lags - Data'!$B$1:$BA$1,0)))),0)</f>
        <v>0</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0</v>
      </c>
      <c r="AM3" s="3">
        <f>IFERROR(SQRT(SUMSQ(INDEX('Placebo Lags - Data'!$B$20:$BA$35,0,MATCH(AM$1,'Placebo Lags - Data'!$B$1:$BA$1,0)))/COUNT(INDEX('Placebo Lags - Data'!$B$20:$BA$35,0,MATCH(AM$1,'Placebo Lags - Data'!$B$1:$BA$1,0)))),0)</f>
        <v>0</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0</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0</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0</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0</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0</v>
      </c>
      <c r="BG3" s="3">
        <f>IFERROR(SQRT(SUMSQ(INDEX('Placebo Lags - Data'!$B$20:$BA$35,0,MATCH(BG$1,'Placebo Lags - Data'!$B$1:$BA$1,0)))/COUNT(INDEX('Placebo Lags - Data'!$B$20:$BA$35,0,MATCH(BG$1,'Placebo Lags - Data'!$B$1:$BA$1,0)))),0)</f>
        <v>0</v>
      </c>
      <c r="BH3" s="3">
        <f>IFERROR(SQRT(SUMSQ(INDEX('Placebo Lags - Data'!$B$20:$BA$35,0,MATCH(BH$1,'Placebo Lags - Data'!$B$1:$BA$1,0)))/COUNT(INDEX('Placebo Lags - Data'!$B$20:$BA$35,0,MATCH(BH$1,'Placebo Lags - Data'!$B$1:$BA$1,0)))),0)</f>
        <v>0</v>
      </c>
      <c r="BI3" s="3">
        <f>IFERROR(SQRT(SUMSQ(INDEX('Placebo Lags - Data'!$B$20:$BA$35,0,MATCH(BI$1,'Placebo Lags - Data'!$B$1:$BA$1,0)))/COUNT(INDEX('Placebo Lags - Data'!$B$20:$BA$35,0,MATCH(BI$1,'Placebo Lags - Data'!$B$1:$BA$1,0)))),0)</f>
        <v>0</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0</v>
      </c>
      <c r="BP3" s="3">
        <f>IFERROR(SQRT(SUMSQ(INDEX('Placebo Lags - Data'!$B$20:$BA$35,0,MATCH(BP$1,'Placebo Lags - Data'!$B$1:$BA$1,0)))/COUNT(INDEX('Placebo Lags - Data'!$B$20:$BA$35,0,MATCH(BP$1,'Placebo Lags - Data'!$B$1:$BA$1,0)))),0)</f>
        <v>0</v>
      </c>
      <c r="BQ3" s="3"/>
      <c r="BR3" s="3"/>
    </row>
    <row r="4">
      <c r="A4" t="s">
        <v>132</v>
      </c>
      <c r="B4" s="2" t="e">
        <f t="shared" si="0"/>
        <v>#DIV/0!</v>
      </c>
      <c r="Q4" s="20" t="s">
        <v>274</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c r="A5" t="s">
        <v>53</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c r="A6" t="s">
        <v>32</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c r="A7" t="s">
        <v>51</v>
      </c>
      <c r="B7" s="2" t="e">
        <f t="shared" si="0"/>
        <v>#DIV/0!</v>
      </c>
      <c r="Q7">
        <f>'Placebo Lags - Data'!A2</f>
        <v>1982</v>
      </c>
      <c r="R7" s="2">
        <f>IF(R$2=0,0,INDEX('Placebo Lags - Data'!$B:$BA,MATCH($Q7,'Placebo Lags - Data'!$A:$A,0),MATCH(R$1,'Placebo Lags - Data'!$B$1:$BA$1,0)))*1000000*R$5</f>
        <v>0</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0</v>
      </c>
      <c r="V7" s="2">
        <f>IF(V$2=0,0,INDEX('Placebo Lags - Data'!$B:$BA,MATCH($Q7,'Placebo Lags - Data'!$A:$A,0),MATCH(V$1,'Placebo Lags - Data'!$B$1:$BA$1,0)))*1000000*V$5</f>
        <v>0</v>
      </c>
      <c r="W7" s="2">
        <f>IF(W$2=0,0,INDEX('Placebo Lags - Data'!$B:$BA,MATCH($Q7,'Placebo Lags - Data'!$A:$A,0),MATCH(W$1,'Placebo Lags - Data'!$B$1:$BA$1,0)))*1000000*W$5</f>
        <v>0</v>
      </c>
      <c r="X7" s="2">
        <f>IF(X$2=0,0,INDEX('Placebo Lags - Data'!$B:$BA,MATCH($Q7,'Placebo Lags - Data'!$A:$A,0),MATCH(X$1,'Placebo Lags - Data'!$B$1:$BA$1,0)))*1000000*X$5</f>
        <v>0</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0</v>
      </c>
      <c r="AD7" s="2">
        <f>IF(AD$2=0,0,INDEX('Placebo Lags - Data'!$B:$BA,MATCH($Q7,'Placebo Lags - Data'!$A:$A,0),MATCH(AD$1,'Placebo Lags - Data'!$B$1:$BA$1,0)))*1000000*AD$5</f>
        <v>0</v>
      </c>
      <c r="AE7" s="2">
        <f>IF(AE$2=0,0,INDEX('Placebo Lags - Data'!$B:$BA,MATCH($Q7,'Placebo Lags - Data'!$A:$A,0),MATCH(AE$1,'Placebo Lags - Data'!$B$1:$BA$1,0)))*1000000*AE$5</f>
        <v>0</v>
      </c>
      <c r="AF7" s="2">
        <f>IF(AF$2=0,0,INDEX('Placebo Lags - Data'!$B:$BA,MATCH($Q7,'Placebo Lags - Data'!$A:$A,0),MATCH(AF$1,'Placebo Lags - Data'!$B$1:$BA$1,0)))*1000000*AF$5</f>
        <v>0</v>
      </c>
      <c r="AG7" s="2">
        <f>IF(AG$2=0,0,INDEX('Placebo Lags - Data'!$B:$BA,MATCH($Q7,'Placebo Lags - Data'!$A:$A,0),MATCH(AG$1,'Placebo Lags - Data'!$B$1:$BA$1,0)))*1000000*AG$5</f>
        <v>0</v>
      </c>
      <c r="AH7" s="2">
        <f>IF(AH$2=0,0,INDEX('Placebo Lags - Data'!$B:$BA,MATCH($Q7,'Placebo Lags - Data'!$A:$A,0),MATCH(AH$1,'Placebo Lags - Data'!$B$1:$BA$1,0)))*1000000*AH$5</f>
        <v>0</v>
      </c>
      <c r="AI7" s="2">
        <f>IF(AI$2=0,0,INDEX('Placebo Lags - Data'!$B:$BA,MATCH($Q7,'Placebo Lags - Data'!$A:$A,0),MATCH(AI$1,'Placebo Lags - Data'!$B$1:$BA$1,0)))*1000000*AI$5</f>
        <v>0</v>
      </c>
      <c r="AJ7" s="2">
        <f>IF(AJ$2=0,0,INDEX('Placebo Lags - Data'!$B:$BA,MATCH($Q7,'Placebo Lags - Data'!$A:$A,0),MATCH(AJ$1,'Placebo Lags - Data'!$B$1:$BA$1,0)))*1000000*AJ$5</f>
        <v>0</v>
      </c>
      <c r="AK7" s="2">
        <f>IF(AK$2=0,0,INDEX('Placebo Lags - Data'!$B:$BA,MATCH($Q7,'Placebo Lags - Data'!$A:$A,0),MATCH(AK$1,'Placebo Lags - Data'!$B$1:$BA$1,0)))*1000000*AK$5</f>
        <v>0</v>
      </c>
      <c r="AL7" s="2">
        <f>IF(AL$2=0,0,INDEX('Placebo Lags - Data'!$B:$BA,MATCH($Q7,'Placebo Lags - Data'!$A:$A,0),MATCH(AL$1,'Placebo Lags - Data'!$B$1:$BA$1,0)))*1000000*AL$5</f>
        <v>0</v>
      </c>
      <c r="AM7" s="2">
        <f>IF(AM$2=0,0,INDEX('Placebo Lags - Data'!$B:$BA,MATCH($Q7,'Placebo Lags - Data'!$A:$A,0),MATCH(AM$1,'Placebo Lags - Data'!$B$1:$BA$1,0)))*1000000*AM$5</f>
        <v>0</v>
      </c>
      <c r="AN7" s="2">
        <f>IF(AN$2=0,0,INDEX('Placebo Lags - Data'!$B:$BA,MATCH($Q7,'Placebo Lags - Data'!$A:$A,0),MATCH(AN$1,'Placebo Lags - Data'!$B$1:$BA$1,0)))*1000000*AN$5</f>
        <v>0</v>
      </c>
      <c r="AO7" s="2">
        <f>IF(AO$2=0,0,INDEX('Placebo Lags - Data'!$B:$BA,MATCH($Q7,'Placebo Lags - Data'!$A:$A,0),MATCH(AO$1,'Placebo Lags - Data'!$B$1:$BA$1,0)))*1000000*AO$5</f>
        <v>0</v>
      </c>
      <c r="AP7" s="2">
        <f>IF(AP$2=0,0,INDEX('Placebo Lags - Data'!$B:$BA,MATCH($Q7,'Placebo Lags - Data'!$A:$A,0),MATCH(AP$1,'Placebo Lags - Data'!$B$1:$BA$1,0)))*1000000*AP$5</f>
        <v>0</v>
      </c>
      <c r="AQ7" s="2">
        <f>IF(AQ$2=0,0,INDEX('Placebo Lags - Data'!$B:$BA,MATCH($Q7,'Placebo Lags - Data'!$A:$A,0),MATCH(AQ$1,'Placebo Lags - Data'!$B$1:$BA$1,0)))*1000000*AQ$5</f>
        <v>0</v>
      </c>
      <c r="AR7" s="2">
        <f>IF(AR$2=0,0,INDEX('Placebo Lags - Data'!$B:$BA,MATCH($Q7,'Placebo Lags - Data'!$A:$A,0),MATCH(AR$1,'Placebo Lags - Data'!$B$1:$BA$1,0)))*1000000*AR$5</f>
        <v>0</v>
      </c>
      <c r="AS7" s="2">
        <f>IF(AS$2=0,0,INDEX('Placebo Lags - Data'!$B:$BA,MATCH($Q7,'Placebo Lags - Data'!$A:$A,0),MATCH(AS$1,'Placebo Lags - Data'!$B$1:$BA$1,0)))*1000000*AS$5</f>
        <v>0</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0</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0</v>
      </c>
      <c r="BG7" s="2">
        <f>IF(BG$2=0,0,INDEX('Placebo Lags - Data'!$B:$BA,MATCH($Q7,'Placebo Lags - Data'!$A:$A,0),MATCH(BG$1,'Placebo Lags - Data'!$B$1:$BA$1,0)))*1000000*BG$5</f>
        <v>0</v>
      </c>
      <c r="BH7" s="2">
        <f>IF(BH$2=0,0,INDEX('Placebo Lags - Data'!$B:$BA,MATCH($Q7,'Placebo Lags - Data'!$A:$A,0),MATCH(BH$1,'Placebo Lags - Data'!$B$1:$BA$1,0)))*1000000*BH$5</f>
        <v>0</v>
      </c>
      <c r="BI7" s="2">
        <f>IF(BI$2=0,0,INDEX('Placebo Lags - Data'!$B:$BA,MATCH($Q7,'Placebo Lags - Data'!$A:$A,0),MATCH(BI$1,'Placebo Lags - Data'!$B$1:$BA$1,0)))*1000000*BI$5</f>
        <v>0</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0</v>
      </c>
      <c r="BP7" s="2">
        <f>IF(BP$2=0,0,INDEX('Placebo Lags - Data'!$B:$BA,MATCH($Q7,'Placebo Lags - Data'!$A:$A,0),MATCH(BP$1,'Placebo Lags - Data'!$B$1:$BA$1,0)))*1000000*BP$5</f>
        <v>0</v>
      </c>
      <c r="BQ7" s="2"/>
      <c r="BR7" s="2"/>
    </row>
    <row r="8">
      <c r="A8" t="s">
        <v>59</v>
      </c>
      <c r="B8" s="2" t="e">
        <f t="shared" si="0"/>
        <v>#DIV/0!</v>
      </c>
      <c r="Q8">
        <f>'Placebo Lags - Data'!A3</f>
        <v>1983</v>
      </c>
      <c r="R8" s="2">
        <f>IF(R$2=0,0,INDEX('Placebo Lags - Data'!$B:$BA,MATCH($Q8,'Placebo Lags - Data'!$A:$A,0),MATCH(R$1,'Placebo Lags - Data'!$B$1:$BA$1,0)))*1000000*R$5</f>
        <v>0</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0</v>
      </c>
      <c r="V8" s="2">
        <f>IF(V$2=0,0,INDEX('Placebo Lags - Data'!$B:$BA,MATCH($Q8,'Placebo Lags - Data'!$A:$A,0),MATCH(V$1,'Placebo Lags - Data'!$B$1:$BA$1,0)))*1000000*V$5</f>
        <v>0</v>
      </c>
      <c r="W8" s="2">
        <f>IF(W$2=0,0,INDEX('Placebo Lags - Data'!$B:$BA,MATCH($Q8,'Placebo Lags - Data'!$A:$A,0),MATCH(W$1,'Placebo Lags - Data'!$B$1:$BA$1,0)))*1000000*W$5</f>
        <v>0</v>
      </c>
      <c r="X8" s="2">
        <f>IF(X$2=0,0,INDEX('Placebo Lags - Data'!$B:$BA,MATCH($Q8,'Placebo Lags - Data'!$A:$A,0),MATCH(X$1,'Placebo Lags - Data'!$B$1:$BA$1,0)))*1000000*X$5</f>
        <v>0</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v>
      </c>
      <c r="AD8" s="2">
        <f>IF(AD$2=0,0,INDEX('Placebo Lags - Data'!$B:$BA,MATCH($Q8,'Placebo Lags - Data'!$A:$A,0),MATCH(AD$1,'Placebo Lags - Data'!$B$1:$BA$1,0)))*1000000*AD$5</f>
        <v>0</v>
      </c>
      <c r="AE8" s="2">
        <f>IF(AE$2=0,0,INDEX('Placebo Lags - Data'!$B:$BA,MATCH($Q8,'Placebo Lags - Data'!$A:$A,0),MATCH(AE$1,'Placebo Lags - Data'!$B$1:$BA$1,0)))*1000000*AE$5</f>
        <v>0</v>
      </c>
      <c r="AF8" s="2">
        <f>IF(AF$2=0,0,INDEX('Placebo Lags - Data'!$B:$BA,MATCH($Q8,'Placebo Lags - Data'!$A:$A,0),MATCH(AF$1,'Placebo Lags - Data'!$B$1:$BA$1,0)))*1000000*AF$5</f>
        <v>0</v>
      </c>
      <c r="AG8" s="2">
        <f>IF(AG$2=0,0,INDEX('Placebo Lags - Data'!$B:$BA,MATCH($Q8,'Placebo Lags - Data'!$A:$A,0),MATCH(AG$1,'Placebo Lags - Data'!$B$1:$BA$1,0)))*1000000*AG$5</f>
        <v>0</v>
      </c>
      <c r="AH8" s="2">
        <f>IF(AH$2=0,0,INDEX('Placebo Lags - Data'!$B:$BA,MATCH($Q8,'Placebo Lags - Data'!$A:$A,0),MATCH(AH$1,'Placebo Lags - Data'!$B$1:$BA$1,0)))*1000000*AH$5</f>
        <v>0</v>
      </c>
      <c r="AI8" s="2">
        <f>IF(AI$2=0,0,INDEX('Placebo Lags - Data'!$B:$BA,MATCH($Q8,'Placebo Lags - Data'!$A:$A,0),MATCH(AI$1,'Placebo Lags - Data'!$B$1:$BA$1,0)))*1000000*AI$5</f>
        <v>0</v>
      </c>
      <c r="AJ8" s="2">
        <f>IF(AJ$2=0,0,INDEX('Placebo Lags - Data'!$B:$BA,MATCH($Q8,'Placebo Lags - Data'!$A:$A,0),MATCH(AJ$1,'Placebo Lags - Data'!$B$1:$BA$1,0)))*1000000*AJ$5</f>
        <v>0</v>
      </c>
      <c r="AK8" s="2">
        <f>IF(AK$2=0,0,INDEX('Placebo Lags - Data'!$B:$BA,MATCH($Q8,'Placebo Lags - Data'!$A:$A,0),MATCH(AK$1,'Placebo Lags - Data'!$B$1:$BA$1,0)))*1000000*AK$5</f>
        <v>0</v>
      </c>
      <c r="AL8" s="2">
        <f>IF(AL$2=0,0,INDEX('Placebo Lags - Data'!$B:$BA,MATCH($Q8,'Placebo Lags - Data'!$A:$A,0),MATCH(AL$1,'Placebo Lags - Data'!$B$1:$BA$1,0)))*1000000*AL$5</f>
        <v>0</v>
      </c>
      <c r="AM8" s="2">
        <f>IF(AM$2=0,0,INDEX('Placebo Lags - Data'!$B:$BA,MATCH($Q8,'Placebo Lags - Data'!$A:$A,0),MATCH(AM$1,'Placebo Lags - Data'!$B$1:$BA$1,0)))*1000000*AM$5</f>
        <v>0</v>
      </c>
      <c r="AN8" s="2">
        <f>IF(AN$2=0,0,INDEX('Placebo Lags - Data'!$B:$BA,MATCH($Q8,'Placebo Lags - Data'!$A:$A,0),MATCH(AN$1,'Placebo Lags - Data'!$B$1:$BA$1,0)))*1000000*AN$5</f>
        <v>0</v>
      </c>
      <c r="AO8" s="2">
        <f>IF(AO$2=0,0,INDEX('Placebo Lags - Data'!$B:$BA,MATCH($Q8,'Placebo Lags - Data'!$A:$A,0),MATCH(AO$1,'Placebo Lags - Data'!$B$1:$BA$1,0)))*1000000*AO$5</f>
        <v>0</v>
      </c>
      <c r="AP8" s="2">
        <f>IF(AP$2=0,0,INDEX('Placebo Lags - Data'!$B:$BA,MATCH($Q8,'Placebo Lags - Data'!$A:$A,0),MATCH(AP$1,'Placebo Lags - Data'!$B$1:$BA$1,0)))*1000000*AP$5</f>
        <v>0</v>
      </c>
      <c r="AQ8" s="2">
        <f>IF(AQ$2=0,0,INDEX('Placebo Lags - Data'!$B:$BA,MATCH($Q8,'Placebo Lags - Data'!$A:$A,0),MATCH(AQ$1,'Placebo Lags - Data'!$B$1:$BA$1,0)))*1000000*AQ$5</f>
        <v>0</v>
      </c>
      <c r="AR8" s="2">
        <f>IF(AR$2=0,0,INDEX('Placebo Lags - Data'!$B:$BA,MATCH($Q8,'Placebo Lags - Data'!$A:$A,0),MATCH(AR$1,'Placebo Lags - Data'!$B$1:$BA$1,0)))*1000000*AR$5</f>
        <v>0</v>
      </c>
      <c r="AS8" s="2">
        <f>IF(AS$2=0,0,INDEX('Placebo Lags - Data'!$B:$BA,MATCH($Q8,'Placebo Lags - Data'!$A:$A,0),MATCH(AS$1,'Placebo Lags - Data'!$B$1:$BA$1,0)))*1000000*AS$5</f>
        <v>0</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0</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0</v>
      </c>
      <c r="BG8" s="2">
        <f>IF(BG$2=0,0,INDEX('Placebo Lags - Data'!$B:$BA,MATCH($Q8,'Placebo Lags - Data'!$A:$A,0),MATCH(BG$1,'Placebo Lags - Data'!$B$1:$BA$1,0)))*1000000*BG$5</f>
        <v>0</v>
      </c>
      <c r="BH8" s="2">
        <f>IF(BH$2=0,0,INDEX('Placebo Lags - Data'!$B:$BA,MATCH($Q8,'Placebo Lags - Data'!$A:$A,0),MATCH(BH$1,'Placebo Lags - Data'!$B$1:$BA$1,0)))*1000000*BH$5</f>
        <v>0</v>
      </c>
      <c r="BI8" s="2">
        <f>IF(BI$2=0,0,INDEX('Placebo Lags - Data'!$B:$BA,MATCH($Q8,'Placebo Lags - Data'!$A:$A,0),MATCH(BI$1,'Placebo Lags - Data'!$B$1:$BA$1,0)))*1000000*BI$5</f>
        <v>0</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v>
      </c>
      <c r="BP8" s="2">
        <f>IF(BP$2=0,0,INDEX('Placebo Lags - Data'!$B:$BA,MATCH($Q8,'Placebo Lags - Data'!$A:$A,0),MATCH(BP$1,'Placebo Lags - Data'!$B$1:$BA$1,0)))*1000000*BP$5</f>
        <v>0</v>
      </c>
      <c r="BQ8" s="2"/>
      <c r="BR8" s="2"/>
    </row>
    <row r="9">
      <c r="A9" t="s">
        <v>84</v>
      </c>
      <c r="B9" s="2" t="e">
        <f t="shared" si="0"/>
        <v>#DIV/0!</v>
      </c>
      <c r="Q9">
        <f>'Placebo Lags - Data'!A4</f>
        <v>1984</v>
      </c>
      <c r="R9" s="2">
        <f>IF(R$2=0,0,INDEX('Placebo Lags - Data'!$B:$BA,MATCH($Q9,'Placebo Lags - Data'!$A:$A,0),MATCH(R$1,'Placebo Lags - Data'!$B$1:$BA$1,0)))*1000000*R$5</f>
        <v>0</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v>
      </c>
      <c r="V9" s="2">
        <f>IF(V$2=0,0,INDEX('Placebo Lags - Data'!$B:$BA,MATCH($Q9,'Placebo Lags - Data'!$A:$A,0),MATCH(V$1,'Placebo Lags - Data'!$B$1:$BA$1,0)))*1000000*V$5</f>
        <v>0</v>
      </c>
      <c r="W9" s="2">
        <f>IF(W$2=0,0,INDEX('Placebo Lags - Data'!$B:$BA,MATCH($Q9,'Placebo Lags - Data'!$A:$A,0),MATCH(W$1,'Placebo Lags - Data'!$B$1:$BA$1,0)))*1000000*W$5</f>
        <v>0</v>
      </c>
      <c r="X9" s="2">
        <f>IF(X$2=0,0,INDEX('Placebo Lags - Data'!$B:$BA,MATCH($Q9,'Placebo Lags - Data'!$A:$A,0),MATCH(X$1,'Placebo Lags - Data'!$B$1:$BA$1,0)))*1000000*X$5</f>
        <v>0</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0</v>
      </c>
      <c r="AD9" s="2">
        <f>IF(AD$2=0,0,INDEX('Placebo Lags - Data'!$B:$BA,MATCH($Q9,'Placebo Lags - Data'!$A:$A,0),MATCH(AD$1,'Placebo Lags - Data'!$B$1:$BA$1,0)))*1000000*AD$5</f>
        <v>0</v>
      </c>
      <c r="AE9" s="2">
        <f>IF(AE$2=0,0,INDEX('Placebo Lags - Data'!$B:$BA,MATCH($Q9,'Placebo Lags - Data'!$A:$A,0),MATCH(AE$1,'Placebo Lags - Data'!$B$1:$BA$1,0)))*1000000*AE$5</f>
        <v>0</v>
      </c>
      <c r="AF9" s="2">
        <f>IF(AF$2=0,0,INDEX('Placebo Lags - Data'!$B:$BA,MATCH($Q9,'Placebo Lags - Data'!$A:$A,0),MATCH(AF$1,'Placebo Lags - Data'!$B$1:$BA$1,0)))*1000000*AF$5</f>
        <v>0</v>
      </c>
      <c r="AG9" s="2">
        <f>IF(AG$2=0,0,INDEX('Placebo Lags - Data'!$B:$BA,MATCH($Q9,'Placebo Lags - Data'!$A:$A,0),MATCH(AG$1,'Placebo Lags - Data'!$B$1:$BA$1,0)))*1000000*AG$5</f>
        <v>0</v>
      </c>
      <c r="AH9" s="2">
        <f>IF(AH$2=0,0,INDEX('Placebo Lags - Data'!$B:$BA,MATCH($Q9,'Placebo Lags - Data'!$A:$A,0),MATCH(AH$1,'Placebo Lags - Data'!$B$1:$BA$1,0)))*1000000*AH$5</f>
        <v>0</v>
      </c>
      <c r="AI9" s="2">
        <f>IF(AI$2=0,0,INDEX('Placebo Lags - Data'!$B:$BA,MATCH($Q9,'Placebo Lags - Data'!$A:$A,0),MATCH(AI$1,'Placebo Lags - Data'!$B$1:$BA$1,0)))*1000000*AI$5</f>
        <v>0</v>
      </c>
      <c r="AJ9" s="2">
        <f>IF(AJ$2=0,0,INDEX('Placebo Lags - Data'!$B:$BA,MATCH($Q9,'Placebo Lags - Data'!$A:$A,0),MATCH(AJ$1,'Placebo Lags - Data'!$B$1:$BA$1,0)))*1000000*AJ$5</f>
        <v>0</v>
      </c>
      <c r="AK9" s="2">
        <f>IF(AK$2=0,0,INDEX('Placebo Lags - Data'!$B:$BA,MATCH($Q9,'Placebo Lags - Data'!$A:$A,0),MATCH(AK$1,'Placebo Lags - Data'!$B$1:$BA$1,0)))*1000000*AK$5</f>
        <v>0</v>
      </c>
      <c r="AL9" s="2">
        <f>IF(AL$2=0,0,INDEX('Placebo Lags - Data'!$B:$BA,MATCH($Q9,'Placebo Lags - Data'!$A:$A,0),MATCH(AL$1,'Placebo Lags - Data'!$B$1:$BA$1,0)))*1000000*AL$5</f>
        <v>0</v>
      </c>
      <c r="AM9" s="2">
        <f>IF(AM$2=0,0,INDEX('Placebo Lags - Data'!$B:$BA,MATCH($Q9,'Placebo Lags - Data'!$A:$A,0),MATCH(AM$1,'Placebo Lags - Data'!$B$1:$BA$1,0)))*1000000*AM$5</f>
        <v>0</v>
      </c>
      <c r="AN9" s="2">
        <f>IF(AN$2=0,0,INDEX('Placebo Lags - Data'!$B:$BA,MATCH($Q9,'Placebo Lags - Data'!$A:$A,0),MATCH(AN$1,'Placebo Lags - Data'!$B$1:$BA$1,0)))*1000000*AN$5</f>
        <v>0</v>
      </c>
      <c r="AO9" s="2">
        <f>IF(AO$2=0,0,INDEX('Placebo Lags - Data'!$B:$BA,MATCH($Q9,'Placebo Lags - Data'!$A:$A,0),MATCH(AO$1,'Placebo Lags - Data'!$B$1:$BA$1,0)))*1000000*AO$5</f>
        <v>0</v>
      </c>
      <c r="AP9" s="2">
        <f>IF(AP$2=0,0,INDEX('Placebo Lags - Data'!$B:$BA,MATCH($Q9,'Placebo Lags - Data'!$A:$A,0),MATCH(AP$1,'Placebo Lags - Data'!$B$1:$BA$1,0)))*1000000*AP$5</f>
        <v>0</v>
      </c>
      <c r="AQ9" s="2">
        <f>IF(AQ$2=0,0,INDEX('Placebo Lags - Data'!$B:$BA,MATCH($Q9,'Placebo Lags - Data'!$A:$A,0),MATCH(AQ$1,'Placebo Lags - Data'!$B$1:$BA$1,0)))*1000000*AQ$5</f>
        <v>0</v>
      </c>
      <c r="AR9" s="2">
        <f>IF(AR$2=0,0,INDEX('Placebo Lags - Data'!$B:$BA,MATCH($Q9,'Placebo Lags - Data'!$A:$A,0),MATCH(AR$1,'Placebo Lags - Data'!$B$1:$BA$1,0)))*1000000*AR$5</f>
        <v>0</v>
      </c>
      <c r="AS9" s="2">
        <f>IF(AS$2=0,0,INDEX('Placebo Lags - Data'!$B:$BA,MATCH($Q9,'Placebo Lags - Data'!$A:$A,0),MATCH(AS$1,'Placebo Lags - Data'!$B$1:$BA$1,0)))*1000000*AS$5</f>
        <v>0</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0</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0</v>
      </c>
      <c r="BG9" s="2">
        <f>IF(BG$2=0,0,INDEX('Placebo Lags - Data'!$B:$BA,MATCH($Q9,'Placebo Lags - Data'!$A:$A,0),MATCH(BG$1,'Placebo Lags - Data'!$B$1:$BA$1,0)))*1000000*BG$5</f>
        <v>0</v>
      </c>
      <c r="BH9" s="2">
        <f>IF(BH$2=0,0,INDEX('Placebo Lags - Data'!$B:$BA,MATCH($Q9,'Placebo Lags - Data'!$A:$A,0),MATCH(BH$1,'Placebo Lags - Data'!$B$1:$BA$1,0)))*1000000*BH$5</f>
        <v>0</v>
      </c>
      <c r="BI9" s="2">
        <f>IF(BI$2=0,0,INDEX('Placebo Lags - Data'!$B:$BA,MATCH($Q9,'Placebo Lags - Data'!$A:$A,0),MATCH(BI$1,'Placebo Lags - Data'!$B$1:$BA$1,0)))*1000000*BI$5</f>
        <v>0</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0</v>
      </c>
      <c r="BP9" s="2">
        <f>IF(BP$2=0,0,INDEX('Placebo Lags - Data'!$B:$BA,MATCH($Q9,'Placebo Lags - Data'!$A:$A,0),MATCH(BP$1,'Placebo Lags - Data'!$B$1:$BA$1,0)))*1000000*BP$5</f>
        <v>0</v>
      </c>
      <c r="BQ9" s="2"/>
      <c r="BR9" s="2"/>
    </row>
    <row r="10">
      <c r="A10" t="s">
        <v>54</v>
      </c>
      <c r="B10" s="2" t="e">
        <f t="shared" si="0"/>
        <v>#DIV/0!</v>
      </c>
      <c r="Q10">
        <f>'Placebo Lags - Data'!A5</f>
        <v>1985</v>
      </c>
      <c r="R10" s="2">
        <f>IF(R$2=0,0,INDEX('Placebo Lags - Data'!$B:$BA,MATCH($Q10,'Placebo Lags - Data'!$A:$A,0),MATCH(R$1,'Placebo Lags - Data'!$B$1:$BA$1,0)))*1000000*R$5</f>
        <v>0</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0</v>
      </c>
      <c r="V10" s="2">
        <f>IF(V$2=0,0,INDEX('Placebo Lags - Data'!$B:$BA,MATCH($Q10,'Placebo Lags - Data'!$A:$A,0),MATCH(V$1,'Placebo Lags - Data'!$B$1:$BA$1,0)))*1000000*V$5</f>
        <v>0</v>
      </c>
      <c r="W10" s="2">
        <f>IF(W$2=0,0,INDEX('Placebo Lags - Data'!$B:$BA,MATCH($Q10,'Placebo Lags - Data'!$A:$A,0),MATCH(W$1,'Placebo Lags - Data'!$B$1:$BA$1,0)))*1000000*W$5</f>
        <v>0</v>
      </c>
      <c r="X10" s="2">
        <f>IF(X$2=0,0,INDEX('Placebo Lags - Data'!$B:$BA,MATCH($Q10,'Placebo Lags - Data'!$A:$A,0),MATCH(X$1,'Placebo Lags - Data'!$B$1:$BA$1,0)))*1000000*X$5</f>
        <v>0</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0</v>
      </c>
      <c r="AD10" s="2">
        <f>IF(AD$2=0,0,INDEX('Placebo Lags - Data'!$B:$BA,MATCH($Q10,'Placebo Lags - Data'!$A:$A,0),MATCH(AD$1,'Placebo Lags - Data'!$B$1:$BA$1,0)))*1000000*AD$5</f>
        <v>0</v>
      </c>
      <c r="AE10" s="2">
        <f>IF(AE$2=0,0,INDEX('Placebo Lags - Data'!$B:$BA,MATCH($Q10,'Placebo Lags - Data'!$A:$A,0),MATCH(AE$1,'Placebo Lags - Data'!$B$1:$BA$1,0)))*1000000*AE$5</f>
        <v>0</v>
      </c>
      <c r="AF10" s="2">
        <f>IF(AF$2=0,0,INDEX('Placebo Lags - Data'!$B:$BA,MATCH($Q10,'Placebo Lags - Data'!$A:$A,0),MATCH(AF$1,'Placebo Lags - Data'!$B$1:$BA$1,0)))*1000000*AF$5</f>
        <v>0</v>
      </c>
      <c r="AG10" s="2">
        <f>IF(AG$2=0,0,INDEX('Placebo Lags - Data'!$B:$BA,MATCH($Q10,'Placebo Lags - Data'!$A:$A,0),MATCH(AG$1,'Placebo Lags - Data'!$B$1:$BA$1,0)))*1000000*AG$5</f>
        <v>0</v>
      </c>
      <c r="AH10" s="2">
        <f>IF(AH$2=0,0,INDEX('Placebo Lags - Data'!$B:$BA,MATCH($Q10,'Placebo Lags - Data'!$A:$A,0),MATCH(AH$1,'Placebo Lags - Data'!$B$1:$BA$1,0)))*1000000*AH$5</f>
        <v>0</v>
      </c>
      <c r="AI10" s="2">
        <f>IF(AI$2=0,0,INDEX('Placebo Lags - Data'!$B:$BA,MATCH($Q10,'Placebo Lags - Data'!$A:$A,0),MATCH(AI$1,'Placebo Lags - Data'!$B$1:$BA$1,0)))*1000000*AI$5</f>
        <v>0</v>
      </c>
      <c r="AJ10" s="2">
        <f>IF(AJ$2=0,0,INDEX('Placebo Lags - Data'!$B:$BA,MATCH($Q10,'Placebo Lags - Data'!$A:$A,0),MATCH(AJ$1,'Placebo Lags - Data'!$B$1:$BA$1,0)))*1000000*AJ$5</f>
        <v>0</v>
      </c>
      <c r="AK10" s="2">
        <f>IF(AK$2=0,0,INDEX('Placebo Lags - Data'!$B:$BA,MATCH($Q10,'Placebo Lags - Data'!$A:$A,0),MATCH(AK$1,'Placebo Lags - Data'!$B$1:$BA$1,0)))*1000000*AK$5</f>
        <v>0</v>
      </c>
      <c r="AL10" s="2">
        <f>IF(AL$2=0,0,INDEX('Placebo Lags - Data'!$B:$BA,MATCH($Q10,'Placebo Lags - Data'!$A:$A,0),MATCH(AL$1,'Placebo Lags - Data'!$B$1:$BA$1,0)))*1000000*AL$5</f>
        <v>0</v>
      </c>
      <c r="AM10" s="2">
        <f>IF(AM$2=0,0,INDEX('Placebo Lags - Data'!$B:$BA,MATCH($Q10,'Placebo Lags - Data'!$A:$A,0),MATCH(AM$1,'Placebo Lags - Data'!$B$1:$BA$1,0)))*1000000*AM$5</f>
        <v>0</v>
      </c>
      <c r="AN10" s="2">
        <f>IF(AN$2=0,0,INDEX('Placebo Lags - Data'!$B:$BA,MATCH($Q10,'Placebo Lags - Data'!$A:$A,0),MATCH(AN$1,'Placebo Lags - Data'!$B$1:$BA$1,0)))*1000000*AN$5</f>
        <v>0</v>
      </c>
      <c r="AO10" s="2">
        <f>IF(AO$2=0,0,INDEX('Placebo Lags - Data'!$B:$BA,MATCH($Q10,'Placebo Lags - Data'!$A:$A,0),MATCH(AO$1,'Placebo Lags - Data'!$B$1:$BA$1,0)))*1000000*AO$5</f>
        <v>0</v>
      </c>
      <c r="AP10" s="2">
        <f>IF(AP$2=0,0,INDEX('Placebo Lags - Data'!$B:$BA,MATCH($Q10,'Placebo Lags - Data'!$A:$A,0),MATCH(AP$1,'Placebo Lags - Data'!$B$1:$BA$1,0)))*1000000*AP$5</f>
        <v>0</v>
      </c>
      <c r="AQ10" s="2">
        <f>IF(AQ$2=0,0,INDEX('Placebo Lags - Data'!$B:$BA,MATCH($Q10,'Placebo Lags - Data'!$A:$A,0),MATCH(AQ$1,'Placebo Lags - Data'!$B$1:$BA$1,0)))*1000000*AQ$5</f>
        <v>0</v>
      </c>
      <c r="AR10" s="2">
        <f>IF(AR$2=0,0,INDEX('Placebo Lags - Data'!$B:$BA,MATCH($Q10,'Placebo Lags - Data'!$A:$A,0),MATCH(AR$1,'Placebo Lags - Data'!$B$1:$BA$1,0)))*1000000*AR$5</f>
        <v>0</v>
      </c>
      <c r="AS10" s="2">
        <f>IF(AS$2=0,0,INDEX('Placebo Lags - Data'!$B:$BA,MATCH($Q10,'Placebo Lags - Data'!$A:$A,0),MATCH(AS$1,'Placebo Lags - Data'!$B$1:$BA$1,0)))*1000000*AS$5</f>
        <v>0</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0</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0</v>
      </c>
      <c r="BG10" s="2">
        <f>IF(BG$2=0,0,INDEX('Placebo Lags - Data'!$B:$BA,MATCH($Q10,'Placebo Lags - Data'!$A:$A,0),MATCH(BG$1,'Placebo Lags - Data'!$B$1:$BA$1,0)))*1000000*BG$5</f>
        <v>0</v>
      </c>
      <c r="BH10" s="2">
        <f>IF(BH$2=0,0,INDEX('Placebo Lags - Data'!$B:$BA,MATCH($Q10,'Placebo Lags - Data'!$A:$A,0),MATCH(BH$1,'Placebo Lags - Data'!$B$1:$BA$1,0)))*1000000*BH$5</f>
        <v>0</v>
      </c>
      <c r="BI10" s="2">
        <f>IF(BI$2=0,0,INDEX('Placebo Lags - Data'!$B:$BA,MATCH($Q10,'Placebo Lags - Data'!$A:$A,0),MATCH(BI$1,'Placebo Lags - Data'!$B$1:$BA$1,0)))*1000000*BI$5</f>
        <v>0</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0</v>
      </c>
      <c r="BP10" s="2">
        <f>IF(BP$2=0,0,INDEX('Placebo Lags - Data'!$B:$BA,MATCH($Q10,'Placebo Lags - Data'!$A:$A,0),MATCH(BP$1,'Placebo Lags - Data'!$B$1:$BA$1,0)))*1000000*BP$5</f>
        <v>0</v>
      </c>
      <c r="BQ10" s="2"/>
      <c r="BR10" s="2"/>
    </row>
    <row r="11">
      <c r="A11" t="s">
        <v>98</v>
      </c>
      <c r="B11" s="2" t="e">
        <f t="shared" si="0"/>
        <v>#DIV/0!</v>
      </c>
      <c r="Q11">
        <f>'Placebo Lags - Data'!A6</f>
        <v>1986</v>
      </c>
      <c r="R11" s="2">
        <f>IF(R$2=0,0,INDEX('Placebo Lags - Data'!$B:$BA,MATCH($Q11,'Placebo Lags - Data'!$A:$A,0),MATCH(R$1,'Placebo Lags - Data'!$B$1:$BA$1,0)))*1000000*R$5</f>
        <v>0</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0</v>
      </c>
      <c r="V11" s="2">
        <f>IF(V$2=0,0,INDEX('Placebo Lags - Data'!$B:$BA,MATCH($Q11,'Placebo Lags - Data'!$A:$A,0),MATCH(V$1,'Placebo Lags - Data'!$B$1:$BA$1,0)))*1000000*V$5</f>
        <v>0</v>
      </c>
      <c r="W11" s="2">
        <f>IF(W$2=0,0,INDEX('Placebo Lags - Data'!$B:$BA,MATCH($Q11,'Placebo Lags - Data'!$A:$A,0),MATCH(W$1,'Placebo Lags - Data'!$B$1:$BA$1,0)))*1000000*W$5</f>
        <v>0</v>
      </c>
      <c r="X11" s="2">
        <f>IF(X$2=0,0,INDEX('Placebo Lags - Data'!$B:$BA,MATCH($Q11,'Placebo Lags - Data'!$A:$A,0),MATCH(X$1,'Placebo Lags - Data'!$B$1:$BA$1,0)))*1000000*X$5</f>
        <v>0</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0</v>
      </c>
      <c r="AD11" s="2">
        <f>IF(AD$2=0,0,INDEX('Placebo Lags - Data'!$B:$BA,MATCH($Q11,'Placebo Lags - Data'!$A:$A,0),MATCH(AD$1,'Placebo Lags - Data'!$B$1:$BA$1,0)))*1000000*AD$5</f>
        <v>0</v>
      </c>
      <c r="AE11" s="2">
        <f>IF(AE$2=0,0,INDEX('Placebo Lags - Data'!$B:$BA,MATCH($Q11,'Placebo Lags - Data'!$A:$A,0),MATCH(AE$1,'Placebo Lags - Data'!$B$1:$BA$1,0)))*1000000*AE$5</f>
        <v>0</v>
      </c>
      <c r="AF11" s="2">
        <f>IF(AF$2=0,0,INDEX('Placebo Lags - Data'!$B:$BA,MATCH($Q11,'Placebo Lags - Data'!$A:$A,0),MATCH(AF$1,'Placebo Lags - Data'!$B$1:$BA$1,0)))*1000000*AF$5</f>
        <v>0</v>
      </c>
      <c r="AG11" s="2">
        <f>IF(AG$2=0,0,INDEX('Placebo Lags - Data'!$B:$BA,MATCH($Q11,'Placebo Lags - Data'!$A:$A,0),MATCH(AG$1,'Placebo Lags - Data'!$B$1:$BA$1,0)))*1000000*AG$5</f>
        <v>0</v>
      </c>
      <c r="AH11" s="2">
        <f>IF(AH$2=0,0,INDEX('Placebo Lags - Data'!$B:$BA,MATCH($Q11,'Placebo Lags - Data'!$A:$A,0),MATCH(AH$1,'Placebo Lags - Data'!$B$1:$BA$1,0)))*1000000*AH$5</f>
        <v>0</v>
      </c>
      <c r="AI11" s="2">
        <f>IF(AI$2=0,0,INDEX('Placebo Lags - Data'!$B:$BA,MATCH($Q11,'Placebo Lags - Data'!$A:$A,0),MATCH(AI$1,'Placebo Lags - Data'!$B$1:$BA$1,0)))*1000000*AI$5</f>
        <v>0</v>
      </c>
      <c r="AJ11" s="2">
        <f>IF(AJ$2=0,0,INDEX('Placebo Lags - Data'!$B:$BA,MATCH($Q11,'Placebo Lags - Data'!$A:$A,0),MATCH(AJ$1,'Placebo Lags - Data'!$B$1:$BA$1,0)))*1000000*AJ$5</f>
        <v>0</v>
      </c>
      <c r="AK11" s="2">
        <f>IF(AK$2=0,0,INDEX('Placebo Lags - Data'!$B:$BA,MATCH($Q11,'Placebo Lags - Data'!$A:$A,0),MATCH(AK$1,'Placebo Lags - Data'!$B$1:$BA$1,0)))*1000000*AK$5</f>
        <v>0</v>
      </c>
      <c r="AL11" s="2">
        <f>IF(AL$2=0,0,INDEX('Placebo Lags - Data'!$B:$BA,MATCH($Q11,'Placebo Lags - Data'!$A:$A,0),MATCH(AL$1,'Placebo Lags - Data'!$B$1:$BA$1,0)))*1000000*AL$5</f>
        <v>0</v>
      </c>
      <c r="AM11" s="2">
        <f>IF(AM$2=0,0,INDEX('Placebo Lags - Data'!$B:$BA,MATCH($Q11,'Placebo Lags - Data'!$A:$A,0),MATCH(AM$1,'Placebo Lags - Data'!$B$1:$BA$1,0)))*1000000*AM$5</f>
        <v>0</v>
      </c>
      <c r="AN11" s="2">
        <f>IF(AN$2=0,0,INDEX('Placebo Lags - Data'!$B:$BA,MATCH($Q11,'Placebo Lags - Data'!$A:$A,0),MATCH(AN$1,'Placebo Lags - Data'!$B$1:$BA$1,0)))*1000000*AN$5</f>
        <v>0</v>
      </c>
      <c r="AO11" s="2">
        <f>IF(AO$2=0,0,INDEX('Placebo Lags - Data'!$B:$BA,MATCH($Q11,'Placebo Lags - Data'!$A:$A,0),MATCH(AO$1,'Placebo Lags - Data'!$B$1:$BA$1,0)))*1000000*AO$5</f>
        <v>0</v>
      </c>
      <c r="AP11" s="2">
        <f>IF(AP$2=0,0,INDEX('Placebo Lags - Data'!$B:$BA,MATCH($Q11,'Placebo Lags - Data'!$A:$A,0),MATCH(AP$1,'Placebo Lags - Data'!$B$1:$BA$1,0)))*1000000*AP$5</f>
        <v>0</v>
      </c>
      <c r="AQ11" s="2">
        <f>IF(AQ$2=0,0,INDEX('Placebo Lags - Data'!$B:$BA,MATCH($Q11,'Placebo Lags - Data'!$A:$A,0),MATCH(AQ$1,'Placebo Lags - Data'!$B$1:$BA$1,0)))*1000000*AQ$5</f>
        <v>0</v>
      </c>
      <c r="AR11" s="2">
        <f>IF(AR$2=0,0,INDEX('Placebo Lags - Data'!$B:$BA,MATCH($Q11,'Placebo Lags - Data'!$A:$A,0),MATCH(AR$1,'Placebo Lags - Data'!$B$1:$BA$1,0)))*1000000*AR$5</f>
        <v>0</v>
      </c>
      <c r="AS11" s="2">
        <f>IF(AS$2=0,0,INDEX('Placebo Lags - Data'!$B:$BA,MATCH($Q11,'Placebo Lags - Data'!$A:$A,0),MATCH(AS$1,'Placebo Lags - Data'!$B$1:$BA$1,0)))*1000000*AS$5</f>
        <v>0</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0</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0</v>
      </c>
      <c r="BG11" s="2">
        <f>IF(BG$2=0,0,INDEX('Placebo Lags - Data'!$B:$BA,MATCH($Q11,'Placebo Lags - Data'!$A:$A,0),MATCH(BG$1,'Placebo Lags - Data'!$B$1:$BA$1,0)))*1000000*BG$5</f>
        <v>0</v>
      </c>
      <c r="BH11" s="2">
        <f>IF(BH$2=0,0,INDEX('Placebo Lags - Data'!$B:$BA,MATCH($Q11,'Placebo Lags - Data'!$A:$A,0),MATCH(BH$1,'Placebo Lags - Data'!$B$1:$BA$1,0)))*1000000*BH$5</f>
        <v>0</v>
      </c>
      <c r="BI11" s="2">
        <f>IF(BI$2=0,0,INDEX('Placebo Lags - Data'!$B:$BA,MATCH($Q11,'Placebo Lags - Data'!$A:$A,0),MATCH(BI$1,'Placebo Lags - Data'!$B$1:$BA$1,0)))*1000000*BI$5</f>
        <v>0</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0</v>
      </c>
      <c r="BP11" s="2">
        <f>IF(BP$2=0,0,INDEX('Placebo Lags - Data'!$B:$BA,MATCH($Q11,'Placebo Lags - Data'!$A:$A,0),MATCH(BP$1,'Placebo Lags - Data'!$B$1:$BA$1,0)))*1000000*BP$5</f>
        <v>0</v>
      </c>
      <c r="BQ11" s="2"/>
      <c r="BR11" s="2"/>
    </row>
    <row r="12">
      <c r="A12" t="s">
        <v>47</v>
      </c>
      <c r="B12" s="2" t="e">
        <f t="shared" si="0"/>
        <v>#DIV/0!</v>
      </c>
      <c r="Q12">
        <f>'Placebo Lags - Data'!A7</f>
        <v>1987</v>
      </c>
      <c r="R12" s="2">
        <f>IF(R$2=0,0,INDEX('Placebo Lags - Data'!$B:$BA,MATCH($Q12,'Placebo Lags - Data'!$A:$A,0),MATCH(R$1,'Placebo Lags - Data'!$B$1:$BA$1,0)))*1000000*R$5</f>
        <v>0</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0</v>
      </c>
      <c r="V12" s="2">
        <f>IF(V$2=0,0,INDEX('Placebo Lags - Data'!$B:$BA,MATCH($Q12,'Placebo Lags - Data'!$A:$A,0),MATCH(V$1,'Placebo Lags - Data'!$B$1:$BA$1,0)))*1000000*V$5</f>
        <v>0</v>
      </c>
      <c r="W12" s="2">
        <f>IF(W$2=0,0,INDEX('Placebo Lags - Data'!$B:$BA,MATCH($Q12,'Placebo Lags - Data'!$A:$A,0),MATCH(W$1,'Placebo Lags - Data'!$B$1:$BA$1,0)))*1000000*W$5</f>
        <v>0</v>
      </c>
      <c r="X12" s="2">
        <f>IF(X$2=0,0,INDEX('Placebo Lags - Data'!$B:$BA,MATCH($Q12,'Placebo Lags - Data'!$A:$A,0),MATCH(X$1,'Placebo Lags - Data'!$B$1:$BA$1,0)))*1000000*X$5</f>
        <v>0</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0</v>
      </c>
      <c r="AD12" s="2">
        <f>IF(AD$2=0,0,INDEX('Placebo Lags - Data'!$B:$BA,MATCH($Q12,'Placebo Lags - Data'!$A:$A,0),MATCH(AD$1,'Placebo Lags - Data'!$B$1:$BA$1,0)))*1000000*AD$5</f>
        <v>0</v>
      </c>
      <c r="AE12" s="2">
        <f>IF(AE$2=0,0,INDEX('Placebo Lags - Data'!$B:$BA,MATCH($Q12,'Placebo Lags - Data'!$A:$A,0),MATCH(AE$1,'Placebo Lags - Data'!$B$1:$BA$1,0)))*1000000*AE$5</f>
        <v>0</v>
      </c>
      <c r="AF12" s="2">
        <f>IF(AF$2=0,0,INDEX('Placebo Lags - Data'!$B:$BA,MATCH($Q12,'Placebo Lags - Data'!$A:$A,0),MATCH(AF$1,'Placebo Lags - Data'!$B$1:$BA$1,0)))*1000000*AF$5</f>
        <v>0</v>
      </c>
      <c r="AG12" s="2">
        <f>IF(AG$2=0,0,INDEX('Placebo Lags - Data'!$B:$BA,MATCH($Q12,'Placebo Lags - Data'!$A:$A,0),MATCH(AG$1,'Placebo Lags - Data'!$B$1:$BA$1,0)))*1000000*AG$5</f>
        <v>0</v>
      </c>
      <c r="AH12" s="2">
        <f>IF(AH$2=0,0,INDEX('Placebo Lags - Data'!$B:$BA,MATCH($Q12,'Placebo Lags - Data'!$A:$A,0),MATCH(AH$1,'Placebo Lags - Data'!$B$1:$BA$1,0)))*1000000*AH$5</f>
        <v>0</v>
      </c>
      <c r="AI12" s="2">
        <f>IF(AI$2=0,0,INDEX('Placebo Lags - Data'!$B:$BA,MATCH($Q12,'Placebo Lags - Data'!$A:$A,0),MATCH(AI$1,'Placebo Lags - Data'!$B$1:$BA$1,0)))*1000000*AI$5</f>
        <v>0</v>
      </c>
      <c r="AJ12" s="2">
        <f>IF(AJ$2=0,0,INDEX('Placebo Lags - Data'!$B:$BA,MATCH($Q12,'Placebo Lags - Data'!$A:$A,0),MATCH(AJ$1,'Placebo Lags - Data'!$B$1:$BA$1,0)))*1000000*AJ$5</f>
        <v>0</v>
      </c>
      <c r="AK12" s="2">
        <f>IF(AK$2=0,0,INDEX('Placebo Lags - Data'!$B:$BA,MATCH($Q12,'Placebo Lags - Data'!$A:$A,0),MATCH(AK$1,'Placebo Lags - Data'!$B$1:$BA$1,0)))*1000000*AK$5</f>
        <v>0</v>
      </c>
      <c r="AL12" s="2">
        <f>IF(AL$2=0,0,INDEX('Placebo Lags - Data'!$B:$BA,MATCH($Q12,'Placebo Lags - Data'!$A:$A,0),MATCH(AL$1,'Placebo Lags - Data'!$B$1:$BA$1,0)))*1000000*AL$5</f>
        <v>0</v>
      </c>
      <c r="AM12" s="2">
        <f>IF(AM$2=0,0,INDEX('Placebo Lags - Data'!$B:$BA,MATCH($Q12,'Placebo Lags - Data'!$A:$A,0),MATCH(AM$1,'Placebo Lags - Data'!$B$1:$BA$1,0)))*1000000*AM$5</f>
        <v>0</v>
      </c>
      <c r="AN12" s="2">
        <f>IF(AN$2=0,0,INDEX('Placebo Lags - Data'!$B:$BA,MATCH($Q12,'Placebo Lags - Data'!$A:$A,0),MATCH(AN$1,'Placebo Lags - Data'!$B$1:$BA$1,0)))*1000000*AN$5</f>
        <v>0</v>
      </c>
      <c r="AO12" s="2">
        <f>IF(AO$2=0,0,INDEX('Placebo Lags - Data'!$B:$BA,MATCH($Q12,'Placebo Lags - Data'!$A:$A,0),MATCH(AO$1,'Placebo Lags - Data'!$B$1:$BA$1,0)))*1000000*AO$5</f>
        <v>0</v>
      </c>
      <c r="AP12" s="2">
        <f>IF(AP$2=0,0,INDEX('Placebo Lags - Data'!$B:$BA,MATCH($Q12,'Placebo Lags - Data'!$A:$A,0),MATCH(AP$1,'Placebo Lags - Data'!$B$1:$BA$1,0)))*1000000*AP$5</f>
        <v>0</v>
      </c>
      <c r="AQ12" s="2">
        <f>IF(AQ$2=0,0,INDEX('Placebo Lags - Data'!$B:$BA,MATCH($Q12,'Placebo Lags - Data'!$A:$A,0),MATCH(AQ$1,'Placebo Lags - Data'!$B$1:$BA$1,0)))*1000000*AQ$5</f>
        <v>0</v>
      </c>
      <c r="AR12" s="2">
        <f>IF(AR$2=0,0,INDEX('Placebo Lags - Data'!$B:$BA,MATCH($Q12,'Placebo Lags - Data'!$A:$A,0),MATCH(AR$1,'Placebo Lags - Data'!$B$1:$BA$1,0)))*1000000*AR$5</f>
        <v>0</v>
      </c>
      <c r="AS12" s="2">
        <f>IF(AS$2=0,0,INDEX('Placebo Lags - Data'!$B:$BA,MATCH($Q12,'Placebo Lags - Data'!$A:$A,0),MATCH(AS$1,'Placebo Lags - Data'!$B$1:$BA$1,0)))*1000000*AS$5</f>
        <v>0</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0</v>
      </c>
      <c r="BG12" s="2">
        <f>IF(BG$2=0,0,INDEX('Placebo Lags - Data'!$B:$BA,MATCH($Q12,'Placebo Lags - Data'!$A:$A,0),MATCH(BG$1,'Placebo Lags - Data'!$B$1:$BA$1,0)))*1000000*BG$5</f>
        <v>0</v>
      </c>
      <c r="BH12" s="2">
        <f>IF(BH$2=0,0,INDEX('Placebo Lags - Data'!$B:$BA,MATCH($Q12,'Placebo Lags - Data'!$A:$A,0),MATCH(BH$1,'Placebo Lags - Data'!$B$1:$BA$1,0)))*1000000*BH$5</f>
        <v>0</v>
      </c>
      <c r="BI12" s="2">
        <f>IF(BI$2=0,0,INDEX('Placebo Lags - Data'!$B:$BA,MATCH($Q12,'Placebo Lags - Data'!$A:$A,0),MATCH(BI$1,'Placebo Lags - Data'!$B$1:$BA$1,0)))*1000000*BI$5</f>
        <v>0</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0</v>
      </c>
      <c r="BP12" s="2">
        <f>IF(BP$2=0,0,INDEX('Placebo Lags - Data'!$B:$BA,MATCH($Q12,'Placebo Lags - Data'!$A:$A,0),MATCH(BP$1,'Placebo Lags - Data'!$B$1:$BA$1,0)))*1000000*BP$5</f>
        <v>0</v>
      </c>
      <c r="BQ12" s="2"/>
      <c r="BR12" s="2"/>
    </row>
    <row r="13">
      <c r="A13" t="s">
        <v>48</v>
      </c>
      <c r="B13" s="2" t="e">
        <f t="shared" si="0"/>
        <v>#DIV/0!</v>
      </c>
      <c r="Q13">
        <f>'Placebo Lags - Data'!A8</f>
        <v>1988</v>
      </c>
      <c r="R13" s="2">
        <f>IF(R$2=0,0,INDEX('Placebo Lags - Data'!$B:$BA,MATCH($Q13,'Placebo Lags - Data'!$A:$A,0),MATCH(R$1,'Placebo Lags - Data'!$B$1:$BA$1,0)))*1000000*R$5</f>
        <v>0</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0</v>
      </c>
      <c r="V13" s="2">
        <f>IF(V$2=0,0,INDEX('Placebo Lags - Data'!$B:$BA,MATCH($Q13,'Placebo Lags - Data'!$A:$A,0),MATCH(V$1,'Placebo Lags - Data'!$B$1:$BA$1,0)))*1000000*V$5</f>
        <v>0</v>
      </c>
      <c r="W13" s="2">
        <f>IF(W$2=0,0,INDEX('Placebo Lags - Data'!$B:$BA,MATCH($Q13,'Placebo Lags - Data'!$A:$A,0),MATCH(W$1,'Placebo Lags - Data'!$B$1:$BA$1,0)))*1000000*W$5</f>
        <v>0</v>
      </c>
      <c r="X13" s="2">
        <f>IF(X$2=0,0,INDEX('Placebo Lags - Data'!$B:$BA,MATCH($Q13,'Placebo Lags - Data'!$A:$A,0),MATCH(X$1,'Placebo Lags - Data'!$B$1:$BA$1,0)))*1000000*X$5</f>
        <v>0</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0</v>
      </c>
      <c r="AD13" s="2">
        <f>IF(AD$2=0,0,INDEX('Placebo Lags - Data'!$B:$BA,MATCH($Q13,'Placebo Lags - Data'!$A:$A,0),MATCH(AD$1,'Placebo Lags - Data'!$B$1:$BA$1,0)))*1000000*AD$5</f>
        <v>0</v>
      </c>
      <c r="AE13" s="2">
        <f>IF(AE$2=0,0,INDEX('Placebo Lags - Data'!$B:$BA,MATCH($Q13,'Placebo Lags - Data'!$A:$A,0),MATCH(AE$1,'Placebo Lags - Data'!$B$1:$BA$1,0)))*1000000*AE$5</f>
        <v>0</v>
      </c>
      <c r="AF13" s="2">
        <f>IF(AF$2=0,0,INDEX('Placebo Lags - Data'!$B:$BA,MATCH($Q13,'Placebo Lags - Data'!$A:$A,0),MATCH(AF$1,'Placebo Lags - Data'!$B$1:$BA$1,0)))*1000000*AF$5</f>
        <v>0</v>
      </c>
      <c r="AG13" s="2">
        <f>IF(AG$2=0,0,INDEX('Placebo Lags - Data'!$B:$BA,MATCH($Q13,'Placebo Lags - Data'!$A:$A,0),MATCH(AG$1,'Placebo Lags - Data'!$B$1:$BA$1,0)))*1000000*AG$5</f>
        <v>0</v>
      </c>
      <c r="AH13" s="2">
        <f>IF(AH$2=0,0,INDEX('Placebo Lags - Data'!$B:$BA,MATCH($Q13,'Placebo Lags - Data'!$A:$A,0),MATCH(AH$1,'Placebo Lags - Data'!$B$1:$BA$1,0)))*1000000*AH$5</f>
        <v>0</v>
      </c>
      <c r="AI13" s="2">
        <f>IF(AI$2=0,0,INDEX('Placebo Lags - Data'!$B:$BA,MATCH($Q13,'Placebo Lags - Data'!$A:$A,0),MATCH(AI$1,'Placebo Lags - Data'!$B$1:$BA$1,0)))*1000000*AI$5</f>
        <v>0</v>
      </c>
      <c r="AJ13" s="2">
        <f>IF(AJ$2=0,0,INDEX('Placebo Lags - Data'!$B:$BA,MATCH($Q13,'Placebo Lags - Data'!$A:$A,0),MATCH(AJ$1,'Placebo Lags - Data'!$B$1:$BA$1,0)))*1000000*AJ$5</f>
        <v>0</v>
      </c>
      <c r="AK13" s="2">
        <f>IF(AK$2=0,0,INDEX('Placebo Lags - Data'!$B:$BA,MATCH($Q13,'Placebo Lags - Data'!$A:$A,0),MATCH(AK$1,'Placebo Lags - Data'!$B$1:$BA$1,0)))*1000000*AK$5</f>
        <v>0</v>
      </c>
      <c r="AL13" s="2">
        <f>IF(AL$2=0,0,INDEX('Placebo Lags - Data'!$B:$BA,MATCH($Q13,'Placebo Lags - Data'!$A:$A,0),MATCH(AL$1,'Placebo Lags - Data'!$B$1:$BA$1,0)))*1000000*AL$5</f>
        <v>0</v>
      </c>
      <c r="AM13" s="2">
        <f>IF(AM$2=0,0,INDEX('Placebo Lags - Data'!$B:$BA,MATCH($Q13,'Placebo Lags - Data'!$A:$A,0),MATCH(AM$1,'Placebo Lags - Data'!$B$1:$BA$1,0)))*1000000*AM$5</f>
        <v>0</v>
      </c>
      <c r="AN13" s="2">
        <f>IF(AN$2=0,0,INDEX('Placebo Lags - Data'!$B:$BA,MATCH($Q13,'Placebo Lags - Data'!$A:$A,0),MATCH(AN$1,'Placebo Lags - Data'!$B$1:$BA$1,0)))*1000000*AN$5</f>
        <v>0</v>
      </c>
      <c r="AO13" s="2">
        <f>IF(AO$2=0,0,INDEX('Placebo Lags - Data'!$B:$BA,MATCH($Q13,'Placebo Lags - Data'!$A:$A,0),MATCH(AO$1,'Placebo Lags - Data'!$B$1:$BA$1,0)))*1000000*AO$5</f>
        <v>0</v>
      </c>
      <c r="AP13" s="2">
        <f>IF(AP$2=0,0,INDEX('Placebo Lags - Data'!$B:$BA,MATCH($Q13,'Placebo Lags - Data'!$A:$A,0),MATCH(AP$1,'Placebo Lags - Data'!$B$1:$BA$1,0)))*1000000*AP$5</f>
        <v>0</v>
      </c>
      <c r="AQ13" s="2">
        <f>IF(AQ$2=0,0,INDEX('Placebo Lags - Data'!$B:$BA,MATCH($Q13,'Placebo Lags - Data'!$A:$A,0),MATCH(AQ$1,'Placebo Lags - Data'!$B$1:$BA$1,0)))*1000000*AQ$5</f>
        <v>0</v>
      </c>
      <c r="AR13" s="2">
        <f>IF(AR$2=0,0,INDEX('Placebo Lags - Data'!$B:$BA,MATCH($Q13,'Placebo Lags - Data'!$A:$A,0),MATCH(AR$1,'Placebo Lags - Data'!$B$1:$BA$1,0)))*1000000*AR$5</f>
        <v>0</v>
      </c>
      <c r="AS13" s="2">
        <f>IF(AS$2=0,0,INDEX('Placebo Lags - Data'!$B:$BA,MATCH($Q13,'Placebo Lags - Data'!$A:$A,0),MATCH(AS$1,'Placebo Lags - Data'!$B$1:$BA$1,0)))*1000000*AS$5</f>
        <v>0</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0</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0</v>
      </c>
      <c r="BG13" s="2">
        <f>IF(BG$2=0,0,INDEX('Placebo Lags - Data'!$B:$BA,MATCH($Q13,'Placebo Lags - Data'!$A:$A,0),MATCH(BG$1,'Placebo Lags - Data'!$B$1:$BA$1,0)))*1000000*BG$5</f>
        <v>0</v>
      </c>
      <c r="BH13" s="2">
        <f>IF(BH$2=0,0,INDEX('Placebo Lags - Data'!$B:$BA,MATCH($Q13,'Placebo Lags - Data'!$A:$A,0),MATCH(BH$1,'Placebo Lags - Data'!$B$1:$BA$1,0)))*1000000*BH$5</f>
        <v>0</v>
      </c>
      <c r="BI13" s="2">
        <f>IF(BI$2=0,0,INDEX('Placebo Lags - Data'!$B:$BA,MATCH($Q13,'Placebo Lags - Data'!$A:$A,0),MATCH(BI$1,'Placebo Lags - Data'!$B$1:$BA$1,0)))*1000000*BI$5</f>
        <v>0</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0</v>
      </c>
      <c r="BP13" s="2">
        <f>IF(BP$2=0,0,INDEX('Placebo Lags - Data'!$B:$BA,MATCH($Q13,'Placebo Lags - Data'!$A:$A,0),MATCH(BP$1,'Placebo Lags - Data'!$B$1:$BA$1,0)))*1000000*BP$5</f>
        <v>0</v>
      </c>
      <c r="BQ13" s="2"/>
      <c r="BR13" s="2"/>
    </row>
    <row r="14">
      <c r="A14" t="s">
        <v>31</v>
      </c>
      <c r="B14" s="2" t="e">
        <f t="shared" si="0"/>
        <v>#DIV/0!</v>
      </c>
      <c r="Q14">
        <f>'Placebo Lags - Data'!A9</f>
        <v>1989</v>
      </c>
      <c r="R14" s="2">
        <f>IF(R$2=0,0,INDEX('Placebo Lags - Data'!$B:$BA,MATCH($Q14,'Placebo Lags - Data'!$A:$A,0),MATCH(R$1,'Placebo Lags - Data'!$B$1:$BA$1,0)))*1000000*R$5</f>
        <v>0</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0</v>
      </c>
      <c r="V14" s="2">
        <f>IF(V$2=0,0,INDEX('Placebo Lags - Data'!$B:$BA,MATCH($Q14,'Placebo Lags - Data'!$A:$A,0),MATCH(V$1,'Placebo Lags - Data'!$B$1:$BA$1,0)))*1000000*V$5</f>
        <v>0</v>
      </c>
      <c r="W14" s="2">
        <f>IF(W$2=0,0,INDEX('Placebo Lags - Data'!$B:$BA,MATCH($Q14,'Placebo Lags - Data'!$A:$A,0),MATCH(W$1,'Placebo Lags - Data'!$B$1:$BA$1,0)))*1000000*W$5</f>
        <v>0</v>
      </c>
      <c r="X14" s="2">
        <f>IF(X$2=0,0,INDEX('Placebo Lags - Data'!$B:$BA,MATCH($Q14,'Placebo Lags - Data'!$A:$A,0),MATCH(X$1,'Placebo Lags - Data'!$B$1:$BA$1,0)))*1000000*X$5</f>
        <v>0</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0</v>
      </c>
      <c r="AD14" s="2">
        <f>IF(AD$2=0,0,INDEX('Placebo Lags - Data'!$B:$BA,MATCH($Q14,'Placebo Lags - Data'!$A:$A,0),MATCH(AD$1,'Placebo Lags - Data'!$B$1:$BA$1,0)))*1000000*AD$5</f>
        <v>0</v>
      </c>
      <c r="AE14" s="2">
        <f>IF(AE$2=0,0,INDEX('Placebo Lags - Data'!$B:$BA,MATCH($Q14,'Placebo Lags - Data'!$A:$A,0),MATCH(AE$1,'Placebo Lags - Data'!$B$1:$BA$1,0)))*1000000*AE$5</f>
        <v>0</v>
      </c>
      <c r="AF14" s="2">
        <f>IF(AF$2=0,0,INDEX('Placebo Lags - Data'!$B:$BA,MATCH($Q14,'Placebo Lags - Data'!$A:$A,0),MATCH(AF$1,'Placebo Lags - Data'!$B$1:$BA$1,0)))*1000000*AF$5</f>
        <v>0</v>
      </c>
      <c r="AG14" s="2">
        <f>IF(AG$2=0,0,INDEX('Placebo Lags - Data'!$B:$BA,MATCH($Q14,'Placebo Lags - Data'!$A:$A,0),MATCH(AG$1,'Placebo Lags - Data'!$B$1:$BA$1,0)))*1000000*AG$5</f>
        <v>0</v>
      </c>
      <c r="AH14" s="2">
        <f>IF(AH$2=0,0,INDEX('Placebo Lags - Data'!$B:$BA,MATCH($Q14,'Placebo Lags - Data'!$A:$A,0),MATCH(AH$1,'Placebo Lags - Data'!$B$1:$BA$1,0)))*1000000*AH$5</f>
        <v>0</v>
      </c>
      <c r="AI14" s="2">
        <f>IF(AI$2=0,0,INDEX('Placebo Lags - Data'!$B:$BA,MATCH($Q14,'Placebo Lags - Data'!$A:$A,0),MATCH(AI$1,'Placebo Lags - Data'!$B$1:$BA$1,0)))*1000000*AI$5</f>
        <v>0</v>
      </c>
      <c r="AJ14" s="2">
        <f>IF(AJ$2=0,0,INDEX('Placebo Lags - Data'!$B:$BA,MATCH($Q14,'Placebo Lags - Data'!$A:$A,0),MATCH(AJ$1,'Placebo Lags - Data'!$B$1:$BA$1,0)))*1000000*AJ$5</f>
        <v>0</v>
      </c>
      <c r="AK14" s="2">
        <f>IF(AK$2=0,0,INDEX('Placebo Lags - Data'!$B:$BA,MATCH($Q14,'Placebo Lags - Data'!$A:$A,0),MATCH(AK$1,'Placebo Lags - Data'!$B$1:$BA$1,0)))*1000000*AK$5</f>
        <v>0</v>
      </c>
      <c r="AL14" s="2">
        <f>IF(AL$2=0,0,INDEX('Placebo Lags - Data'!$B:$BA,MATCH($Q14,'Placebo Lags - Data'!$A:$A,0),MATCH(AL$1,'Placebo Lags - Data'!$B$1:$BA$1,0)))*1000000*AL$5</f>
        <v>0</v>
      </c>
      <c r="AM14" s="2">
        <f>IF(AM$2=0,0,INDEX('Placebo Lags - Data'!$B:$BA,MATCH($Q14,'Placebo Lags - Data'!$A:$A,0),MATCH(AM$1,'Placebo Lags - Data'!$B$1:$BA$1,0)))*1000000*AM$5</f>
        <v>0</v>
      </c>
      <c r="AN14" s="2">
        <f>IF(AN$2=0,0,INDEX('Placebo Lags - Data'!$B:$BA,MATCH($Q14,'Placebo Lags - Data'!$A:$A,0),MATCH(AN$1,'Placebo Lags - Data'!$B$1:$BA$1,0)))*1000000*AN$5</f>
        <v>0</v>
      </c>
      <c r="AO14" s="2">
        <f>IF(AO$2=0,0,INDEX('Placebo Lags - Data'!$B:$BA,MATCH($Q14,'Placebo Lags - Data'!$A:$A,0),MATCH(AO$1,'Placebo Lags - Data'!$B$1:$BA$1,0)))*1000000*AO$5</f>
        <v>0</v>
      </c>
      <c r="AP14" s="2">
        <f>IF(AP$2=0,0,INDEX('Placebo Lags - Data'!$B:$BA,MATCH($Q14,'Placebo Lags - Data'!$A:$A,0),MATCH(AP$1,'Placebo Lags - Data'!$B$1:$BA$1,0)))*1000000*AP$5</f>
        <v>0</v>
      </c>
      <c r="AQ14" s="2">
        <f>IF(AQ$2=0,0,INDEX('Placebo Lags - Data'!$B:$BA,MATCH($Q14,'Placebo Lags - Data'!$A:$A,0),MATCH(AQ$1,'Placebo Lags - Data'!$B$1:$BA$1,0)))*1000000*AQ$5</f>
        <v>0</v>
      </c>
      <c r="AR14" s="2">
        <f>IF(AR$2=0,0,INDEX('Placebo Lags - Data'!$B:$BA,MATCH($Q14,'Placebo Lags - Data'!$A:$A,0),MATCH(AR$1,'Placebo Lags - Data'!$B$1:$BA$1,0)))*1000000*AR$5</f>
        <v>0</v>
      </c>
      <c r="AS14" s="2">
        <f>IF(AS$2=0,0,INDEX('Placebo Lags - Data'!$B:$BA,MATCH($Q14,'Placebo Lags - Data'!$A:$A,0),MATCH(AS$1,'Placebo Lags - Data'!$B$1:$BA$1,0)))*1000000*AS$5</f>
        <v>0</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0</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0</v>
      </c>
      <c r="BG14" s="2">
        <f>IF(BG$2=0,0,INDEX('Placebo Lags - Data'!$B:$BA,MATCH($Q14,'Placebo Lags - Data'!$A:$A,0),MATCH(BG$1,'Placebo Lags - Data'!$B$1:$BA$1,0)))*1000000*BG$5</f>
        <v>0</v>
      </c>
      <c r="BH14" s="2">
        <f>IF(BH$2=0,0,INDEX('Placebo Lags - Data'!$B:$BA,MATCH($Q14,'Placebo Lags - Data'!$A:$A,0),MATCH(BH$1,'Placebo Lags - Data'!$B$1:$BA$1,0)))*1000000*BH$5</f>
        <v>0</v>
      </c>
      <c r="BI14" s="2">
        <f>IF(BI$2=0,0,INDEX('Placebo Lags - Data'!$B:$BA,MATCH($Q14,'Placebo Lags - Data'!$A:$A,0),MATCH(BI$1,'Placebo Lags - Data'!$B$1:$BA$1,0)))*1000000*BI$5</f>
        <v>0</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0</v>
      </c>
      <c r="BP14" s="2">
        <f>IF(BP$2=0,0,INDEX('Placebo Lags - Data'!$B:$BA,MATCH($Q14,'Placebo Lags - Data'!$A:$A,0),MATCH(BP$1,'Placebo Lags - Data'!$B$1:$BA$1,0)))*1000000*BP$5</f>
        <v>0</v>
      </c>
      <c r="BQ14" s="2"/>
      <c r="BR14" s="2"/>
    </row>
    <row r="15">
      <c r="A15" t="s">
        <v>45</v>
      </c>
      <c r="B15" s="2" t="e">
        <f t="shared" si="0"/>
        <v>#DIV/0!</v>
      </c>
      <c r="Q15">
        <f>'Placebo Lags - Data'!A10</f>
        <v>1990</v>
      </c>
      <c r="R15" s="2">
        <f>IF(R$2=0,0,INDEX('Placebo Lags - Data'!$B:$BA,MATCH($Q15,'Placebo Lags - Data'!$A:$A,0),MATCH(R$1,'Placebo Lags - Data'!$B$1:$BA$1,0)))*1000000*R$5</f>
        <v>0</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v>
      </c>
      <c r="V15" s="2">
        <f>IF(V$2=0,0,INDEX('Placebo Lags - Data'!$B:$BA,MATCH($Q15,'Placebo Lags - Data'!$A:$A,0),MATCH(V$1,'Placebo Lags - Data'!$B$1:$BA$1,0)))*1000000*V$5</f>
        <v>0</v>
      </c>
      <c r="W15" s="2">
        <f>IF(W$2=0,0,INDEX('Placebo Lags - Data'!$B:$BA,MATCH($Q15,'Placebo Lags - Data'!$A:$A,0),MATCH(W$1,'Placebo Lags - Data'!$B$1:$BA$1,0)))*1000000*W$5</f>
        <v>0</v>
      </c>
      <c r="X15" s="2">
        <f>IF(X$2=0,0,INDEX('Placebo Lags - Data'!$B:$BA,MATCH($Q15,'Placebo Lags - Data'!$A:$A,0),MATCH(X$1,'Placebo Lags - Data'!$B$1:$BA$1,0)))*1000000*X$5</f>
        <v>0</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0</v>
      </c>
      <c r="AD15" s="2">
        <f>IF(AD$2=0,0,INDEX('Placebo Lags - Data'!$B:$BA,MATCH($Q15,'Placebo Lags - Data'!$A:$A,0),MATCH(AD$1,'Placebo Lags - Data'!$B$1:$BA$1,0)))*1000000*AD$5</f>
        <v>0</v>
      </c>
      <c r="AE15" s="2">
        <f>IF(AE$2=0,0,INDEX('Placebo Lags - Data'!$B:$BA,MATCH($Q15,'Placebo Lags - Data'!$A:$A,0),MATCH(AE$1,'Placebo Lags - Data'!$B$1:$BA$1,0)))*1000000*AE$5</f>
        <v>0</v>
      </c>
      <c r="AF15" s="2">
        <f>IF(AF$2=0,0,INDEX('Placebo Lags - Data'!$B:$BA,MATCH($Q15,'Placebo Lags - Data'!$A:$A,0),MATCH(AF$1,'Placebo Lags - Data'!$B$1:$BA$1,0)))*1000000*AF$5</f>
        <v>0</v>
      </c>
      <c r="AG15" s="2">
        <f>IF(AG$2=0,0,INDEX('Placebo Lags - Data'!$B:$BA,MATCH($Q15,'Placebo Lags - Data'!$A:$A,0),MATCH(AG$1,'Placebo Lags - Data'!$B$1:$BA$1,0)))*1000000*AG$5</f>
        <v>0</v>
      </c>
      <c r="AH15" s="2">
        <f>IF(AH$2=0,0,INDEX('Placebo Lags - Data'!$B:$BA,MATCH($Q15,'Placebo Lags - Data'!$A:$A,0),MATCH(AH$1,'Placebo Lags - Data'!$B$1:$BA$1,0)))*1000000*AH$5</f>
        <v>0</v>
      </c>
      <c r="AI15" s="2">
        <f>IF(AI$2=0,0,INDEX('Placebo Lags - Data'!$B:$BA,MATCH($Q15,'Placebo Lags - Data'!$A:$A,0),MATCH(AI$1,'Placebo Lags - Data'!$B$1:$BA$1,0)))*1000000*AI$5</f>
        <v>0</v>
      </c>
      <c r="AJ15" s="2">
        <f>IF(AJ$2=0,0,INDEX('Placebo Lags - Data'!$B:$BA,MATCH($Q15,'Placebo Lags - Data'!$A:$A,0),MATCH(AJ$1,'Placebo Lags - Data'!$B$1:$BA$1,0)))*1000000*AJ$5</f>
        <v>0</v>
      </c>
      <c r="AK15" s="2">
        <f>IF(AK$2=0,0,INDEX('Placebo Lags - Data'!$B:$BA,MATCH($Q15,'Placebo Lags - Data'!$A:$A,0),MATCH(AK$1,'Placebo Lags - Data'!$B$1:$BA$1,0)))*1000000*AK$5</f>
        <v>0</v>
      </c>
      <c r="AL15" s="2">
        <f>IF(AL$2=0,0,INDEX('Placebo Lags - Data'!$B:$BA,MATCH($Q15,'Placebo Lags - Data'!$A:$A,0),MATCH(AL$1,'Placebo Lags - Data'!$B$1:$BA$1,0)))*1000000*AL$5</f>
        <v>0</v>
      </c>
      <c r="AM15" s="2">
        <f>IF(AM$2=0,0,INDEX('Placebo Lags - Data'!$B:$BA,MATCH($Q15,'Placebo Lags - Data'!$A:$A,0),MATCH(AM$1,'Placebo Lags - Data'!$B$1:$BA$1,0)))*1000000*AM$5</f>
        <v>0</v>
      </c>
      <c r="AN15" s="2">
        <f>IF(AN$2=0,0,INDEX('Placebo Lags - Data'!$B:$BA,MATCH($Q15,'Placebo Lags - Data'!$A:$A,0),MATCH(AN$1,'Placebo Lags - Data'!$B$1:$BA$1,0)))*1000000*AN$5</f>
        <v>0</v>
      </c>
      <c r="AO15" s="2">
        <f>IF(AO$2=0,0,INDEX('Placebo Lags - Data'!$B:$BA,MATCH($Q15,'Placebo Lags - Data'!$A:$A,0),MATCH(AO$1,'Placebo Lags - Data'!$B$1:$BA$1,0)))*1000000*AO$5</f>
        <v>0</v>
      </c>
      <c r="AP15" s="2">
        <f>IF(AP$2=0,0,INDEX('Placebo Lags - Data'!$B:$BA,MATCH($Q15,'Placebo Lags - Data'!$A:$A,0),MATCH(AP$1,'Placebo Lags - Data'!$B$1:$BA$1,0)))*1000000*AP$5</f>
        <v>0</v>
      </c>
      <c r="AQ15" s="2">
        <f>IF(AQ$2=0,0,INDEX('Placebo Lags - Data'!$B:$BA,MATCH($Q15,'Placebo Lags - Data'!$A:$A,0),MATCH(AQ$1,'Placebo Lags - Data'!$B$1:$BA$1,0)))*1000000*AQ$5</f>
        <v>0</v>
      </c>
      <c r="AR15" s="2">
        <f>IF(AR$2=0,0,INDEX('Placebo Lags - Data'!$B:$BA,MATCH($Q15,'Placebo Lags - Data'!$A:$A,0),MATCH(AR$1,'Placebo Lags - Data'!$B$1:$BA$1,0)))*1000000*AR$5</f>
        <v>0</v>
      </c>
      <c r="AS15" s="2">
        <f>IF(AS$2=0,0,INDEX('Placebo Lags - Data'!$B:$BA,MATCH($Q15,'Placebo Lags - Data'!$A:$A,0),MATCH(AS$1,'Placebo Lags - Data'!$B$1:$BA$1,0)))*1000000*AS$5</f>
        <v>0</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0</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0</v>
      </c>
      <c r="BG15" s="2">
        <f>IF(BG$2=0,0,INDEX('Placebo Lags - Data'!$B:$BA,MATCH($Q15,'Placebo Lags - Data'!$A:$A,0),MATCH(BG$1,'Placebo Lags - Data'!$B$1:$BA$1,0)))*1000000*BG$5</f>
        <v>0</v>
      </c>
      <c r="BH15" s="2">
        <f>IF(BH$2=0,0,INDEX('Placebo Lags - Data'!$B:$BA,MATCH($Q15,'Placebo Lags - Data'!$A:$A,0),MATCH(BH$1,'Placebo Lags - Data'!$B$1:$BA$1,0)))*1000000*BH$5</f>
        <v>0</v>
      </c>
      <c r="BI15" s="2">
        <f>IF(BI$2=0,0,INDEX('Placebo Lags - Data'!$B:$BA,MATCH($Q15,'Placebo Lags - Data'!$A:$A,0),MATCH(BI$1,'Placebo Lags - Data'!$B$1:$BA$1,0)))*1000000*BI$5</f>
        <v>0</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0</v>
      </c>
      <c r="BP15" s="2">
        <f>IF(BP$2=0,0,INDEX('Placebo Lags - Data'!$B:$BA,MATCH($Q15,'Placebo Lags - Data'!$A:$A,0),MATCH(BP$1,'Placebo Lags - Data'!$B$1:$BA$1,0)))*1000000*BP$5</f>
        <v>0</v>
      </c>
      <c r="BQ15" s="2"/>
      <c r="BR15" s="2"/>
    </row>
    <row r="16">
      <c r="A16" t="s">
        <v>56</v>
      </c>
      <c r="B16" s="2" t="e">
        <f t="shared" si="0"/>
        <v>#DIV/0!</v>
      </c>
      <c r="Q16">
        <f>'Placebo Lags - Data'!A11</f>
        <v>1991</v>
      </c>
      <c r="R16" s="2">
        <f>IF(R$2=0,0,INDEX('Placebo Lags - Data'!$B:$BA,MATCH($Q16,'Placebo Lags - Data'!$A:$A,0),MATCH(R$1,'Placebo Lags - Data'!$B$1:$BA$1,0)))*1000000*R$5</f>
        <v>0</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0</v>
      </c>
      <c r="V16" s="2">
        <f>IF(V$2=0,0,INDEX('Placebo Lags - Data'!$B:$BA,MATCH($Q16,'Placebo Lags - Data'!$A:$A,0),MATCH(V$1,'Placebo Lags - Data'!$B$1:$BA$1,0)))*1000000*V$5</f>
        <v>0</v>
      </c>
      <c r="W16" s="2">
        <f>IF(W$2=0,0,INDEX('Placebo Lags - Data'!$B:$BA,MATCH($Q16,'Placebo Lags - Data'!$A:$A,0),MATCH(W$1,'Placebo Lags - Data'!$B$1:$BA$1,0)))*1000000*W$5</f>
        <v>0</v>
      </c>
      <c r="X16" s="2">
        <f>IF(X$2=0,0,INDEX('Placebo Lags - Data'!$B:$BA,MATCH($Q16,'Placebo Lags - Data'!$A:$A,0),MATCH(X$1,'Placebo Lags - Data'!$B$1:$BA$1,0)))*1000000*X$5</f>
        <v>0</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0</v>
      </c>
      <c r="AD16" s="2">
        <f>IF(AD$2=0,0,INDEX('Placebo Lags - Data'!$B:$BA,MATCH($Q16,'Placebo Lags - Data'!$A:$A,0),MATCH(AD$1,'Placebo Lags - Data'!$B$1:$BA$1,0)))*1000000*AD$5</f>
        <v>0</v>
      </c>
      <c r="AE16" s="2">
        <f>IF(AE$2=0,0,INDEX('Placebo Lags - Data'!$B:$BA,MATCH($Q16,'Placebo Lags - Data'!$A:$A,0),MATCH(AE$1,'Placebo Lags - Data'!$B$1:$BA$1,0)))*1000000*AE$5</f>
        <v>0</v>
      </c>
      <c r="AF16" s="2">
        <f>IF(AF$2=0,0,INDEX('Placebo Lags - Data'!$B:$BA,MATCH($Q16,'Placebo Lags - Data'!$A:$A,0),MATCH(AF$1,'Placebo Lags - Data'!$B$1:$BA$1,0)))*1000000*AF$5</f>
        <v>0</v>
      </c>
      <c r="AG16" s="2">
        <f>IF(AG$2=0,0,INDEX('Placebo Lags - Data'!$B:$BA,MATCH($Q16,'Placebo Lags - Data'!$A:$A,0),MATCH(AG$1,'Placebo Lags - Data'!$B$1:$BA$1,0)))*1000000*AG$5</f>
        <v>0</v>
      </c>
      <c r="AH16" s="2">
        <f>IF(AH$2=0,0,INDEX('Placebo Lags - Data'!$B:$BA,MATCH($Q16,'Placebo Lags - Data'!$A:$A,0),MATCH(AH$1,'Placebo Lags - Data'!$B$1:$BA$1,0)))*1000000*AH$5</f>
        <v>0</v>
      </c>
      <c r="AI16" s="2">
        <f>IF(AI$2=0,0,INDEX('Placebo Lags - Data'!$B:$BA,MATCH($Q16,'Placebo Lags - Data'!$A:$A,0),MATCH(AI$1,'Placebo Lags - Data'!$B$1:$BA$1,0)))*1000000*AI$5</f>
        <v>0</v>
      </c>
      <c r="AJ16" s="2">
        <f>IF(AJ$2=0,0,INDEX('Placebo Lags - Data'!$B:$BA,MATCH($Q16,'Placebo Lags - Data'!$A:$A,0),MATCH(AJ$1,'Placebo Lags - Data'!$B$1:$BA$1,0)))*1000000*AJ$5</f>
        <v>0</v>
      </c>
      <c r="AK16" s="2">
        <f>IF(AK$2=0,0,INDEX('Placebo Lags - Data'!$B:$BA,MATCH($Q16,'Placebo Lags - Data'!$A:$A,0),MATCH(AK$1,'Placebo Lags - Data'!$B$1:$BA$1,0)))*1000000*AK$5</f>
        <v>0</v>
      </c>
      <c r="AL16" s="2">
        <f>IF(AL$2=0,0,INDEX('Placebo Lags - Data'!$B:$BA,MATCH($Q16,'Placebo Lags - Data'!$A:$A,0),MATCH(AL$1,'Placebo Lags - Data'!$B$1:$BA$1,0)))*1000000*AL$5</f>
        <v>0</v>
      </c>
      <c r="AM16" s="2">
        <f>IF(AM$2=0,0,INDEX('Placebo Lags - Data'!$B:$BA,MATCH($Q16,'Placebo Lags - Data'!$A:$A,0),MATCH(AM$1,'Placebo Lags - Data'!$B$1:$BA$1,0)))*1000000*AM$5</f>
        <v>0</v>
      </c>
      <c r="AN16" s="2">
        <f>IF(AN$2=0,0,INDEX('Placebo Lags - Data'!$B:$BA,MATCH($Q16,'Placebo Lags - Data'!$A:$A,0),MATCH(AN$1,'Placebo Lags - Data'!$B$1:$BA$1,0)))*1000000*AN$5</f>
        <v>0</v>
      </c>
      <c r="AO16" s="2">
        <f>IF(AO$2=0,0,INDEX('Placebo Lags - Data'!$B:$BA,MATCH($Q16,'Placebo Lags - Data'!$A:$A,0),MATCH(AO$1,'Placebo Lags - Data'!$B$1:$BA$1,0)))*1000000*AO$5</f>
        <v>0</v>
      </c>
      <c r="AP16" s="2">
        <f>IF(AP$2=0,0,INDEX('Placebo Lags - Data'!$B:$BA,MATCH($Q16,'Placebo Lags - Data'!$A:$A,0),MATCH(AP$1,'Placebo Lags - Data'!$B$1:$BA$1,0)))*1000000*AP$5</f>
        <v>0</v>
      </c>
      <c r="AQ16" s="2">
        <f>IF(AQ$2=0,0,INDEX('Placebo Lags - Data'!$B:$BA,MATCH($Q16,'Placebo Lags - Data'!$A:$A,0),MATCH(AQ$1,'Placebo Lags - Data'!$B$1:$BA$1,0)))*1000000*AQ$5</f>
        <v>0</v>
      </c>
      <c r="AR16" s="2">
        <f>IF(AR$2=0,0,INDEX('Placebo Lags - Data'!$B:$BA,MATCH($Q16,'Placebo Lags - Data'!$A:$A,0),MATCH(AR$1,'Placebo Lags - Data'!$B$1:$BA$1,0)))*1000000*AR$5</f>
        <v>0</v>
      </c>
      <c r="AS16" s="2">
        <f>IF(AS$2=0,0,INDEX('Placebo Lags - Data'!$B:$BA,MATCH($Q16,'Placebo Lags - Data'!$A:$A,0),MATCH(AS$1,'Placebo Lags - Data'!$B$1:$BA$1,0)))*1000000*AS$5</f>
        <v>0</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0</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0</v>
      </c>
      <c r="BG16" s="2">
        <f>IF(BG$2=0,0,INDEX('Placebo Lags - Data'!$B:$BA,MATCH($Q16,'Placebo Lags - Data'!$A:$A,0),MATCH(BG$1,'Placebo Lags - Data'!$B$1:$BA$1,0)))*1000000*BG$5</f>
        <v>0</v>
      </c>
      <c r="BH16" s="2">
        <f>IF(BH$2=0,0,INDEX('Placebo Lags - Data'!$B:$BA,MATCH($Q16,'Placebo Lags - Data'!$A:$A,0),MATCH(BH$1,'Placebo Lags - Data'!$B$1:$BA$1,0)))*1000000*BH$5</f>
        <v>0</v>
      </c>
      <c r="BI16" s="2">
        <f>IF(BI$2=0,0,INDEX('Placebo Lags - Data'!$B:$BA,MATCH($Q16,'Placebo Lags - Data'!$A:$A,0),MATCH(BI$1,'Placebo Lags - Data'!$B$1:$BA$1,0)))*1000000*BI$5</f>
        <v>0</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0</v>
      </c>
      <c r="BP16" s="2">
        <f>IF(BP$2=0,0,INDEX('Placebo Lags - Data'!$B:$BA,MATCH($Q16,'Placebo Lags - Data'!$A:$A,0),MATCH(BP$1,'Placebo Lags - Data'!$B$1:$BA$1,0)))*1000000*BP$5</f>
        <v>0</v>
      </c>
      <c r="BQ16" s="2"/>
      <c r="BR16" s="2"/>
    </row>
    <row r="17">
      <c r="A17" t="s">
        <v>33</v>
      </c>
      <c r="B17" s="2" t="e">
        <f t="shared" si="0"/>
        <v>#DIV/0!</v>
      </c>
      <c r="Q17">
        <f>'Placebo Lags - Data'!A12</f>
        <v>1992</v>
      </c>
      <c r="R17" s="2">
        <f>IF(R$2=0,0,INDEX('Placebo Lags - Data'!$B:$BA,MATCH($Q17,'Placebo Lags - Data'!$A:$A,0),MATCH(R$1,'Placebo Lags - Data'!$B$1:$BA$1,0)))*1000000*R$5</f>
        <v>0</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0</v>
      </c>
      <c r="V17" s="2">
        <f>IF(V$2=0,0,INDEX('Placebo Lags - Data'!$B:$BA,MATCH($Q17,'Placebo Lags - Data'!$A:$A,0),MATCH(V$1,'Placebo Lags - Data'!$B$1:$BA$1,0)))*1000000*V$5</f>
        <v>0</v>
      </c>
      <c r="W17" s="2">
        <f>IF(W$2=0,0,INDEX('Placebo Lags - Data'!$B:$BA,MATCH($Q17,'Placebo Lags - Data'!$A:$A,0),MATCH(W$1,'Placebo Lags - Data'!$B$1:$BA$1,0)))*1000000*W$5</f>
        <v>0</v>
      </c>
      <c r="X17" s="2">
        <f>IF(X$2=0,0,INDEX('Placebo Lags - Data'!$B:$BA,MATCH($Q17,'Placebo Lags - Data'!$A:$A,0),MATCH(X$1,'Placebo Lags - Data'!$B$1:$BA$1,0)))*1000000*X$5</f>
        <v>0</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0</v>
      </c>
      <c r="AD17" s="2">
        <f>IF(AD$2=0,0,INDEX('Placebo Lags - Data'!$B:$BA,MATCH($Q17,'Placebo Lags - Data'!$A:$A,0),MATCH(AD$1,'Placebo Lags - Data'!$B$1:$BA$1,0)))*1000000*AD$5</f>
        <v>0</v>
      </c>
      <c r="AE17" s="2">
        <f>IF(AE$2=0,0,INDEX('Placebo Lags - Data'!$B:$BA,MATCH($Q17,'Placebo Lags - Data'!$A:$A,0),MATCH(AE$1,'Placebo Lags - Data'!$B$1:$BA$1,0)))*1000000*AE$5</f>
        <v>0</v>
      </c>
      <c r="AF17" s="2">
        <f>IF(AF$2=0,0,INDEX('Placebo Lags - Data'!$B:$BA,MATCH($Q17,'Placebo Lags - Data'!$A:$A,0),MATCH(AF$1,'Placebo Lags - Data'!$B$1:$BA$1,0)))*1000000*AF$5</f>
        <v>0</v>
      </c>
      <c r="AG17" s="2">
        <f>IF(AG$2=0,0,INDEX('Placebo Lags - Data'!$B:$BA,MATCH($Q17,'Placebo Lags - Data'!$A:$A,0),MATCH(AG$1,'Placebo Lags - Data'!$B$1:$BA$1,0)))*1000000*AG$5</f>
        <v>0</v>
      </c>
      <c r="AH17" s="2">
        <f>IF(AH$2=0,0,INDEX('Placebo Lags - Data'!$B:$BA,MATCH($Q17,'Placebo Lags - Data'!$A:$A,0),MATCH(AH$1,'Placebo Lags - Data'!$B$1:$BA$1,0)))*1000000*AH$5</f>
        <v>0</v>
      </c>
      <c r="AI17" s="2">
        <f>IF(AI$2=0,0,INDEX('Placebo Lags - Data'!$B:$BA,MATCH($Q17,'Placebo Lags - Data'!$A:$A,0),MATCH(AI$1,'Placebo Lags - Data'!$B$1:$BA$1,0)))*1000000*AI$5</f>
        <v>0</v>
      </c>
      <c r="AJ17" s="2">
        <f>IF(AJ$2=0,0,INDEX('Placebo Lags - Data'!$B:$BA,MATCH($Q17,'Placebo Lags - Data'!$A:$A,0),MATCH(AJ$1,'Placebo Lags - Data'!$B$1:$BA$1,0)))*1000000*AJ$5</f>
        <v>0</v>
      </c>
      <c r="AK17" s="2">
        <f>IF(AK$2=0,0,INDEX('Placebo Lags - Data'!$B:$BA,MATCH($Q17,'Placebo Lags - Data'!$A:$A,0),MATCH(AK$1,'Placebo Lags - Data'!$B$1:$BA$1,0)))*1000000*AK$5</f>
        <v>0</v>
      </c>
      <c r="AL17" s="2">
        <f>IF(AL$2=0,0,INDEX('Placebo Lags - Data'!$B:$BA,MATCH($Q17,'Placebo Lags - Data'!$A:$A,0),MATCH(AL$1,'Placebo Lags - Data'!$B$1:$BA$1,0)))*1000000*AL$5</f>
        <v>0</v>
      </c>
      <c r="AM17" s="2">
        <f>IF(AM$2=0,0,INDEX('Placebo Lags - Data'!$B:$BA,MATCH($Q17,'Placebo Lags - Data'!$A:$A,0),MATCH(AM$1,'Placebo Lags - Data'!$B$1:$BA$1,0)))*1000000*AM$5</f>
        <v>0</v>
      </c>
      <c r="AN17" s="2">
        <f>IF(AN$2=0,0,INDEX('Placebo Lags - Data'!$B:$BA,MATCH($Q17,'Placebo Lags - Data'!$A:$A,0),MATCH(AN$1,'Placebo Lags - Data'!$B$1:$BA$1,0)))*1000000*AN$5</f>
        <v>0</v>
      </c>
      <c r="AO17" s="2">
        <f>IF(AO$2=0,0,INDEX('Placebo Lags - Data'!$B:$BA,MATCH($Q17,'Placebo Lags - Data'!$A:$A,0),MATCH(AO$1,'Placebo Lags - Data'!$B$1:$BA$1,0)))*1000000*AO$5</f>
        <v>0</v>
      </c>
      <c r="AP17" s="2">
        <f>IF(AP$2=0,0,INDEX('Placebo Lags - Data'!$B:$BA,MATCH($Q17,'Placebo Lags - Data'!$A:$A,0),MATCH(AP$1,'Placebo Lags - Data'!$B$1:$BA$1,0)))*1000000*AP$5</f>
        <v>0</v>
      </c>
      <c r="AQ17" s="2">
        <f>IF(AQ$2=0,0,INDEX('Placebo Lags - Data'!$B:$BA,MATCH($Q17,'Placebo Lags - Data'!$A:$A,0),MATCH(AQ$1,'Placebo Lags - Data'!$B$1:$BA$1,0)))*1000000*AQ$5</f>
        <v>0</v>
      </c>
      <c r="AR17" s="2">
        <f>IF(AR$2=0,0,INDEX('Placebo Lags - Data'!$B:$BA,MATCH($Q17,'Placebo Lags - Data'!$A:$A,0),MATCH(AR$1,'Placebo Lags - Data'!$B$1:$BA$1,0)))*1000000*AR$5</f>
        <v>0</v>
      </c>
      <c r="AS17" s="2">
        <f>IF(AS$2=0,0,INDEX('Placebo Lags - Data'!$B:$BA,MATCH($Q17,'Placebo Lags - Data'!$A:$A,0),MATCH(AS$1,'Placebo Lags - Data'!$B$1:$BA$1,0)))*1000000*AS$5</f>
        <v>0</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0</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0</v>
      </c>
      <c r="BG17" s="2">
        <f>IF(BG$2=0,0,INDEX('Placebo Lags - Data'!$B:$BA,MATCH($Q17,'Placebo Lags - Data'!$A:$A,0),MATCH(BG$1,'Placebo Lags - Data'!$B$1:$BA$1,0)))*1000000*BG$5</f>
        <v>0</v>
      </c>
      <c r="BH17" s="2">
        <f>IF(BH$2=0,0,INDEX('Placebo Lags - Data'!$B:$BA,MATCH($Q17,'Placebo Lags - Data'!$A:$A,0),MATCH(BH$1,'Placebo Lags - Data'!$B$1:$BA$1,0)))*1000000*BH$5</f>
        <v>0</v>
      </c>
      <c r="BI17" s="2">
        <f>IF(BI$2=0,0,INDEX('Placebo Lags - Data'!$B:$BA,MATCH($Q17,'Placebo Lags - Data'!$A:$A,0),MATCH(BI$1,'Placebo Lags - Data'!$B$1:$BA$1,0)))*1000000*BI$5</f>
        <v>0</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0</v>
      </c>
      <c r="BP17" s="2">
        <f>IF(BP$2=0,0,INDEX('Placebo Lags - Data'!$B:$BA,MATCH($Q17,'Placebo Lags - Data'!$A:$A,0),MATCH(BP$1,'Placebo Lags - Data'!$B$1:$BA$1,0)))*1000000*BP$5</f>
        <v>0</v>
      </c>
      <c r="BQ17" s="2"/>
      <c r="BR17" s="2"/>
    </row>
    <row r="18">
      <c r="A18" t="s">
        <v>38</v>
      </c>
      <c r="B18" s="2" t="e">
        <f t="shared" si="0"/>
        <v>#DIV/0!</v>
      </c>
      <c r="Q18">
        <f>'Placebo Lags - Data'!A13</f>
        <v>1993</v>
      </c>
      <c r="R18" s="2">
        <f>IF(R$2=0,0,INDEX('Placebo Lags - Data'!$B:$BA,MATCH($Q18,'Placebo Lags - Data'!$A:$A,0),MATCH(R$1,'Placebo Lags - Data'!$B$1:$BA$1,0)))*1000000*R$5</f>
        <v>0</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0</v>
      </c>
      <c r="V18" s="2">
        <f>IF(V$2=0,0,INDEX('Placebo Lags - Data'!$B:$BA,MATCH($Q18,'Placebo Lags - Data'!$A:$A,0),MATCH(V$1,'Placebo Lags - Data'!$B$1:$BA$1,0)))*1000000*V$5</f>
        <v>0</v>
      </c>
      <c r="W18" s="2">
        <f>IF(W$2=0,0,INDEX('Placebo Lags - Data'!$B:$BA,MATCH($Q18,'Placebo Lags - Data'!$A:$A,0),MATCH(W$1,'Placebo Lags - Data'!$B$1:$BA$1,0)))*1000000*W$5</f>
        <v>0</v>
      </c>
      <c r="X18" s="2">
        <f>IF(X$2=0,0,INDEX('Placebo Lags - Data'!$B:$BA,MATCH($Q18,'Placebo Lags - Data'!$A:$A,0),MATCH(X$1,'Placebo Lags - Data'!$B$1:$BA$1,0)))*1000000*X$5</f>
        <v>0</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v>
      </c>
      <c r="AD18" s="2">
        <f>IF(AD$2=0,0,INDEX('Placebo Lags - Data'!$B:$BA,MATCH($Q18,'Placebo Lags - Data'!$A:$A,0),MATCH(AD$1,'Placebo Lags - Data'!$B$1:$BA$1,0)))*1000000*AD$5</f>
        <v>0</v>
      </c>
      <c r="AE18" s="2">
        <f>IF(AE$2=0,0,INDEX('Placebo Lags - Data'!$B:$BA,MATCH($Q18,'Placebo Lags - Data'!$A:$A,0),MATCH(AE$1,'Placebo Lags - Data'!$B$1:$BA$1,0)))*1000000*AE$5</f>
        <v>0</v>
      </c>
      <c r="AF18" s="2">
        <f>IF(AF$2=0,0,INDEX('Placebo Lags - Data'!$B:$BA,MATCH($Q18,'Placebo Lags - Data'!$A:$A,0),MATCH(AF$1,'Placebo Lags - Data'!$B$1:$BA$1,0)))*1000000*AF$5</f>
        <v>0</v>
      </c>
      <c r="AG18" s="2">
        <f>IF(AG$2=0,0,INDEX('Placebo Lags - Data'!$B:$BA,MATCH($Q18,'Placebo Lags - Data'!$A:$A,0),MATCH(AG$1,'Placebo Lags - Data'!$B$1:$BA$1,0)))*1000000*AG$5</f>
        <v>0</v>
      </c>
      <c r="AH18" s="2">
        <f>IF(AH$2=0,0,INDEX('Placebo Lags - Data'!$B:$BA,MATCH($Q18,'Placebo Lags - Data'!$A:$A,0),MATCH(AH$1,'Placebo Lags - Data'!$B$1:$BA$1,0)))*1000000*AH$5</f>
        <v>0</v>
      </c>
      <c r="AI18" s="2">
        <f>IF(AI$2=0,0,INDEX('Placebo Lags - Data'!$B:$BA,MATCH($Q18,'Placebo Lags - Data'!$A:$A,0),MATCH(AI$1,'Placebo Lags - Data'!$B$1:$BA$1,0)))*1000000*AI$5</f>
        <v>0</v>
      </c>
      <c r="AJ18" s="2">
        <f>IF(AJ$2=0,0,INDEX('Placebo Lags - Data'!$B:$BA,MATCH($Q18,'Placebo Lags - Data'!$A:$A,0),MATCH(AJ$1,'Placebo Lags - Data'!$B$1:$BA$1,0)))*1000000*AJ$5</f>
        <v>0</v>
      </c>
      <c r="AK18" s="2">
        <f>IF(AK$2=0,0,INDEX('Placebo Lags - Data'!$B:$BA,MATCH($Q18,'Placebo Lags - Data'!$A:$A,0),MATCH(AK$1,'Placebo Lags - Data'!$B$1:$BA$1,0)))*1000000*AK$5</f>
        <v>0</v>
      </c>
      <c r="AL18" s="2">
        <f>IF(AL$2=0,0,INDEX('Placebo Lags - Data'!$B:$BA,MATCH($Q18,'Placebo Lags - Data'!$A:$A,0),MATCH(AL$1,'Placebo Lags - Data'!$B$1:$BA$1,0)))*1000000*AL$5</f>
        <v>0</v>
      </c>
      <c r="AM18" s="2">
        <f>IF(AM$2=0,0,INDEX('Placebo Lags - Data'!$B:$BA,MATCH($Q18,'Placebo Lags - Data'!$A:$A,0),MATCH(AM$1,'Placebo Lags - Data'!$B$1:$BA$1,0)))*1000000*AM$5</f>
        <v>0</v>
      </c>
      <c r="AN18" s="2">
        <f>IF(AN$2=0,0,INDEX('Placebo Lags - Data'!$B:$BA,MATCH($Q18,'Placebo Lags - Data'!$A:$A,0),MATCH(AN$1,'Placebo Lags - Data'!$B$1:$BA$1,0)))*1000000*AN$5</f>
        <v>0</v>
      </c>
      <c r="AO18" s="2">
        <f>IF(AO$2=0,0,INDEX('Placebo Lags - Data'!$B:$BA,MATCH($Q18,'Placebo Lags - Data'!$A:$A,0),MATCH(AO$1,'Placebo Lags - Data'!$B$1:$BA$1,0)))*1000000*AO$5</f>
        <v>0</v>
      </c>
      <c r="AP18" s="2">
        <f>IF(AP$2=0,0,INDEX('Placebo Lags - Data'!$B:$BA,MATCH($Q18,'Placebo Lags - Data'!$A:$A,0),MATCH(AP$1,'Placebo Lags - Data'!$B$1:$BA$1,0)))*1000000*AP$5</f>
        <v>0</v>
      </c>
      <c r="AQ18" s="2">
        <f>IF(AQ$2=0,0,INDEX('Placebo Lags - Data'!$B:$BA,MATCH($Q18,'Placebo Lags - Data'!$A:$A,0),MATCH(AQ$1,'Placebo Lags - Data'!$B$1:$BA$1,0)))*1000000*AQ$5</f>
        <v>0</v>
      </c>
      <c r="AR18" s="2">
        <f>IF(AR$2=0,0,INDEX('Placebo Lags - Data'!$B:$BA,MATCH($Q18,'Placebo Lags - Data'!$A:$A,0),MATCH(AR$1,'Placebo Lags - Data'!$B$1:$BA$1,0)))*1000000*AR$5</f>
        <v>0</v>
      </c>
      <c r="AS18" s="2">
        <f>IF(AS$2=0,0,INDEX('Placebo Lags - Data'!$B:$BA,MATCH($Q18,'Placebo Lags - Data'!$A:$A,0),MATCH(AS$1,'Placebo Lags - Data'!$B$1:$BA$1,0)))*1000000*AS$5</f>
        <v>0</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0</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0</v>
      </c>
      <c r="BG18" s="2">
        <f>IF(BG$2=0,0,INDEX('Placebo Lags - Data'!$B:$BA,MATCH($Q18,'Placebo Lags - Data'!$A:$A,0),MATCH(BG$1,'Placebo Lags - Data'!$B$1:$BA$1,0)))*1000000*BG$5</f>
        <v>0</v>
      </c>
      <c r="BH18" s="2">
        <f>IF(BH$2=0,0,INDEX('Placebo Lags - Data'!$B:$BA,MATCH($Q18,'Placebo Lags - Data'!$A:$A,0),MATCH(BH$1,'Placebo Lags - Data'!$B$1:$BA$1,0)))*1000000*BH$5</f>
        <v>0</v>
      </c>
      <c r="BI18" s="2">
        <f>IF(BI$2=0,0,INDEX('Placebo Lags - Data'!$B:$BA,MATCH($Q18,'Placebo Lags - Data'!$A:$A,0),MATCH(BI$1,'Placebo Lags - Data'!$B$1:$BA$1,0)))*1000000*BI$5</f>
        <v>0</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0</v>
      </c>
      <c r="BP18" s="2">
        <f>IF(BP$2=0,0,INDEX('Placebo Lags - Data'!$B:$BA,MATCH($Q18,'Placebo Lags - Data'!$A:$A,0),MATCH(BP$1,'Placebo Lags - Data'!$B$1:$BA$1,0)))*1000000*BP$5</f>
        <v>0</v>
      </c>
      <c r="BQ18" s="2"/>
      <c r="BR18" s="2"/>
    </row>
    <row r="19">
      <c r="A19" t="s">
        <v>43</v>
      </c>
      <c r="B19" s="2" t="e">
        <f t="shared" si="0"/>
        <v>#DIV/0!</v>
      </c>
      <c r="Q19">
        <f>'Placebo Lags - Data'!A14</f>
        <v>1994</v>
      </c>
      <c r="R19" s="2">
        <f>IF(R$2=0,0,INDEX('Placebo Lags - Data'!$B:$BA,MATCH($Q19,'Placebo Lags - Data'!$A:$A,0),MATCH(R$1,'Placebo Lags - Data'!$B$1:$BA$1,0)))*1000000*R$5</f>
        <v>0</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0</v>
      </c>
      <c r="V19" s="2">
        <f>IF(V$2=0,0,INDEX('Placebo Lags - Data'!$B:$BA,MATCH($Q19,'Placebo Lags - Data'!$A:$A,0),MATCH(V$1,'Placebo Lags - Data'!$B$1:$BA$1,0)))*1000000*V$5</f>
        <v>0</v>
      </c>
      <c r="W19" s="2">
        <f>IF(W$2=0,0,INDEX('Placebo Lags - Data'!$B:$BA,MATCH($Q19,'Placebo Lags - Data'!$A:$A,0),MATCH(W$1,'Placebo Lags - Data'!$B$1:$BA$1,0)))*1000000*W$5</f>
        <v>0</v>
      </c>
      <c r="X19" s="2">
        <f>IF(X$2=0,0,INDEX('Placebo Lags - Data'!$B:$BA,MATCH($Q19,'Placebo Lags - Data'!$A:$A,0),MATCH(X$1,'Placebo Lags - Data'!$B$1:$BA$1,0)))*1000000*X$5</f>
        <v>0</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v>
      </c>
      <c r="AD19" s="2">
        <f>IF(AD$2=0,0,INDEX('Placebo Lags - Data'!$B:$BA,MATCH($Q19,'Placebo Lags - Data'!$A:$A,0),MATCH(AD$1,'Placebo Lags - Data'!$B$1:$BA$1,0)))*1000000*AD$5</f>
        <v>0</v>
      </c>
      <c r="AE19" s="2">
        <f>IF(AE$2=0,0,INDEX('Placebo Lags - Data'!$B:$BA,MATCH($Q19,'Placebo Lags - Data'!$A:$A,0),MATCH(AE$1,'Placebo Lags - Data'!$B$1:$BA$1,0)))*1000000*AE$5</f>
        <v>0</v>
      </c>
      <c r="AF19" s="2">
        <f>IF(AF$2=0,0,INDEX('Placebo Lags - Data'!$B:$BA,MATCH($Q19,'Placebo Lags - Data'!$A:$A,0),MATCH(AF$1,'Placebo Lags - Data'!$B$1:$BA$1,0)))*1000000*AF$5</f>
        <v>0</v>
      </c>
      <c r="AG19" s="2">
        <f>IF(AG$2=0,0,INDEX('Placebo Lags - Data'!$B:$BA,MATCH($Q19,'Placebo Lags - Data'!$A:$A,0),MATCH(AG$1,'Placebo Lags - Data'!$B$1:$BA$1,0)))*1000000*AG$5</f>
        <v>0</v>
      </c>
      <c r="AH19" s="2">
        <f>IF(AH$2=0,0,INDEX('Placebo Lags - Data'!$B:$BA,MATCH($Q19,'Placebo Lags - Data'!$A:$A,0),MATCH(AH$1,'Placebo Lags - Data'!$B$1:$BA$1,0)))*1000000*AH$5</f>
        <v>0</v>
      </c>
      <c r="AI19" s="2">
        <f>IF(AI$2=0,0,INDEX('Placebo Lags - Data'!$B:$BA,MATCH($Q19,'Placebo Lags - Data'!$A:$A,0),MATCH(AI$1,'Placebo Lags - Data'!$B$1:$BA$1,0)))*1000000*AI$5</f>
        <v>0</v>
      </c>
      <c r="AJ19" s="2">
        <f>IF(AJ$2=0,0,INDEX('Placebo Lags - Data'!$B:$BA,MATCH($Q19,'Placebo Lags - Data'!$A:$A,0),MATCH(AJ$1,'Placebo Lags - Data'!$B$1:$BA$1,0)))*1000000*AJ$5</f>
        <v>0</v>
      </c>
      <c r="AK19" s="2">
        <f>IF(AK$2=0,0,INDEX('Placebo Lags - Data'!$B:$BA,MATCH($Q19,'Placebo Lags - Data'!$A:$A,0),MATCH(AK$1,'Placebo Lags - Data'!$B$1:$BA$1,0)))*1000000*AK$5</f>
        <v>0</v>
      </c>
      <c r="AL19" s="2">
        <f>IF(AL$2=0,0,INDEX('Placebo Lags - Data'!$B:$BA,MATCH($Q19,'Placebo Lags - Data'!$A:$A,0),MATCH(AL$1,'Placebo Lags - Data'!$B$1:$BA$1,0)))*1000000*AL$5</f>
        <v>0</v>
      </c>
      <c r="AM19" s="2">
        <f>IF(AM$2=0,0,INDEX('Placebo Lags - Data'!$B:$BA,MATCH($Q19,'Placebo Lags - Data'!$A:$A,0),MATCH(AM$1,'Placebo Lags - Data'!$B$1:$BA$1,0)))*1000000*AM$5</f>
        <v>0</v>
      </c>
      <c r="AN19" s="2">
        <f>IF(AN$2=0,0,INDEX('Placebo Lags - Data'!$B:$BA,MATCH($Q19,'Placebo Lags - Data'!$A:$A,0),MATCH(AN$1,'Placebo Lags - Data'!$B$1:$BA$1,0)))*1000000*AN$5</f>
        <v>0</v>
      </c>
      <c r="AO19" s="2">
        <f>IF(AO$2=0,0,INDEX('Placebo Lags - Data'!$B:$BA,MATCH($Q19,'Placebo Lags - Data'!$A:$A,0),MATCH(AO$1,'Placebo Lags - Data'!$B$1:$BA$1,0)))*1000000*AO$5</f>
        <v>0</v>
      </c>
      <c r="AP19" s="2">
        <f>IF(AP$2=0,0,INDEX('Placebo Lags - Data'!$B:$BA,MATCH($Q19,'Placebo Lags - Data'!$A:$A,0),MATCH(AP$1,'Placebo Lags - Data'!$B$1:$BA$1,0)))*1000000*AP$5</f>
        <v>0</v>
      </c>
      <c r="AQ19" s="2">
        <f>IF(AQ$2=0,0,INDEX('Placebo Lags - Data'!$B:$BA,MATCH($Q19,'Placebo Lags - Data'!$A:$A,0),MATCH(AQ$1,'Placebo Lags - Data'!$B$1:$BA$1,0)))*1000000*AQ$5</f>
        <v>0</v>
      </c>
      <c r="AR19" s="2">
        <f>IF(AR$2=0,0,INDEX('Placebo Lags - Data'!$B:$BA,MATCH($Q19,'Placebo Lags - Data'!$A:$A,0),MATCH(AR$1,'Placebo Lags - Data'!$B$1:$BA$1,0)))*1000000*AR$5</f>
        <v>0</v>
      </c>
      <c r="AS19" s="2">
        <f>IF(AS$2=0,0,INDEX('Placebo Lags - Data'!$B:$BA,MATCH($Q19,'Placebo Lags - Data'!$A:$A,0),MATCH(AS$1,'Placebo Lags - Data'!$B$1:$BA$1,0)))*1000000*AS$5</f>
        <v>0</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0</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0</v>
      </c>
      <c r="BG19" s="2">
        <f>IF(BG$2=0,0,INDEX('Placebo Lags - Data'!$B:$BA,MATCH($Q19,'Placebo Lags - Data'!$A:$A,0),MATCH(BG$1,'Placebo Lags - Data'!$B$1:$BA$1,0)))*1000000*BG$5</f>
        <v>0</v>
      </c>
      <c r="BH19" s="2">
        <f>IF(BH$2=0,0,INDEX('Placebo Lags - Data'!$B:$BA,MATCH($Q19,'Placebo Lags - Data'!$A:$A,0),MATCH(BH$1,'Placebo Lags - Data'!$B$1:$BA$1,0)))*1000000*BH$5</f>
        <v>0</v>
      </c>
      <c r="BI19" s="2">
        <f>IF(BI$2=0,0,INDEX('Placebo Lags - Data'!$B:$BA,MATCH($Q19,'Placebo Lags - Data'!$A:$A,0),MATCH(BI$1,'Placebo Lags - Data'!$B$1:$BA$1,0)))*1000000*BI$5</f>
        <v>0</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v>
      </c>
      <c r="BP19" s="2">
        <f>IF(BP$2=0,0,INDEX('Placebo Lags - Data'!$B:$BA,MATCH($Q19,'Placebo Lags - Data'!$A:$A,0),MATCH(BP$1,'Placebo Lags - Data'!$B$1:$BA$1,0)))*1000000*BP$5</f>
        <v>0</v>
      </c>
      <c r="BQ19" s="2"/>
      <c r="BR19" s="2"/>
    </row>
    <row r="20">
      <c r="A20" t="s">
        <v>123</v>
      </c>
      <c r="B20" s="2" t="e">
        <f t="shared" si="0"/>
        <v>#DIV/0!</v>
      </c>
      <c r="Q20">
        <f>'Placebo Lags - Data'!A15</f>
        <v>1995</v>
      </c>
      <c r="R20" s="2">
        <f>IF(R$2=0,0,INDEX('Placebo Lags - Data'!$B:$BA,MATCH($Q20,'Placebo Lags - Data'!$A:$A,0),MATCH(R$1,'Placebo Lags - Data'!$B$1:$BA$1,0)))*1000000*R$5</f>
        <v>0</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0</v>
      </c>
      <c r="V20" s="2">
        <f>IF(V$2=0,0,INDEX('Placebo Lags - Data'!$B:$BA,MATCH($Q20,'Placebo Lags - Data'!$A:$A,0),MATCH(V$1,'Placebo Lags - Data'!$B$1:$BA$1,0)))*1000000*V$5</f>
        <v>0</v>
      </c>
      <c r="W20" s="2">
        <f>IF(W$2=0,0,INDEX('Placebo Lags - Data'!$B:$BA,MATCH($Q20,'Placebo Lags - Data'!$A:$A,0),MATCH(W$1,'Placebo Lags - Data'!$B$1:$BA$1,0)))*1000000*W$5</f>
        <v>0</v>
      </c>
      <c r="X20" s="2">
        <f>IF(X$2=0,0,INDEX('Placebo Lags - Data'!$B:$BA,MATCH($Q20,'Placebo Lags - Data'!$A:$A,0),MATCH(X$1,'Placebo Lags - Data'!$B$1:$BA$1,0)))*1000000*X$5</f>
        <v>0</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v>
      </c>
      <c r="AD20" s="2">
        <f>IF(AD$2=0,0,INDEX('Placebo Lags - Data'!$B:$BA,MATCH($Q20,'Placebo Lags - Data'!$A:$A,0),MATCH(AD$1,'Placebo Lags - Data'!$B$1:$BA$1,0)))*1000000*AD$5</f>
        <v>0</v>
      </c>
      <c r="AE20" s="2">
        <f>IF(AE$2=0,0,INDEX('Placebo Lags - Data'!$B:$BA,MATCH($Q20,'Placebo Lags - Data'!$A:$A,0),MATCH(AE$1,'Placebo Lags - Data'!$B$1:$BA$1,0)))*1000000*AE$5</f>
        <v>0</v>
      </c>
      <c r="AF20" s="2">
        <f>IF(AF$2=0,0,INDEX('Placebo Lags - Data'!$B:$BA,MATCH($Q20,'Placebo Lags - Data'!$A:$A,0),MATCH(AF$1,'Placebo Lags - Data'!$B$1:$BA$1,0)))*1000000*AF$5</f>
        <v>0</v>
      </c>
      <c r="AG20" s="2">
        <f>IF(AG$2=0,0,INDEX('Placebo Lags - Data'!$B:$BA,MATCH($Q20,'Placebo Lags - Data'!$A:$A,0),MATCH(AG$1,'Placebo Lags - Data'!$B$1:$BA$1,0)))*1000000*AG$5</f>
        <v>0</v>
      </c>
      <c r="AH20" s="2">
        <f>IF(AH$2=0,0,INDEX('Placebo Lags - Data'!$B:$BA,MATCH($Q20,'Placebo Lags - Data'!$A:$A,0),MATCH(AH$1,'Placebo Lags - Data'!$B$1:$BA$1,0)))*1000000*AH$5</f>
        <v>0</v>
      </c>
      <c r="AI20" s="2">
        <f>IF(AI$2=0,0,INDEX('Placebo Lags - Data'!$B:$BA,MATCH($Q20,'Placebo Lags - Data'!$A:$A,0),MATCH(AI$1,'Placebo Lags - Data'!$B$1:$BA$1,0)))*1000000*AI$5</f>
        <v>0</v>
      </c>
      <c r="AJ20" s="2">
        <f>IF(AJ$2=0,0,INDEX('Placebo Lags - Data'!$B:$BA,MATCH($Q20,'Placebo Lags - Data'!$A:$A,0),MATCH(AJ$1,'Placebo Lags - Data'!$B$1:$BA$1,0)))*1000000*AJ$5</f>
        <v>0</v>
      </c>
      <c r="AK20" s="2">
        <f>IF(AK$2=0,0,INDEX('Placebo Lags - Data'!$B:$BA,MATCH($Q20,'Placebo Lags - Data'!$A:$A,0),MATCH(AK$1,'Placebo Lags - Data'!$B$1:$BA$1,0)))*1000000*AK$5</f>
        <v>0</v>
      </c>
      <c r="AL20" s="2">
        <f>IF(AL$2=0,0,INDEX('Placebo Lags - Data'!$B:$BA,MATCH($Q20,'Placebo Lags - Data'!$A:$A,0),MATCH(AL$1,'Placebo Lags - Data'!$B$1:$BA$1,0)))*1000000*AL$5</f>
        <v>0</v>
      </c>
      <c r="AM20" s="2">
        <f>IF(AM$2=0,0,INDEX('Placebo Lags - Data'!$B:$BA,MATCH($Q20,'Placebo Lags - Data'!$A:$A,0),MATCH(AM$1,'Placebo Lags - Data'!$B$1:$BA$1,0)))*1000000*AM$5</f>
        <v>0</v>
      </c>
      <c r="AN20" s="2">
        <f>IF(AN$2=0,0,INDEX('Placebo Lags - Data'!$B:$BA,MATCH($Q20,'Placebo Lags - Data'!$A:$A,0),MATCH(AN$1,'Placebo Lags - Data'!$B$1:$BA$1,0)))*1000000*AN$5</f>
        <v>0</v>
      </c>
      <c r="AO20" s="2">
        <f>IF(AO$2=0,0,INDEX('Placebo Lags - Data'!$B:$BA,MATCH($Q20,'Placebo Lags - Data'!$A:$A,0),MATCH(AO$1,'Placebo Lags - Data'!$B$1:$BA$1,0)))*1000000*AO$5</f>
        <v>0</v>
      </c>
      <c r="AP20" s="2">
        <f>IF(AP$2=0,0,INDEX('Placebo Lags - Data'!$B:$BA,MATCH($Q20,'Placebo Lags - Data'!$A:$A,0),MATCH(AP$1,'Placebo Lags - Data'!$B$1:$BA$1,0)))*1000000*AP$5</f>
        <v>0</v>
      </c>
      <c r="AQ20" s="2">
        <f>IF(AQ$2=0,0,INDEX('Placebo Lags - Data'!$B:$BA,MATCH($Q20,'Placebo Lags - Data'!$A:$A,0),MATCH(AQ$1,'Placebo Lags - Data'!$B$1:$BA$1,0)))*1000000*AQ$5</f>
        <v>0</v>
      </c>
      <c r="AR20" s="2">
        <f>IF(AR$2=0,0,INDEX('Placebo Lags - Data'!$B:$BA,MATCH($Q20,'Placebo Lags - Data'!$A:$A,0),MATCH(AR$1,'Placebo Lags - Data'!$B$1:$BA$1,0)))*1000000*AR$5</f>
        <v>0</v>
      </c>
      <c r="AS20" s="2">
        <f>IF(AS$2=0,0,INDEX('Placebo Lags - Data'!$B:$BA,MATCH($Q20,'Placebo Lags - Data'!$A:$A,0),MATCH(AS$1,'Placebo Lags - Data'!$B$1:$BA$1,0)))*1000000*AS$5</f>
        <v>0</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0</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0</v>
      </c>
      <c r="BG20" s="2">
        <f>IF(BG$2=0,0,INDEX('Placebo Lags - Data'!$B:$BA,MATCH($Q20,'Placebo Lags - Data'!$A:$A,0),MATCH(BG$1,'Placebo Lags - Data'!$B$1:$BA$1,0)))*1000000*BG$5</f>
        <v>0</v>
      </c>
      <c r="BH20" s="2">
        <f>IF(BH$2=0,0,INDEX('Placebo Lags - Data'!$B:$BA,MATCH($Q20,'Placebo Lags - Data'!$A:$A,0),MATCH(BH$1,'Placebo Lags - Data'!$B$1:$BA$1,0)))*1000000*BH$5</f>
        <v>0</v>
      </c>
      <c r="BI20" s="2">
        <f>IF(BI$2=0,0,INDEX('Placebo Lags - Data'!$B:$BA,MATCH($Q20,'Placebo Lags - Data'!$A:$A,0),MATCH(BI$1,'Placebo Lags - Data'!$B$1:$BA$1,0)))*1000000*BI$5</f>
        <v>0</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0</v>
      </c>
      <c r="BP20" s="2">
        <f>IF(BP$2=0,0,INDEX('Placebo Lags - Data'!$B:$BA,MATCH($Q20,'Placebo Lags - Data'!$A:$A,0),MATCH(BP$1,'Placebo Lags - Data'!$B$1:$BA$1,0)))*1000000*BP$5</f>
        <v>0</v>
      </c>
      <c r="BQ20" s="2"/>
      <c r="BR20" s="2"/>
    </row>
    <row r="21">
      <c r="A21" t="s">
        <v>41</v>
      </c>
      <c r="B21" s="2" t="e">
        <f t="shared" si="0"/>
        <v>#DIV/0!</v>
      </c>
      <c r="Q21">
        <f>'Placebo Lags - Data'!A16</f>
        <v>1996</v>
      </c>
      <c r="R21" s="2">
        <f>IF(R$2=0,0,INDEX('Placebo Lags - Data'!$B:$BA,MATCH($Q21,'Placebo Lags - Data'!$A:$A,0),MATCH(R$1,'Placebo Lags - Data'!$B$1:$BA$1,0)))*1000000*R$5</f>
        <v>0</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0</v>
      </c>
      <c r="V21" s="2">
        <f>IF(V$2=0,0,INDEX('Placebo Lags - Data'!$B:$BA,MATCH($Q21,'Placebo Lags - Data'!$A:$A,0),MATCH(V$1,'Placebo Lags - Data'!$B$1:$BA$1,0)))*1000000*V$5</f>
        <v>0</v>
      </c>
      <c r="W21" s="2">
        <f>IF(W$2=0,0,INDEX('Placebo Lags - Data'!$B:$BA,MATCH($Q21,'Placebo Lags - Data'!$A:$A,0),MATCH(W$1,'Placebo Lags - Data'!$B$1:$BA$1,0)))*1000000*W$5</f>
        <v>0</v>
      </c>
      <c r="X21" s="2">
        <f>IF(X$2=0,0,INDEX('Placebo Lags - Data'!$B:$BA,MATCH($Q21,'Placebo Lags - Data'!$A:$A,0),MATCH(X$1,'Placebo Lags - Data'!$B$1:$BA$1,0)))*1000000*X$5</f>
        <v>0</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0</v>
      </c>
      <c r="AD21" s="2">
        <f>IF(AD$2=0,0,INDEX('Placebo Lags - Data'!$B:$BA,MATCH($Q21,'Placebo Lags - Data'!$A:$A,0),MATCH(AD$1,'Placebo Lags - Data'!$B$1:$BA$1,0)))*1000000*AD$5</f>
        <v>0</v>
      </c>
      <c r="AE21" s="2">
        <f>IF(AE$2=0,0,INDEX('Placebo Lags - Data'!$B:$BA,MATCH($Q21,'Placebo Lags - Data'!$A:$A,0),MATCH(AE$1,'Placebo Lags - Data'!$B$1:$BA$1,0)))*1000000*AE$5</f>
        <v>0</v>
      </c>
      <c r="AF21" s="2">
        <f>IF(AF$2=0,0,INDEX('Placebo Lags - Data'!$B:$BA,MATCH($Q21,'Placebo Lags - Data'!$A:$A,0),MATCH(AF$1,'Placebo Lags - Data'!$B$1:$BA$1,0)))*1000000*AF$5</f>
        <v>0</v>
      </c>
      <c r="AG21" s="2">
        <f>IF(AG$2=0,0,INDEX('Placebo Lags - Data'!$B:$BA,MATCH($Q21,'Placebo Lags - Data'!$A:$A,0),MATCH(AG$1,'Placebo Lags - Data'!$B$1:$BA$1,0)))*1000000*AG$5</f>
        <v>0</v>
      </c>
      <c r="AH21" s="2">
        <f>IF(AH$2=0,0,INDEX('Placebo Lags - Data'!$B:$BA,MATCH($Q21,'Placebo Lags - Data'!$A:$A,0),MATCH(AH$1,'Placebo Lags - Data'!$B$1:$BA$1,0)))*1000000*AH$5</f>
        <v>0</v>
      </c>
      <c r="AI21" s="2">
        <f>IF(AI$2=0,0,INDEX('Placebo Lags - Data'!$B:$BA,MATCH($Q21,'Placebo Lags - Data'!$A:$A,0),MATCH(AI$1,'Placebo Lags - Data'!$B$1:$BA$1,0)))*1000000*AI$5</f>
        <v>0</v>
      </c>
      <c r="AJ21" s="2">
        <f>IF(AJ$2=0,0,INDEX('Placebo Lags - Data'!$B:$BA,MATCH($Q21,'Placebo Lags - Data'!$A:$A,0),MATCH(AJ$1,'Placebo Lags - Data'!$B$1:$BA$1,0)))*1000000*AJ$5</f>
        <v>0</v>
      </c>
      <c r="AK21" s="2">
        <f>IF(AK$2=0,0,INDEX('Placebo Lags - Data'!$B:$BA,MATCH($Q21,'Placebo Lags - Data'!$A:$A,0),MATCH(AK$1,'Placebo Lags - Data'!$B$1:$BA$1,0)))*1000000*AK$5</f>
        <v>0</v>
      </c>
      <c r="AL21" s="2">
        <f>IF(AL$2=0,0,INDEX('Placebo Lags - Data'!$B:$BA,MATCH($Q21,'Placebo Lags - Data'!$A:$A,0),MATCH(AL$1,'Placebo Lags - Data'!$B$1:$BA$1,0)))*1000000*AL$5</f>
        <v>0</v>
      </c>
      <c r="AM21" s="2">
        <f>IF(AM$2=0,0,INDEX('Placebo Lags - Data'!$B:$BA,MATCH($Q21,'Placebo Lags - Data'!$A:$A,0),MATCH(AM$1,'Placebo Lags - Data'!$B$1:$BA$1,0)))*1000000*AM$5</f>
        <v>0</v>
      </c>
      <c r="AN21" s="2">
        <f>IF(AN$2=0,0,INDEX('Placebo Lags - Data'!$B:$BA,MATCH($Q21,'Placebo Lags - Data'!$A:$A,0),MATCH(AN$1,'Placebo Lags - Data'!$B$1:$BA$1,0)))*1000000*AN$5</f>
        <v>0</v>
      </c>
      <c r="AO21" s="2">
        <f>IF(AO$2=0,0,INDEX('Placebo Lags - Data'!$B:$BA,MATCH($Q21,'Placebo Lags - Data'!$A:$A,0),MATCH(AO$1,'Placebo Lags - Data'!$B$1:$BA$1,0)))*1000000*AO$5</f>
        <v>0</v>
      </c>
      <c r="AP21" s="2">
        <f>IF(AP$2=0,0,INDEX('Placebo Lags - Data'!$B:$BA,MATCH($Q21,'Placebo Lags - Data'!$A:$A,0),MATCH(AP$1,'Placebo Lags - Data'!$B$1:$BA$1,0)))*1000000*AP$5</f>
        <v>0</v>
      </c>
      <c r="AQ21" s="2">
        <f>IF(AQ$2=0,0,INDEX('Placebo Lags - Data'!$B:$BA,MATCH($Q21,'Placebo Lags - Data'!$A:$A,0),MATCH(AQ$1,'Placebo Lags - Data'!$B$1:$BA$1,0)))*1000000*AQ$5</f>
        <v>0</v>
      </c>
      <c r="AR21" s="2">
        <f>IF(AR$2=0,0,INDEX('Placebo Lags - Data'!$B:$BA,MATCH($Q21,'Placebo Lags - Data'!$A:$A,0),MATCH(AR$1,'Placebo Lags - Data'!$B$1:$BA$1,0)))*1000000*AR$5</f>
        <v>0</v>
      </c>
      <c r="AS21" s="2">
        <f>IF(AS$2=0,0,INDEX('Placebo Lags - Data'!$B:$BA,MATCH($Q21,'Placebo Lags - Data'!$A:$A,0),MATCH(AS$1,'Placebo Lags - Data'!$B$1:$BA$1,0)))*1000000*AS$5</f>
        <v>0</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0</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0</v>
      </c>
      <c r="BG21" s="2">
        <f>IF(BG$2=0,0,INDEX('Placebo Lags - Data'!$B:$BA,MATCH($Q21,'Placebo Lags - Data'!$A:$A,0),MATCH(BG$1,'Placebo Lags - Data'!$B$1:$BA$1,0)))*1000000*BG$5</f>
        <v>0</v>
      </c>
      <c r="BH21" s="2">
        <f>IF(BH$2=0,0,INDEX('Placebo Lags - Data'!$B:$BA,MATCH($Q21,'Placebo Lags - Data'!$A:$A,0),MATCH(BH$1,'Placebo Lags - Data'!$B$1:$BA$1,0)))*1000000*BH$5</f>
        <v>0</v>
      </c>
      <c r="BI21" s="2">
        <f>IF(BI$2=0,0,INDEX('Placebo Lags - Data'!$B:$BA,MATCH($Q21,'Placebo Lags - Data'!$A:$A,0),MATCH(BI$1,'Placebo Lags - Data'!$B$1:$BA$1,0)))*1000000*BI$5</f>
        <v>0</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0</v>
      </c>
      <c r="BP21" s="2">
        <f>IF(BP$2=0,0,INDEX('Placebo Lags - Data'!$B:$BA,MATCH($Q21,'Placebo Lags - Data'!$A:$A,0),MATCH(BP$1,'Placebo Lags - Data'!$B$1:$BA$1,0)))*1000000*BP$5</f>
        <v>0</v>
      </c>
      <c r="BQ21" s="2"/>
      <c r="BR21" s="2"/>
    </row>
    <row r="22">
      <c r="A22" t="s">
        <v>129</v>
      </c>
      <c r="B22" s="2" t="e">
        <f t="shared" si="0"/>
        <v>#DIV/0!</v>
      </c>
      <c r="Q22">
        <f>'Placebo Lags - Data'!A17</f>
        <v>1997</v>
      </c>
      <c r="R22" s="2">
        <f>IF(R$2=0,0,INDEX('Placebo Lags - Data'!$B:$BA,MATCH($Q22,'Placebo Lags - Data'!$A:$A,0),MATCH(R$1,'Placebo Lags - Data'!$B$1:$BA$1,0)))*1000000*R$5</f>
        <v>0</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0</v>
      </c>
      <c r="V22" s="2">
        <f>IF(V$2=0,0,INDEX('Placebo Lags - Data'!$B:$BA,MATCH($Q22,'Placebo Lags - Data'!$A:$A,0),MATCH(V$1,'Placebo Lags - Data'!$B$1:$BA$1,0)))*1000000*V$5</f>
        <v>0</v>
      </c>
      <c r="W22" s="2">
        <f>IF(W$2=0,0,INDEX('Placebo Lags - Data'!$B:$BA,MATCH($Q22,'Placebo Lags - Data'!$A:$A,0),MATCH(W$1,'Placebo Lags - Data'!$B$1:$BA$1,0)))*1000000*W$5</f>
        <v>0</v>
      </c>
      <c r="X22" s="2">
        <f>IF(X$2=0,0,INDEX('Placebo Lags - Data'!$B:$BA,MATCH($Q22,'Placebo Lags - Data'!$A:$A,0),MATCH(X$1,'Placebo Lags - Data'!$B$1:$BA$1,0)))*1000000*X$5</f>
        <v>0</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0</v>
      </c>
      <c r="AD22" s="2">
        <f>IF(AD$2=0,0,INDEX('Placebo Lags - Data'!$B:$BA,MATCH($Q22,'Placebo Lags - Data'!$A:$A,0),MATCH(AD$1,'Placebo Lags - Data'!$B$1:$BA$1,0)))*1000000*AD$5</f>
        <v>0</v>
      </c>
      <c r="AE22" s="2">
        <f>IF(AE$2=0,0,INDEX('Placebo Lags - Data'!$B:$BA,MATCH($Q22,'Placebo Lags - Data'!$A:$A,0),MATCH(AE$1,'Placebo Lags - Data'!$B$1:$BA$1,0)))*1000000*AE$5</f>
        <v>0</v>
      </c>
      <c r="AF22" s="2">
        <f>IF(AF$2=0,0,INDEX('Placebo Lags - Data'!$B:$BA,MATCH($Q22,'Placebo Lags - Data'!$A:$A,0),MATCH(AF$1,'Placebo Lags - Data'!$B$1:$BA$1,0)))*1000000*AF$5</f>
        <v>0</v>
      </c>
      <c r="AG22" s="2">
        <f>IF(AG$2=0,0,INDEX('Placebo Lags - Data'!$B:$BA,MATCH($Q22,'Placebo Lags - Data'!$A:$A,0),MATCH(AG$1,'Placebo Lags - Data'!$B$1:$BA$1,0)))*1000000*AG$5</f>
        <v>0</v>
      </c>
      <c r="AH22" s="2">
        <f>IF(AH$2=0,0,INDEX('Placebo Lags - Data'!$B:$BA,MATCH($Q22,'Placebo Lags - Data'!$A:$A,0),MATCH(AH$1,'Placebo Lags - Data'!$B$1:$BA$1,0)))*1000000*AH$5</f>
        <v>0</v>
      </c>
      <c r="AI22" s="2">
        <f>IF(AI$2=0,0,INDEX('Placebo Lags - Data'!$B:$BA,MATCH($Q22,'Placebo Lags - Data'!$A:$A,0),MATCH(AI$1,'Placebo Lags - Data'!$B$1:$BA$1,0)))*1000000*AI$5</f>
        <v>0</v>
      </c>
      <c r="AJ22" s="2">
        <f>IF(AJ$2=0,0,INDEX('Placebo Lags - Data'!$B:$BA,MATCH($Q22,'Placebo Lags - Data'!$A:$A,0),MATCH(AJ$1,'Placebo Lags - Data'!$B$1:$BA$1,0)))*1000000*AJ$5</f>
        <v>0</v>
      </c>
      <c r="AK22" s="2">
        <f>IF(AK$2=0,0,INDEX('Placebo Lags - Data'!$B:$BA,MATCH($Q22,'Placebo Lags - Data'!$A:$A,0),MATCH(AK$1,'Placebo Lags - Data'!$B$1:$BA$1,0)))*1000000*AK$5</f>
        <v>0</v>
      </c>
      <c r="AL22" s="2">
        <f>IF(AL$2=0,0,INDEX('Placebo Lags - Data'!$B:$BA,MATCH($Q22,'Placebo Lags - Data'!$A:$A,0),MATCH(AL$1,'Placebo Lags - Data'!$B$1:$BA$1,0)))*1000000*AL$5</f>
        <v>0</v>
      </c>
      <c r="AM22" s="2">
        <f>IF(AM$2=0,0,INDEX('Placebo Lags - Data'!$B:$BA,MATCH($Q22,'Placebo Lags - Data'!$A:$A,0),MATCH(AM$1,'Placebo Lags - Data'!$B$1:$BA$1,0)))*1000000*AM$5</f>
        <v>0</v>
      </c>
      <c r="AN22" s="2">
        <f>IF(AN$2=0,0,INDEX('Placebo Lags - Data'!$B:$BA,MATCH($Q22,'Placebo Lags - Data'!$A:$A,0),MATCH(AN$1,'Placebo Lags - Data'!$B$1:$BA$1,0)))*1000000*AN$5</f>
        <v>0</v>
      </c>
      <c r="AO22" s="2">
        <f>IF(AO$2=0,0,INDEX('Placebo Lags - Data'!$B:$BA,MATCH($Q22,'Placebo Lags - Data'!$A:$A,0),MATCH(AO$1,'Placebo Lags - Data'!$B$1:$BA$1,0)))*1000000*AO$5</f>
        <v>0</v>
      </c>
      <c r="AP22" s="2">
        <f>IF(AP$2=0,0,INDEX('Placebo Lags - Data'!$B:$BA,MATCH($Q22,'Placebo Lags - Data'!$A:$A,0),MATCH(AP$1,'Placebo Lags - Data'!$B$1:$BA$1,0)))*1000000*AP$5</f>
        <v>0</v>
      </c>
      <c r="AQ22" s="2">
        <f>IF(AQ$2=0,0,INDEX('Placebo Lags - Data'!$B:$BA,MATCH($Q22,'Placebo Lags - Data'!$A:$A,0),MATCH(AQ$1,'Placebo Lags - Data'!$B$1:$BA$1,0)))*1000000*AQ$5</f>
        <v>0</v>
      </c>
      <c r="AR22" s="2">
        <f>IF(AR$2=0,0,INDEX('Placebo Lags - Data'!$B:$BA,MATCH($Q22,'Placebo Lags - Data'!$A:$A,0),MATCH(AR$1,'Placebo Lags - Data'!$B$1:$BA$1,0)))*1000000*AR$5</f>
        <v>0</v>
      </c>
      <c r="AS22" s="2">
        <f>IF(AS$2=0,0,INDEX('Placebo Lags - Data'!$B:$BA,MATCH($Q22,'Placebo Lags - Data'!$A:$A,0),MATCH(AS$1,'Placebo Lags - Data'!$B$1:$BA$1,0)))*1000000*AS$5</f>
        <v>0</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0</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0</v>
      </c>
      <c r="BG22" s="2">
        <f>IF(BG$2=0,0,INDEX('Placebo Lags - Data'!$B:$BA,MATCH($Q22,'Placebo Lags - Data'!$A:$A,0),MATCH(BG$1,'Placebo Lags - Data'!$B$1:$BA$1,0)))*1000000*BG$5</f>
        <v>0</v>
      </c>
      <c r="BH22" s="2">
        <f>IF(BH$2=0,0,INDEX('Placebo Lags - Data'!$B:$BA,MATCH($Q22,'Placebo Lags - Data'!$A:$A,0),MATCH(BH$1,'Placebo Lags - Data'!$B$1:$BA$1,0)))*1000000*BH$5</f>
        <v>0</v>
      </c>
      <c r="BI22" s="2">
        <f>IF(BI$2=0,0,INDEX('Placebo Lags - Data'!$B:$BA,MATCH($Q22,'Placebo Lags - Data'!$A:$A,0),MATCH(BI$1,'Placebo Lags - Data'!$B$1:$BA$1,0)))*1000000*BI$5</f>
        <v>0</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0</v>
      </c>
      <c r="BP22" s="2">
        <f>IF(BP$2=0,0,INDEX('Placebo Lags - Data'!$B:$BA,MATCH($Q22,'Placebo Lags - Data'!$A:$A,0),MATCH(BP$1,'Placebo Lags - Data'!$B$1:$BA$1,0)))*1000000*BP$5</f>
        <v>0</v>
      </c>
      <c r="BQ22" s="2"/>
      <c r="BR22" s="2"/>
    </row>
    <row r="23">
      <c r="A23" t="s">
        <v>44</v>
      </c>
      <c r="B23" s="2" t="e">
        <f t="shared" si="0"/>
        <v>#DIV/0!</v>
      </c>
      <c r="Q23">
        <f>'Placebo Lags - Data'!A18</f>
        <v>1998</v>
      </c>
      <c r="R23" s="2">
        <f>IF(R$2=0,0,INDEX('Placebo Lags - Data'!$B:$BA,MATCH($Q23,'Placebo Lags - Data'!$A:$A,0),MATCH(R$1,'Placebo Lags - Data'!$B$1:$BA$1,0)))*1000000*R$5</f>
        <v>0</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0</v>
      </c>
      <c r="V23" s="2">
        <f>IF(V$2=0,0,INDEX('Placebo Lags - Data'!$B:$BA,MATCH($Q23,'Placebo Lags - Data'!$A:$A,0),MATCH(V$1,'Placebo Lags - Data'!$B$1:$BA$1,0)))*1000000*V$5</f>
        <v>0</v>
      </c>
      <c r="W23" s="2">
        <f>IF(W$2=0,0,INDEX('Placebo Lags - Data'!$B:$BA,MATCH($Q23,'Placebo Lags - Data'!$A:$A,0),MATCH(W$1,'Placebo Lags - Data'!$B$1:$BA$1,0)))*1000000*W$5</f>
        <v>0</v>
      </c>
      <c r="X23" s="2">
        <f>IF(X$2=0,0,INDEX('Placebo Lags - Data'!$B:$BA,MATCH($Q23,'Placebo Lags - Data'!$A:$A,0),MATCH(X$1,'Placebo Lags - Data'!$B$1:$BA$1,0)))*1000000*X$5</f>
        <v>0</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0</v>
      </c>
      <c r="AD23" s="2">
        <f>IF(AD$2=0,0,INDEX('Placebo Lags - Data'!$B:$BA,MATCH($Q23,'Placebo Lags - Data'!$A:$A,0),MATCH(AD$1,'Placebo Lags - Data'!$B$1:$BA$1,0)))*1000000*AD$5</f>
        <v>0</v>
      </c>
      <c r="AE23" s="2">
        <f>IF(AE$2=0,0,INDEX('Placebo Lags - Data'!$B:$BA,MATCH($Q23,'Placebo Lags - Data'!$A:$A,0),MATCH(AE$1,'Placebo Lags - Data'!$B$1:$BA$1,0)))*1000000*AE$5</f>
        <v>0</v>
      </c>
      <c r="AF23" s="2">
        <f>IF(AF$2=0,0,INDEX('Placebo Lags - Data'!$B:$BA,MATCH($Q23,'Placebo Lags - Data'!$A:$A,0),MATCH(AF$1,'Placebo Lags - Data'!$B$1:$BA$1,0)))*1000000*AF$5</f>
        <v>0</v>
      </c>
      <c r="AG23" s="2">
        <f>IF(AG$2=0,0,INDEX('Placebo Lags - Data'!$B:$BA,MATCH($Q23,'Placebo Lags - Data'!$A:$A,0),MATCH(AG$1,'Placebo Lags - Data'!$B$1:$BA$1,0)))*1000000*AG$5</f>
        <v>0</v>
      </c>
      <c r="AH23" s="2">
        <f>IF(AH$2=0,0,INDEX('Placebo Lags - Data'!$B:$BA,MATCH($Q23,'Placebo Lags - Data'!$A:$A,0),MATCH(AH$1,'Placebo Lags - Data'!$B$1:$BA$1,0)))*1000000*AH$5</f>
        <v>0</v>
      </c>
      <c r="AI23" s="2">
        <f>IF(AI$2=0,0,INDEX('Placebo Lags - Data'!$B:$BA,MATCH($Q23,'Placebo Lags - Data'!$A:$A,0),MATCH(AI$1,'Placebo Lags - Data'!$B$1:$BA$1,0)))*1000000*AI$5</f>
        <v>0</v>
      </c>
      <c r="AJ23" s="2">
        <f>IF(AJ$2=0,0,INDEX('Placebo Lags - Data'!$B:$BA,MATCH($Q23,'Placebo Lags - Data'!$A:$A,0),MATCH(AJ$1,'Placebo Lags - Data'!$B$1:$BA$1,0)))*1000000*AJ$5</f>
        <v>0</v>
      </c>
      <c r="AK23" s="2">
        <f>IF(AK$2=0,0,INDEX('Placebo Lags - Data'!$B:$BA,MATCH($Q23,'Placebo Lags - Data'!$A:$A,0),MATCH(AK$1,'Placebo Lags - Data'!$B$1:$BA$1,0)))*1000000*AK$5</f>
        <v>0</v>
      </c>
      <c r="AL23" s="2">
        <f>IF(AL$2=0,0,INDEX('Placebo Lags - Data'!$B:$BA,MATCH($Q23,'Placebo Lags - Data'!$A:$A,0),MATCH(AL$1,'Placebo Lags - Data'!$B$1:$BA$1,0)))*1000000*AL$5</f>
        <v>0</v>
      </c>
      <c r="AM23" s="2">
        <f>IF(AM$2=0,0,INDEX('Placebo Lags - Data'!$B:$BA,MATCH($Q23,'Placebo Lags - Data'!$A:$A,0),MATCH(AM$1,'Placebo Lags - Data'!$B$1:$BA$1,0)))*1000000*AM$5</f>
        <v>0</v>
      </c>
      <c r="AN23" s="2">
        <f>IF(AN$2=0,0,INDEX('Placebo Lags - Data'!$B:$BA,MATCH($Q23,'Placebo Lags - Data'!$A:$A,0),MATCH(AN$1,'Placebo Lags - Data'!$B$1:$BA$1,0)))*1000000*AN$5</f>
        <v>0</v>
      </c>
      <c r="AO23" s="2">
        <f>IF(AO$2=0,0,INDEX('Placebo Lags - Data'!$B:$BA,MATCH($Q23,'Placebo Lags - Data'!$A:$A,0),MATCH(AO$1,'Placebo Lags - Data'!$B$1:$BA$1,0)))*1000000*AO$5</f>
        <v>0</v>
      </c>
      <c r="AP23" s="2">
        <f>IF(AP$2=0,0,INDEX('Placebo Lags - Data'!$B:$BA,MATCH($Q23,'Placebo Lags - Data'!$A:$A,0),MATCH(AP$1,'Placebo Lags - Data'!$B$1:$BA$1,0)))*1000000*AP$5</f>
        <v>0</v>
      </c>
      <c r="AQ23" s="2">
        <f>IF(AQ$2=0,0,INDEX('Placebo Lags - Data'!$B:$BA,MATCH($Q23,'Placebo Lags - Data'!$A:$A,0),MATCH(AQ$1,'Placebo Lags - Data'!$B$1:$BA$1,0)))*1000000*AQ$5</f>
        <v>0</v>
      </c>
      <c r="AR23" s="2">
        <f>IF(AR$2=0,0,INDEX('Placebo Lags - Data'!$B:$BA,MATCH($Q23,'Placebo Lags - Data'!$A:$A,0),MATCH(AR$1,'Placebo Lags - Data'!$B$1:$BA$1,0)))*1000000*AR$5</f>
        <v>0</v>
      </c>
      <c r="AS23" s="2">
        <f>IF(AS$2=0,0,INDEX('Placebo Lags - Data'!$B:$BA,MATCH($Q23,'Placebo Lags - Data'!$A:$A,0),MATCH(AS$1,'Placebo Lags - Data'!$B$1:$BA$1,0)))*1000000*AS$5</f>
        <v>0</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0</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0</v>
      </c>
      <c r="BG23" s="2">
        <f>IF(BG$2=0,0,INDEX('Placebo Lags - Data'!$B:$BA,MATCH($Q23,'Placebo Lags - Data'!$A:$A,0),MATCH(BG$1,'Placebo Lags - Data'!$B$1:$BA$1,0)))*1000000*BG$5</f>
        <v>0</v>
      </c>
      <c r="BH23" s="2">
        <f>IF(BH$2=0,0,INDEX('Placebo Lags - Data'!$B:$BA,MATCH($Q23,'Placebo Lags - Data'!$A:$A,0),MATCH(BH$1,'Placebo Lags - Data'!$B$1:$BA$1,0)))*1000000*BH$5</f>
        <v>0</v>
      </c>
      <c r="BI23" s="2">
        <f>IF(BI$2=0,0,INDEX('Placebo Lags - Data'!$B:$BA,MATCH($Q23,'Placebo Lags - Data'!$A:$A,0),MATCH(BI$1,'Placebo Lags - Data'!$B$1:$BA$1,0)))*1000000*BI$5</f>
        <v>0</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0</v>
      </c>
      <c r="BP23" s="2">
        <f>IF(BP$2=0,0,INDEX('Placebo Lags - Data'!$B:$BA,MATCH($Q23,'Placebo Lags - Data'!$A:$A,0),MATCH(BP$1,'Placebo Lags - Data'!$B$1:$BA$1,0)))*1000000*BP$5</f>
        <v>0</v>
      </c>
      <c r="BQ23" s="2"/>
      <c r="BR23" s="2"/>
    </row>
    <row r="24">
      <c r="A24" t="s">
        <v>40</v>
      </c>
      <c r="B24" s="2" t="e">
        <f t="shared" si="0"/>
        <v>#DIV/0!</v>
      </c>
      <c r="Q24">
        <f>'Placebo Lags - Data'!A19</f>
        <v>1999</v>
      </c>
      <c r="R24" s="2">
        <f>IF(R$2=0,0,INDEX('Placebo Lags - Data'!$B:$BA,MATCH($Q24,'Placebo Lags - Data'!$A:$A,0),MATCH(R$1,'Placebo Lags - Data'!$B$1:$BA$1,0)))*1000000*R$5</f>
        <v>0</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0</v>
      </c>
      <c r="V24" s="2">
        <f>IF(V$2=0,0,INDEX('Placebo Lags - Data'!$B:$BA,MATCH($Q24,'Placebo Lags - Data'!$A:$A,0),MATCH(V$1,'Placebo Lags - Data'!$B$1:$BA$1,0)))*1000000*V$5</f>
        <v>0</v>
      </c>
      <c r="W24" s="2">
        <f>IF(W$2=0,0,INDEX('Placebo Lags - Data'!$B:$BA,MATCH($Q24,'Placebo Lags - Data'!$A:$A,0),MATCH(W$1,'Placebo Lags - Data'!$B$1:$BA$1,0)))*1000000*W$5</f>
        <v>0</v>
      </c>
      <c r="X24" s="2">
        <f>IF(X$2=0,0,INDEX('Placebo Lags - Data'!$B:$BA,MATCH($Q24,'Placebo Lags - Data'!$A:$A,0),MATCH(X$1,'Placebo Lags - Data'!$B$1:$BA$1,0)))*1000000*X$5</f>
        <v>0</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0</v>
      </c>
      <c r="AD24" s="2">
        <f>IF(AD$2=0,0,INDEX('Placebo Lags - Data'!$B:$BA,MATCH($Q24,'Placebo Lags - Data'!$A:$A,0),MATCH(AD$1,'Placebo Lags - Data'!$B$1:$BA$1,0)))*1000000*AD$5</f>
        <v>0</v>
      </c>
      <c r="AE24" s="2">
        <f>IF(AE$2=0,0,INDEX('Placebo Lags - Data'!$B:$BA,MATCH($Q24,'Placebo Lags - Data'!$A:$A,0),MATCH(AE$1,'Placebo Lags - Data'!$B$1:$BA$1,0)))*1000000*AE$5</f>
        <v>0</v>
      </c>
      <c r="AF24" s="2">
        <f>IF(AF$2=0,0,INDEX('Placebo Lags - Data'!$B:$BA,MATCH($Q24,'Placebo Lags - Data'!$A:$A,0),MATCH(AF$1,'Placebo Lags - Data'!$B$1:$BA$1,0)))*1000000*AF$5</f>
        <v>0</v>
      </c>
      <c r="AG24" s="2">
        <f>IF(AG$2=0,0,INDEX('Placebo Lags - Data'!$B:$BA,MATCH($Q24,'Placebo Lags - Data'!$A:$A,0),MATCH(AG$1,'Placebo Lags - Data'!$B$1:$BA$1,0)))*1000000*AG$5</f>
        <v>0</v>
      </c>
      <c r="AH24" s="2">
        <f>IF(AH$2=0,0,INDEX('Placebo Lags - Data'!$B:$BA,MATCH($Q24,'Placebo Lags - Data'!$A:$A,0),MATCH(AH$1,'Placebo Lags - Data'!$B$1:$BA$1,0)))*1000000*AH$5</f>
        <v>0</v>
      </c>
      <c r="AI24" s="2">
        <f>IF(AI$2=0,0,INDEX('Placebo Lags - Data'!$B:$BA,MATCH($Q24,'Placebo Lags - Data'!$A:$A,0),MATCH(AI$1,'Placebo Lags - Data'!$B$1:$BA$1,0)))*1000000*AI$5</f>
        <v>0</v>
      </c>
      <c r="AJ24" s="2">
        <f>IF(AJ$2=0,0,INDEX('Placebo Lags - Data'!$B:$BA,MATCH($Q24,'Placebo Lags - Data'!$A:$A,0),MATCH(AJ$1,'Placebo Lags - Data'!$B$1:$BA$1,0)))*1000000*AJ$5</f>
        <v>0</v>
      </c>
      <c r="AK24" s="2">
        <f>IF(AK$2=0,0,INDEX('Placebo Lags - Data'!$B:$BA,MATCH($Q24,'Placebo Lags - Data'!$A:$A,0),MATCH(AK$1,'Placebo Lags - Data'!$B$1:$BA$1,0)))*1000000*AK$5</f>
        <v>0</v>
      </c>
      <c r="AL24" s="2">
        <f>IF(AL$2=0,0,INDEX('Placebo Lags - Data'!$B:$BA,MATCH($Q24,'Placebo Lags - Data'!$A:$A,0),MATCH(AL$1,'Placebo Lags - Data'!$B$1:$BA$1,0)))*1000000*AL$5</f>
        <v>0</v>
      </c>
      <c r="AM24" s="2">
        <f>IF(AM$2=0,0,INDEX('Placebo Lags - Data'!$B:$BA,MATCH($Q24,'Placebo Lags - Data'!$A:$A,0),MATCH(AM$1,'Placebo Lags - Data'!$B$1:$BA$1,0)))*1000000*AM$5</f>
        <v>0</v>
      </c>
      <c r="AN24" s="2">
        <f>IF(AN$2=0,0,INDEX('Placebo Lags - Data'!$B:$BA,MATCH($Q24,'Placebo Lags - Data'!$A:$A,0),MATCH(AN$1,'Placebo Lags - Data'!$B$1:$BA$1,0)))*1000000*AN$5</f>
        <v>0</v>
      </c>
      <c r="AO24" s="2">
        <f>IF(AO$2=0,0,INDEX('Placebo Lags - Data'!$B:$BA,MATCH($Q24,'Placebo Lags - Data'!$A:$A,0),MATCH(AO$1,'Placebo Lags - Data'!$B$1:$BA$1,0)))*1000000*AO$5</f>
        <v>0</v>
      </c>
      <c r="AP24" s="2">
        <f>IF(AP$2=0,0,INDEX('Placebo Lags - Data'!$B:$BA,MATCH($Q24,'Placebo Lags - Data'!$A:$A,0),MATCH(AP$1,'Placebo Lags - Data'!$B$1:$BA$1,0)))*1000000*AP$5</f>
        <v>0</v>
      </c>
      <c r="AQ24" s="2">
        <f>IF(AQ$2=0,0,INDEX('Placebo Lags - Data'!$B:$BA,MATCH($Q24,'Placebo Lags - Data'!$A:$A,0),MATCH(AQ$1,'Placebo Lags - Data'!$B$1:$BA$1,0)))*1000000*AQ$5</f>
        <v>0</v>
      </c>
      <c r="AR24" s="2">
        <f>IF(AR$2=0,0,INDEX('Placebo Lags - Data'!$B:$BA,MATCH($Q24,'Placebo Lags - Data'!$A:$A,0),MATCH(AR$1,'Placebo Lags - Data'!$B$1:$BA$1,0)))*1000000*AR$5</f>
        <v>0</v>
      </c>
      <c r="AS24" s="2">
        <f>IF(AS$2=0,0,INDEX('Placebo Lags - Data'!$B:$BA,MATCH($Q24,'Placebo Lags - Data'!$A:$A,0),MATCH(AS$1,'Placebo Lags - Data'!$B$1:$BA$1,0)))*1000000*AS$5</f>
        <v>0</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0</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0</v>
      </c>
      <c r="BG24" s="2">
        <f>IF(BG$2=0,0,INDEX('Placebo Lags - Data'!$B:$BA,MATCH($Q24,'Placebo Lags - Data'!$A:$A,0),MATCH(BG$1,'Placebo Lags - Data'!$B$1:$BA$1,0)))*1000000*BG$5</f>
        <v>0</v>
      </c>
      <c r="BH24" s="2">
        <f>IF(BH$2=0,0,INDEX('Placebo Lags - Data'!$B:$BA,MATCH($Q24,'Placebo Lags - Data'!$A:$A,0),MATCH(BH$1,'Placebo Lags - Data'!$B$1:$BA$1,0)))*1000000*BH$5</f>
        <v>0</v>
      </c>
      <c r="BI24" s="2">
        <f>IF(BI$2=0,0,INDEX('Placebo Lags - Data'!$B:$BA,MATCH($Q24,'Placebo Lags - Data'!$A:$A,0),MATCH(BI$1,'Placebo Lags - Data'!$B$1:$BA$1,0)))*1000000*BI$5</f>
        <v>0</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v>
      </c>
      <c r="BP24" s="2">
        <f>IF(BP$2=0,0,INDEX('Placebo Lags - Data'!$B:$BA,MATCH($Q24,'Placebo Lags - Data'!$A:$A,0),MATCH(BP$1,'Placebo Lags - Data'!$B$1:$BA$1,0)))*1000000*BP$5</f>
        <v>0</v>
      </c>
      <c r="BQ24" s="2"/>
      <c r="BR24" s="2"/>
    </row>
    <row r="25">
      <c r="A25" t="s">
        <v>108</v>
      </c>
      <c r="B25" s="2" t="e">
        <f t="shared" si="0"/>
        <v>#DIV/0!</v>
      </c>
      <c r="Q25">
        <f>'Placebo Lags - Data'!A20</f>
        <v>2000</v>
      </c>
      <c r="R25" s="2">
        <f>IF(R$2=0,0,INDEX('Placebo Lags - Data'!$B:$BA,MATCH($Q25,'Placebo Lags - Data'!$A:$A,0),MATCH(R$1,'Placebo Lags - Data'!$B$1:$BA$1,0)))*1000000*R$5</f>
        <v>0</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0</v>
      </c>
      <c r="V25" s="2">
        <f>IF(V$2=0,0,INDEX('Placebo Lags - Data'!$B:$BA,MATCH($Q25,'Placebo Lags - Data'!$A:$A,0),MATCH(V$1,'Placebo Lags - Data'!$B$1:$BA$1,0)))*1000000*V$5</f>
        <v>0</v>
      </c>
      <c r="W25" s="2">
        <f>IF(W$2=0,0,INDEX('Placebo Lags - Data'!$B:$BA,MATCH($Q25,'Placebo Lags - Data'!$A:$A,0),MATCH(W$1,'Placebo Lags - Data'!$B$1:$BA$1,0)))*1000000*W$5</f>
        <v>0</v>
      </c>
      <c r="X25" s="2">
        <f>IF(X$2=0,0,INDEX('Placebo Lags - Data'!$B:$BA,MATCH($Q25,'Placebo Lags - Data'!$A:$A,0),MATCH(X$1,'Placebo Lags - Data'!$B$1:$BA$1,0)))*1000000*X$5</f>
        <v>0</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0</v>
      </c>
      <c r="AD25" s="2">
        <f>IF(AD$2=0,0,INDEX('Placebo Lags - Data'!$B:$BA,MATCH($Q25,'Placebo Lags - Data'!$A:$A,0),MATCH(AD$1,'Placebo Lags - Data'!$B$1:$BA$1,0)))*1000000*AD$5</f>
        <v>0</v>
      </c>
      <c r="AE25" s="2">
        <f>IF(AE$2=0,0,INDEX('Placebo Lags - Data'!$B:$BA,MATCH($Q25,'Placebo Lags - Data'!$A:$A,0),MATCH(AE$1,'Placebo Lags - Data'!$B$1:$BA$1,0)))*1000000*AE$5</f>
        <v>0</v>
      </c>
      <c r="AF25" s="2">
        <f>IF(AF$2=0,0,INDEX('Placebo Lags - Data'!$B:$BA,MATCH($Q25,'Placebo Lags - Data'!$A:$A,0),MATCH(AF$1,'Placebo Lags - Data'!$B$1:$BA$1,0)))*1000000*AF$5</f>
        <v>0</v>
      </c>
      <c r="AG25" s="2">
        <f>IF(AG$2=0,0,INDEX('Placebo Lags - Data'!$B:$BA,MATCH($Q25,'Placebo Lags - Data'!$A:$A,0),MATCH(AG$1,'Placebo Lags - Data'!$B$1:$BA$1,0)))*1000000*AG$5</f>
        <v>0</v>
      </c>
      <c r="AH25" s="2">
        <f>IF(AH$2=0,0,INDEX('Placebo Lags - Data'!$B:$BA,MATCH($Q25,'Placebo Lags - Data'!$A:$A,0),MATCH(AH$1,'Placebo Lags - Data'!$B$1:$BA$1,0)))*1000000*AH$5</f>
        <v>0</v>
      </c>
      <c r="AI25" s="2">
        <f>IF(AI$2=0,0,INDEX('Placebo Lags - Data'!$B:$BA,MATCH($Q25,'Placebo Lags - Data'!$A:$A,0),MATCH(AI$1,'Placebo Lags - Data'!$B$1:$BA$1,0)))*1000000*AI$5</f>
        <v>0</v>
      </c>
      <c r="AJ25" s="2">
        <f>IF(AJ$2=0,0,INDEX('Placebo Lags - Data'!$B:$BA,MATCH($Q25,'Placebo Lags - Data'!$A:$A,0),MATCH(AJ$1,'Placebo Lags - Data'!$B$1:$BA$1,0)))*1000000*AJ$5</f>
        <v>0</v>
      </c>
      <c r="AK25" s="2">
        <f>IF(AK$2=0,0,INDEX('Placebo Lags - Data'!$B:$BA,MATCH($Q25,'Placebo Lags - Data'!$A:$A,0),MATCH(AK$1,'Placebo Lags - Data'!$B$1:$BA$1,0)))*1000000*AK$5</f>
        <v>0</v>
      </c>
      <c r="AL25" s="2">
        <f>IF(AL$2=0,0,INDEX('Placebo Lags - Data'!$B:$BA,MATCH($Q25,'Placebo Lags - Data'!$A:$A,0),MATCH(AL$1,'Placebo Lags - Data'!$B$1:$BA$1,0)))*1000000*AL$5</f>
        <v>0</v>
      </c>
      <c r="AM25" s="2">
        <f>IF(AM$2=0,0,INDEX('Placebo Lags - Data'!$B:$BA,MATCH($Q25,'Placebo Lags - Data'!$A:$A,0),MATCH(AM$1,'Placebo Lags - Data'!$B$1:$BA$1,0)))*1000000*AM$5</f>
        <v>0</v>
      </c>
      <c r="AN25" s="2">
        <f>IF(AN$2=0,0,INDEX('Placebo Lags - Data'!$B:$BA,MATCH($Q25,'Placebo Lags - Data'!$A:$A,0),MATCH(AN$1,'Placebo Lags - Data'!$B$1:$BA$1,0)))*1000000*AN$5</f>
        <v>0</v>
      </c>
      <c r="AO25" s="2">
        <f>IF(AO$2=0,0,INDEX('Placebo Lags - Data'!$B:$BA,MATCH($Q25,'Placebo Lags - Data'!$A:$A,0),MATCH(AO$1,'Placebo Lags - Data'!$B$1:$BA$1,0)))*1000000*AO$5</f>
        <v>0</v>
      </c>
      <c r="AP25" s="2">
        <f>IF(AP$2=0,0,INDEX('Placebo Lags - Data'!$B:$BA,MATCH($Q25,'Placebo Lags - Data'!$A:$A,0),MATCH(AP$1,'Placebo Lags - Data'!$B$1:$BA$1,0)))*1000000*AP$5</f>
        <v>0</v>
      </c>
      <c r="AQ25" s="2">
        <f>IF(AQ$2=0,0,INDEX('Placebo Lags - Data'!$B:$BA,MATCH($Q25,'Placebo Lags - Data'!$A:$A,0),MATCH(AQ$1,'Placebo Lags - Data'!$B$1:$BA$1,0)))*1000000*AQ$5</f>
        <v>0</v>
      </c>
      <c r="AR25" s="2">
        <f>IF(AR$2=0,0,INDEX('Placebo Lags - Data'!$B:$BA,MATCH($Q25,'Placebo Lags - Data'!$A:$A,0),MATCH(AR$1,'Placebo Lags - Data'!$B$1:$BA$1,0)))*1000000*AR$5</f>
        <v>0</v>
      </c>
      <c r="AS25" s="2">
        <f>IF(AS$2=0,0,INDEX('Placebo Lags - Data'!$B:$BA,MATCH($Q25,'Placebo Lags - Data'!$A:$A,0),MATCH(AS$1,'Placebo Lags - Data'!$B$1:$BA$1,0)))*1000000*AS$5</f>
        <v>0</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0</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0</v>
      </c>
      <c r="BG25" s="2">
        <f>IF(BG$2=0,0,INDEX('Placebo Lags - Data'!$B:$BA,MATCH($Q25,'Placebo Lags - Data'!$A:$A,0),MATCH(BG$1,'Placebo Lags - Data'!$B$1:$BA$1,0)))*1000000*BG$5</f>
        <v>0</v>
      </c>
      <c r="BH25" s="2">
        <f>IF(BH$2=0,0,INDEX('Placebo Lags - Data'!$B:$BA,MATCH($Q25,'Placebo Lags - Data'!$A:$A,0),MATCH(BH$1,'Placebo Lags - Data'!$B$1:$BA$1,0)))*1000000*BH$5</f>
        <v>0</v>
      </c>
      <c r="BI25" s="2">
        <f>IF(BI$2=0,0,INDEX('Placebo Lags - Data'!$B:$BA,MATCH($Q25,'Placebo Lags - Data'!$A:$A,0),MATCH(BI$1,'Placebo Lags - Data'!$B$1:$BA$1,0)))*1000000*BI$5</f>
        <v>0</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v>
      </c>
      <c r="BP25" s="2">
        <f>IF(BP$2=0,0,INDEX('Placebo Lags - Data'!$B:$BA,MATCH($Q25,'Placebo Lags - Data'!$A:$A,0),MATCH(BP$1,'Placebo Lags - Data'!$B$1:$BA$1,0)))*1000000*BP$5</f>
        <v>0</v>
      </c>
      <c r="BQ25" s="2"/>
      <c r="BR25" s="2"/>
    </row>
    <row r="26">
      <c r="A26" t="s">
        <v>46</v>
      </c>
      <c r="B26" s="2" t="e">
        <f t="shared" si="0"/>
        <v>#DIV/0!</v>
      </c>
      <c r="Q26">
        <f>'Placebo Lags - Data'!A21</f>
        <v>2001</v>
      </c>
      <c r="R26" s="2">
        <f>IF(R$2=0,0,INDEX('Placebo Lags - Data'!$B:$BA,MATCH($Q26,'Placebo Lags - Data'!$A:$A,0),MATCH(R$1,'Placebo Lags - Data'!$B$1:$BA$1,0)))*1000000*R$5</f>
        <v>0</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v>
      </c>
      <c r="V26" s="2">
        <f>IF(V$2=0,0,INDEX('Placebo Lags - Data'!$B:$BA,MATCH($Q26,'Placebo Lags - Data'!$A:$A,0),MATCH(V$1,'Placebo Lags - Data'!$B$1:$BA$1,0)))*1000000*V$5</f>
        <v>0</v>
      </c>
      <c r="W26" s="2">
        <f>IF(W$2=0,0,INDEX('Placebo Lags - Data'!$B:$BA,MATCH($Q26,'Placebo Lags - Data'!$A:$A,0),MATCH(W$1,'Placebo Lags - Data'!$B$1:$BA$1,0)))*1000000*W$5</f>
        <v>0</v>
      </c>
      <c r="X26" s="2">
        <f>IF(X$2=0,0,INDEX('Placebo Lags - Data'!$B:$BA,MATCH($Q26,'Placebo Lags - Data'!$A:$A,0),MATCH(X$1,'Placebo Lags - Data'!$B$1:$BA$1,0)))*1000000*X$5</f>
        <v>0</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0</v>
      </c>
      <c r="AD26" s="2">
        <f>IF(AD$2=0,0,INDEX('Placebo Lags - Data'!$B:$BA,MATCH($Q26,'Placebo Lags - Data'!$A:$A,0),MATCH(AD$1,'Placebo Lags - Data'!$B$1:$BA$1,0)))*1000000*AD$5</f>
        <v>0</v>
      </c>
      <c r="AE26" s="2">
        <f>IF(AE$2=0,0,INDEX('Placebo Lags - Data'!$B:$BA,MATCH($Q26,'Placebo Lags - Data'!$A:$A,0),MATCH(AE$1,'Placebo Lags - Data'!$B$1:$BA$1,0)))*1000000*AE$5</f>
        <v>0</v>
      </c>
      <c r="AF26" s="2">
        <f>IF(AF$2=0,0,INDEX('Placebo Lags - Data'!$B:$BA,MATCH($Q26,'Placebo Lags - Data'!$A:$A,0),MATCH(AF$1,'Placebo Lags - Data'!$B$1:$BA$1,0)))*1000000*AF$5</f>
        <v>0</v>
      </c>
      <c r="AG26" s="2">
        <f>IF(AG$2=0,0,INDEX('Placebo Lags - Data'!$B:$BA,MATCH($Q26,'Placebo Lags - Data'!$A:$A,0),MATCH(AG$1,'Placebo Lags - Data'!$B$1:$BA$1,0)))*1000000*AG$5</f>
        <v>0</v>
      </c>
      <c r="AH26" s="2">
        <f>IF(AH$2=0,0,INDEX('Placebo Lags - Data'!$B:$BA,MATCH($Q26,'Placebo Lags - Data'!$A:$A,0),MATCH(AH$1,'Placebo Lags - Data'!$B$1:$BA$1,0)))*1000000*AH$5</f>
        <v>0</v>
      </c>
      <c r="AI26" s="2">
        <f>IF(AI$2=0,0,INDEX('Placebo Lags - Data'!$B:$BA,MATCH($Q26,'Placebo Lags - Data'!$A:$A,0),MATCH(AI$1,'Placebo Lags - Data'!$B$1:$BA$1,0)))*1000000*AI$5</f>
        <v>0</v>
      </c>
      <c r="AJ26" s="2">
        <f>IF(AJ$2=0,0,INDEX('Placebo Lags - Data'!$B:$BA,MATCH($Q26,'Placebo Lags - Data'!$A:$A,0),MATCH(AJ$1,'Placebo Lags - Data'!$B$1:$BA$1,0)))*1000000*AJ$5</f>
        <v>0</v>
      </c>
      <c r="AK26" s="2">
        <f>IF(AK$2=0,0,INDEX('Placebo Lags - Data'!$B:$BA,MATCH($Q26,'Placebo Lags - Data'!$A:$A,0),MATCH(AK$1,'Placebo Lags - Data'!$B$1:$BA$1,0)))*1000000*AK$5</f>
        <v>0</v>
      </c>
      <c r="AL26" s="2">
        <f>IF(AL$2=0,0,INDEX('Placebo Lags - Data'!$B:$BA,MATCH($Q26,'Placebo Lags - Data'!$A:$A,0),MATCH(AL$1,'Placebo Lags - Data'!$B$1:$BA$1,0)))*1000000*AL$5</f>
        <v>0</v>
      </c>
      <c r="AM26" s="2">
        <f>IF(AM$2=0,0,INDEX('Placebo Lags - Data'!$B:$BA,MATCH($Q26,'Placebo Lags - Data'!$A:$A,0),MATCH(AM$1,'Placebo Lags - Data'!$B$1:$BA$1,0)))*1000000*AM$5</f>
        <v>0</v>
      </c>
      <c r="AN26" s="2">
        <f>IF(AN$2=0,0,INDEX('Placebo Lags - Data'!$B:$BA,MATCH($Q26,'Placebo Lags - Data'!$A:$A,0),MATCH(AN$1,'Placebo Lags - Data'!$B$1:$BA$1,0)))*1000000*AN$5</f>
        <v>0</v>
      </c>
      <c r="AO26" s="2">
        <f>IF(AO$2=0,0,INDEX('Placebo Lags - Data'!$B:$BA,MATCH($Q26,'Placebo Lags - Data'!$A:$A,0),MATCH(AO$1,'Placebo Lags - Data'!$B$1:$BA$1,0)))*1000000*AO$5</f>
        <v>0</v>
      </c>
      <c r="AP26" s="2">
        <f>IF(AP$2=0,0,INDEX('Placebo Lags - Data'!$B:$BA,MATCH($Q26,'Placebo Lags - Data'!$A:$A,0),MATCH(AP$1,'Placebo Lags - Data'!$B$1:$BA$1,0)))*1000000*AP$5</f>
        <v>0</v>
      </c>
      <c r="AQ26" s="2">
        <f>IF(AQ$2=0,0,INDEX('Placebo Lags - Data'!$B:$BA,MATCH($Q26,'Placebo Lags - Data'!$A:$A,0),MATCH(AQ$1,'Placebo Lags - Data'!$B$1:$BA$1,0)))*1000000*AQ$5</f>
        <v>0</v>
      </c>
      <c r="AR26" s="2">
        <f>IF(AR$2=0,0,INDEX('Placebo Lags - Data'!$B:$BA,MATCH($Q26,'Placebo Lags - Data'!$A:$A,0),MATCH(AR$1,'Placebo Lags - Data'!$B$1:$BA$1,0)))*1000000*AR$5</f>
        <v>0</v>
      </c>
      <c r="AS26" s="2">
        <f>IF(AS$2=0,0,INDEX('Placebo Lags - Data'!$B:$BA,MATCH($Q26,'Placebo Lags - Data'!$A:$A,0),MATCH(AS$1,'Placebo Lags - Data'!$B$1:$BA$1,0)))*1000000*AS$5</f>
        <v>0</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0</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0</v>
      </c>
      <c r="BG26" s="2">
        <f>IF(BG$2=0,0,INDEX('Placebo Lags - Data'!$B:$BA,MATCH($Q26,'Placebo Lags - Data'!$A:$A,0),MATCH(BG$1,'Placebo Lags - Data'!$B$1:$BA$1,0)))*1000000*BG$5</f>
        <v>0</v>
      </c>
      <c r="BH26" s="2">
        <f>IF(BH$2=0,0,INDEX('Placebo Lags - Data'!$B:$BA,MATCH($Q26,'Placebo Lags - Data'!$A:$A,0),MATCH(BH$1,'Placebo Lags - Data'!$B$1:$BA$1,0)))*1000000*BH$5</f>
        <v>0</v>
      </c>
      <c r="BI26" s="2">
        <f>IF(BI$2=0,0,INDEX('Placebo Lags - Data'!$B:$BA,MATCH($Q26,'Placebo Lags - Data'!$A:$A,0),MATCH(BI$1,'Placebo Lags - Data'!$B$1:$BA$1,0)))*1000000*BI$5</f>
        <v>0</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0</v>
      </c>
      <c r="BP26" s="2">
        <f>IF(BP$2=0,0,INDEX('Placebo Lags - Data'!$B:$BA,MATCH($Q26,'Placebo Lags - Data'!$A:$A,0),MATCH(BP$1,'Placebo Lags - Data'!$B$1:$BA$1,0)))*1000000*BP$5</f>
        <v>0</v>
      </c>
      <c r="BQ26" s="2"/>
      <c r="BR26" s="2"/>
    </row>
    <row r="27">
      <c r="A27" t="s">
        <v>55</v>
      </c>
      <c r="B27" s="2" t="e">
        <f t="shared" si="0"/>
        <v>#DIV/0!</v>
      </c>
      <c r="Q27">
        <f>'Placebo Lags - Data'!A22</f>
        <v>2002</v>
      </c>
      <c r="R27" s="2">
        <f>IF(R$2=0,0,INDEX('Placebo Lags - Data'!$B:$BA,MATCH($Q27,'Placebo Lags - Data'!$A:$A,0),MATCH(R$1,'Placebo Lags - Data'!$B$1:$BA$1,0)))*1000000*R$5</f>
        <v>0</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0</v>
      </c>
      <c r="V27" s="2">
        <f>IF(V$2=0,0,INDEX('Placebo Lags - Data'!$B:$BA,MATCH($Q27,'Placebo Lags - Data'!$A:$A,0),MATCH(V$1,'Placebo Lags - Data'!$B$1:$BA$1,0)))*1000000*V$5</f>
        <v>0</v>
      </c>
      <c r="W27" s="2">
        <f>IF(W$2=0,0,INDEX('Placebo Lags - Data'!$B:$BA,MATCH($Q27,'Placebo Lags - Data'!$A:$A,0),MATCH(W$1,'Placebo Lags - Data'!$B$1:$BA$1,0)))*1000000*W$5</f>
        <v>0</v>
      </c>
      <c r="X27" s="2">
        <f>IF(X$2=0,0,INDEX('Placebo Lags - Data'!$B:$BA,MATCH($Q27,'Placebo Lags - Data'!$A:$A,0),MATCH(X$1,'Placebo Lags - Data'!$B$1:$BA$1,0)))*1000000*X$5</f>
        <v>0</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0</v>
      </c>
      <c r="AD27" s="2">
        <f>IF(AD$2=0,0,INDEX('Placebo Lags - Data'!$B:$BA,MATCH($Q27,'Placebo Lags - Data'!$A:$A,0),MATCH(AD$1,'Placebo Lags - Data'!$B$1:$BA$1,0)))*1000000*AD$5</f>
        <v>0</v>
      </c>
      <c r="AE27" s="2">
        <f>IF(AE$2=0,0,INDEX('Placebo Lags - Data'!$B:$BA,MATCH($Q27,'Placebo Lags - Data'!$A:$A,0),MATCH(AE$1,'Placebo Lags - Data'!$B$1:$BA$1,0)))*1000000*AE$5</f>
        <v>0</v>
      </c>
      <c r="AF27" s="2">
        <f>IF(AF$2=0,0,INDEX('Placebo Lags - Data'!$B:$BA,MATCH($Q27,'Placebo Lags - Data'!$A:$A,0),MATCH(AF$1,'Placebo Lags - Data'!$B$1:$BA$1,0)))*1000000*AF$5</f>
        <v>0</v>
      </c>
      <c r="AG27" s="2">
        <f>IF(AG$2=0,0,INDEX('Placebo Lags - Data'!$B:$BA,MATCH($Q27,'Placebo Lags - Data'!$A:$A,0),MATCH(AG$1,'Placebo Lags - Data'!$B$1:$BA$1,0)))*1000000*AG$5</f>
        <v>0</v>
      </c>
      <c r="AH27" s="2">
        <f>IF(AH$2=0,0,INDEX('Placebo Lags - Data'!$B:$BA,MATCH($Q27,'Placebo Lags - Data'!$A:$A,0),MATCH(AH$1,'Placebo Lags - Data'!$B$1:$BA$1,0)))*1000000*AH$5</f>
        <v>0</v>
      </c>
      <c r="AI27" s="2">
        <f>IF(AI$2=0,0,INDEX('Placebo Lags - Data'!$B:$BA,MATCH($Q27,'Placebo Lags - Data'!$A:$A,0),MATCH(AI$1,'Placebo Lags - Data'!$B$1:$BA$1,0)))*1000000*AI$5</f>
        <v>0</v>
      </c>
      <c r="AJ27" s="2">
        <f>IF(AJ$2=0,0,INDEX('Placebo Lags - Data'!$B:$BA,MATCH($Q27,'Placebo Lags - Data'!$A:$A,0),MATCH(AJ$1,'Placebo Lags - Data'!$B$1:$BA$1,0)))*1000000*AJ$5</f>
        <v>0</v>
      </c>
      <c r="AK27" s="2">
        <f>IF(AK$2=0,0,INDEX('Placebo Lags - Data'!$B:$BA,MATCH($Q27,'Placebo Lags - Data'!$A:$A,0),MATCH(AK$1,'Placebo Lags - Data'!$B$1:$BA$1,0)))*1000000*AK$5</f>
        <v>0</v>
      </c>
      <c r="AL27" s="2">
        <f>IF(AL$2=0,0,INDEX('Placebo Lags - Data'!$B:$BA,MATCH($Q27,'Placebo Lags - Data'!$A:$A,0),MATCH(AL$1,'Placebo Lags - Data'!$B$1:$BA$1,0)))*1000000*AL$5</f>
        <v>0</v>
      </c>
      <c r="AM27" s="2">
        <f>IF(AM$2=0,0,INDEX('Placebo Lags - Data'!$B:$BA,MATCH($Q27,'Placebo Lags - Data'!$A:$A,0),MATCH(AM$1,'Placebo Lags - Data'!$B$1:$BA$1,0)))*1000000*AM$5</f>
        <v>0</v>
      </c>
      <c r="AN27" s="2">
        <f>IF(AN$2=0,0,INDEX('Placebo Lags - Data'!$B:$BA,MATCH($Q27,'Placebo Lags - Data'!$A:$A,0),MATCH(AN$1,'Placebo Lags - Data'!$B$1:$BA$1,0)))*1000000*AN$5</f>
        <v>0</v>
      </c>
      <c r="AO27" s="2">
        <f>IF(AO$2=0,0,INDEX('Placebo Lags - Data'!$B:$BA,MATCH($Q27,'Placebo Lags - Data'!$A:$A,0),MATCH(AO$1,'Placebo Lags - Data'!$B$1:$BA$1,0)))*1000000*AO$5</f>
        <v>0</v>
      </c>
      <c r="AP27" s="2">
        <f>IF(AP$2=0,0,INDEX('Placebo Lags - Data'!$B:$BA,MATCH($Q27,'Placebo Lags - Data'!$A:$A,0),MATCH(AP$1,'Placebo Lags - Data'!$B$1:$BA$1,0)))*1000000*AP$5</f>
        <v>0</v>
      </c>
      <c r="AQ27" s="2">
        <f>IF(AQ$2=0,0,INDEX('Placebo Lags - Data'!$B:$BA,MATCH($Q27,'Placebo Lags - Data'!$A:$A,0),MATCH(AQ$1,'Placebo Lags - Data'!$B$1:$BA$1,0)))*1000000*AQ$5</f>
        <v>0</v>
      </c>
      <c r="AR27" s="2">
        <f>IF(AR$2=0,0,INDEX('Placebo Lags - Data'!$B:$BA,MATCH($Q27,'Placebo Lags - Data'!$A:$A,0),MATCH(AR$1,'Placebo Lags - Data'!$B$1:$BA$1,0)))*1000000*AR$5</f>
        <v>0</v>
      </c>
      <c r="AS27" s="2">
        <f>IF(AS$2=0,0,INDEX('Placebo Lags - Data'!$B:$BA,MATCH($Q27,'Placebo Lags - Data'!$A:$A,0),MATCH(AS$1,'Placebo Lags - Data'!$B$1:$BA$1,0)))*1000000*AS$5</f>
        <v>0</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0</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0</v>
      </c>
      <c r="BG27" s="2">
        <f>IF(BG$2=0,0,INDEX('Placebo Lags - Data'!$B:$BA,MATCH($Q27,'Placebo Lags - Data'!$A:$A,0),MATCH(BG$1,'Placebo Lags - Data'!$B$1:$BA$1,0)))*1000000*BG$5</f>
        <v>0</v>
      </c>
      <c r="BH27" s="2">
        <f>IF(BH$2=0,0,INDEX('Placebo Lags - Data'!$B:$BA,MATCH($Q27,'Placebo Lags - Data'!$A:$A,0),MATCH(BH$1,'Placebo Lags - Data'!$B$1:$BA$1,0)))*1000000*BH$5</f>
        <v>0</v>
      </c>
      <c r="BI27" s="2">
        <f>IF(BI$2=0,0,INDEX('Placebo Lags - Data'!$B:$BA,MATCH($Q27,'Placebo Lags - Data'!$A:$A,0),MATCH(BI$1,'Placebo Lags - Data'!$B$1:$BA$1,0)))*1000000*BI$5</f>
        <v>0</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0</v>
      </c>
      <c r="BP27" s="2">
        <f>IF(BP$2=0,0,INDEX('Placebo Lags - Data'!$B:$BA,MATCH($Q27,'Placebo Lags - Data'!$A:$A,0),MATCH(BP$1,'Placebo Lags - Data'!$B$1:$BA$1,0)))*1000000*BP$5</f>
        <v>0</v>
      </c>
      <c r="BQ27" s="2"/>
      <c r="BR27" s="2"/>
    </row>
    <row r="28">
      <c r="A28" t="s">
        <v>113</v>
      </c>
      <c r="B28" s="2" t="e">
        <f t="shared" si="0"/>
        <v>#DIV/0!</v>
      </c>
      <c r="Q28">
        <f>'Placebo Lags - Data'!A23</f>
        <v>2003</v>
      </c>
      <c r="R28" s="2">
        <f>IF(R$2=0,0,INDEX('Placebo Lags - Data'!$B:$BA,MATCH($Q28,'Placebo Lags - Data'!$A:$A,0),MATCH(R$1,'Placebo Lags - Data'!$B$1:$BA$1,0)))*1000000*R$5</f>
        <v>0</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0</v>
      </c>
      <c r="V28" s="2">
        <f>IF(V$2=0,0,INDEX('Placebo Lags - Data'!$B:$BA,MATCH($Q28,'Placebo Lags - Data'!$A:$A,0),MATCH(V$1,'Placebo Lags - Data'!$B$1:$BA$1,0)))*1000000*V$5</f>
        <v>0</v>
      </c>
      <c r="W28" s="2">
        <f>IF(W$2=0,0,INDEX('Placebo Lags - Data'!$B:$BA,MATCH($Q28,'Placebo Lags - Data'!$A:$A,0),MATCH(W$1,'Placebo Lags - Data'!$B$1:$BA$1,0)))*1000000*W$5</f>
        <v>0</v>
      </c>
      <c r="X28" s="2">
        <f>IF(X$2=0,0,INDEX('Placebo Lags - Data'!$B:$BA,MATCH($Q28,'Placebo Lags - Data'!$A:$A,0),MATCH(X$1,'Placebo Lags - Data'!$B$1:$BA$1,0)))*1000000*X$5</f>
        <v>0</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0</v>
      </c>
      <c r="AD28" s="2">
        <f>IF(AD$2=0,0,INDEX('Placebo Lags - Data'!$B:$BA,MATCH($Q28,'Placebo Lags - Data'!$A:$A,0),MATCH(AD$1,'Placebo Lags - Data'!$B$1:$BA$1,0)))*1000000*AD$5</f>
        <v>0</v>
      </c>
      <c r="AE28" s="2">
        <f>IF(AE$2=0,0,INDEX('Placebo Lags - Data'!$B:$BA,MATCH($Q28,'Placebo Lags - Data'!$A:$A,0),MATCH(AE$1,'Placebo Lags - Data'!$B$1:$BA$1,0)))*1000000*AE$5</f>
        <v>0</v>
      </c>
      <c r="AF28" s="2">
        <f>IF(AF$2=0,0,INDEX('Placebo Lags - Data'!$B:$BA,MATCH($Q28,'Placebo Lags - Data'!$A:$A,0),MATCH(AF$1,'Placebo Lags - Data'!$B$1:$BA$1,0)))*1000000*AF$5</f>
        <v>0</v>
      </c>
      <c r="AG28" s="2">
        <f>IF(AG$2=0,0,INDEX('Placebo Lags - Data'!$B:$BA,MATCH($Q28,'Placebo Lags - Data'!$A:$A,0),MATCH(AG$1,'Placebo Lags - Data'!$B$1:$BA$1,0)))*1000000*AG$5</f>
        <v>0</v>
      </c>
      <c r="AH28" s="2">
        <f>IF(AH$2=0,0,INDEX('Placebo Lags - Data'!$B:$BA,MATCH($Q28,'Placebo Lags - Data'!$A:$A,0),MATCH(AH$1,'Placebo Lags - Data'!$B$1:$BA$1,0)))*1000000*AH$5</f>
        <v>0</v>
      </c>
      <c r="AI28" s="2">
        <f>IF(AI$2=0,0,INDEX('Placebo Lags - Data'!$B:$BA,MATCH($Q28,'Placebo Lags - Data'!$A:$A,0),MATCH(AI$1,'Placebo Lags - Data'!$B$1:$BA$1,0)))*1000000*AI$5</f>
        <v>0</v>
      </c>
      <c r="AJ28" s="2">
        <f>IF(AJ$2=0,0,INDEX('Placebo Lags - Data'!$B:$BA,MATCH($Q28,'Placebo Lags - Data'!$A:$A,0),MATCH(AJ$1,'Placebo Lags - Data'!$B$1:$BA$1,0)))*1000000*AJ$5</f>
        <v>0</v>
      </c>
      <c r="AK28" s="2">
        <f>IF(AK$2=0,0,INDEX('Placebo Lags - Data'!$B:$BA,MATCH($Q28,'Placebo Lags - Data'!$A:$A,0),MATCH(AK$1,'Placebo Lags - Data'!$B$1:$BA$1,0)))*1000000*AK$5</f>
        <v>0</v>
      </c>
      <c r="AL28" s="2">
        <f>IF(AL$2=0,0,INDEX('Placebo Lags - Data'!$B:$BA,MATCH($Q28,'Placebo Lags - Data'!$A:$A,0),MATCH(AL$1,'Placebo Lags - Data'!$B$1:$BA$1,0)))*1000000*AL$5</f>
        <v>0</v>
      </c>
      <c r="AM28" s="2">
        <f>IF(AM$2=0,0,INDEX('Placebo Lags - Data'!$B:$BA,MATCH($Q28,'Placebo Lags - Data'!$A:$A,0),MATCH(AM$1,'Placebo Lags - Data'!$B$1:$BA$1,0)))*1000000*AM$5</f>
        <v>0</v>
      </c>
      <c r="AN28" s="2">
        <f>IF(AN$2=0,0,INDEX('Placebo Lags - Data'!$B:$BA,MATCH($Q28,'Placebo Lags - Data'!$A:$A,0),MATCH(AN$1,'Placebo Lags - Data'!$B$1:$BA$1,0)))*1000000*AN$5</f>
        <v>0</v>
      </c>
      <c r="AO28" s="2">
        <f>IF(AO$2=0,0,INDEX('Placebo Lags - Data'!$B:$BA,MATCH($Q28,'Placebo Lags - Data'!$A:$A,0),MATCH(AO$1,'Placebo Lags - Data'!$B$1:$BA$1,0)))*1000000*AO$5</f>
        <v>0</v>
      </c>
      <c r="AP28" s="2">
        <f>IF(AP$2=0,0,INDEX('Placebo Lags - Data'!$B:$BA,MATCH($Q28,'Placebo Lags - Data'!$A:$A,0),MATCH(AP$1,'Placebo Lags - Data'!$B$1:$BA$1,0)))*1000000*AP$5</f>
        <v>0</v>
      </c>
      <c r="AQ28" s="2">
        <f>IF(AQ$2=0,0,INDEX('Placebo Lags - Data'!$B:$BA,MATCH($Q28,'Placebo Lags - Data'!$A:$A,0),MATCH(AQ$1,'Placebo Lags - Data'!$B$1:$BA$1,0)))*1000000*AQ$5</f>
        <v>0</v>
      </c>
      <c r="AR28" s="2">
        <f>IF(AR$2=0,0,INDEX('Placebo Lags - Data'!$B:$BA,MATCH($Q28,'Placebo Lags - Data'!$A:$A,0),MATCH(AR$1,'Placebo Lags - Data'!$B$1:$BA$1,0)))*1000000*AR$5</f>
        <v>0</v>
      </c>
      <c r="AS28" s="2">
        <f>IF(AS$2=0,0,INDEX('Placebo Lags - Data'!$B:$BA,MATCH($Q28,'Placebo Lags - Data'!$A:$A,0),MATCH(AS$1,'Placebo Lags - Data'!$B$1:$BA$1,0)))*1000000*AS$5</f>
        <v>0</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0</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0</v>
      </c>
      <c r="BG28" s="2">
        <f>IF(BG$2=0,0,INDEX('Placebo Lags - Data'!$B:$BA,MATCH($Q28,'Placebo Lags - Data'!$A:$A,0),MATCH(BG$1,'Placebo Lags - Data'!$B$1:$BA$1,0)))*1000000*BG$5</f>
        <v>0</v>
      </c>
      <c r="BH28" s="2">
        <f>IF(BH$2=0,0,INDEX('Placebo Lags - Data'!$B:$BA,MATCH($Q28,'Placebo Lags - Data'!$A:$A,0),MATCH(BH$1,'Placebo Lags - Data'!$B$1:$BA$1,0)))*1000000*BH$5</f>
        <v>0</v>
      </c>
      <c r="BI28" s="2">
        <f>IF(BI$2=0,0,INDEX('Placebo Lags - Data'!$B:$BA,MATCH($Q28,'Placebo Lags - Data'!$A:$A,0),MATCH(BI$1,'Placebo Lags - Data'!$B$1:$BA$1,0)))*1000000*BI$5</f>
        <v>0</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0</v>
      </c>
      <c r="BP28" s="2">
        <f>IF(BP$2=0,0,INDEX('Placebo Lags - Data'!$B:$BA,MATCH($Q28,'Placebo Lags - Data'!$A:$A,0),MATCH(BP$1,'Placebo Lags - Data'!$B$1:$BA$1,0)))*1000000*BP$5</f>
        <v>0</v>
      </c>
      <c r="BQ28" s="2"/>
      <c r="BR28" s="2"/>
    </row>
    <row r="29">
      <c r="A29" t="s">
        <v>105</v>
      </c>
      <c r="B29" s="2" t="e">
        <f t="shared" si="0"/>
        <v>#DIV/0!</v>
      </c>
      <c r="Q29">
        <f>'Placebo Lags - Data'!A24</f>
        <v>2004</v>
      </c>
      <c r="R29" s="2">
        <f>IF(R$2=0,0,INDEX('Placebo Lags - Data'!$B:$BA,MATCH($Q29,'Placebo Lags - Data'!$A:$A,0),MATCH(R$1,'Placebo Lags - Data'!$B$1:$BA$1,0)))*1000000*R$5</f>
        <v>0</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0</v>
      </c>
      <c r="V29" s="2">
        <f>IF(V$2=0,0,INDEX('Placebo Lags - Data'!$B:$BA,MATCH($Q29,'Placebo Lags - Data'!$A:$A,0),MATCH(V$1,'Placebo Lags - Data'!$B$1:$BA$1,0)))*1000000*V$5</f>
        <v>0</v>
      </c>
      <c r="W29" s="2">
        <f>IF(W$2=0,0,INDEX('Placebo Lags - Data'!$B:$BA,MATCH($Q29,'Placebo Lags - Data'!$A:$A,0),MATCH(W$1,'Placebo Lags - Data'!$B$1:$BA$1,0)))*1000000*W$5</f>
        <v>0</v>
      </c>
      <c r="X29" s="2">
        <f>IF(X$2=0,0,INDEX('Placebo Lags - Data'!$B:$BA,MATCH($Q29,'Placebo Lags - Data'!$A:$A,0),MATCH(X$1,'Placebo Lags - Data'!$B$1:$BA$1,0)))*1000000*X$5</f>
        <v>0</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0</v>
      </c>
      <c r="AD29" s="2">
        <f>IF(AD$2=0,0,INDEX('Placebo Lags - Data'!$B:$BA,MATCH($Q29,'Placebo Lags - Data'!$A:$A,0),MATCH(AD$1,'Placebo Lags - Data'!$B$1:$BA$1,0)))*1000000*AD$5</f>
        <v>0</v>
      </c>
      <c r="AE29" s="2">
        <f>IF(AE$2=0,0,INDEX('Placebo Lags - Data'!$B:$BA,MATCH($Q29,'Placebo Lags - Data'!$A:$A,0),MATCH(AE$1,'Placebo Lags - Data'!$B$1:$BA$1,0)))*1000000*AE$5</f>
        <v>0</v>
      </c>
      <c r="AF29" s="2">
        <f>IF(AF$2=0,0,INDEX('Placebo Lags - Data'!$B:$BA,MATCH($Q29,'Placebo Lags - Data'!$A:$A,0),MATCH(AF$1,'Placebo Lags - Data'!$B$1:$BA$1,0)))*1000000*AF$5</f>
        <v>0</v>
      </c>
      <c r="AG29" s="2">
        <f>IF(AG$2=0,0,INDEX('Placebo Lags - Data'!$B:$BA,MATCH($Q29,'Placebo Lags - Data'!$A:$A,0),MATCH(AG$1,'Placebo Lags - Data'!$B$1:$BA$1,0)))*1000000*AG$5</f>
        <v>0</v>
      </c>
      <c r="AH29" s="2">
        <f>IF(AH$2=0,0,INDEX('Placebo Lags - Data'!$B:$BA,MATCH($Q29,'Placebo Lags - Data'!$A:$A,0),MATCH(AH$1,'Placebo Lags - Data'!$B$1:$BA$1,0)))*1000000*AH$5</f>
        <v>0</v>
      </c>
      <c r="AI29" s="2">
        <f>IF(AI$2=0,0,INDEX('Placebo Lags - Data'!$B:$BA,MATCH($Q29,'Placebo Lags - Data'!$A:$A,0),MATCH(AI$1,'Placebo Lags - Data'!$B$1:$BA$1,0)))*1000000*AI$5</f>
        <v>0</v>
      </c>
      <c r="AJ29" s="2">
        <f>IF(AJ$2=0,0,INDEX('Placebo Lags - Data'!$B:$BA,MATCH($Q29,'Placebo Lags - Data'!$A:$A,0),MATCH(AJ$1,'Placebo Lags - Data'!$B$1:$BA$1,0)))*1000000*AJ$5</f>
        <v>0</v>
      </c>
      <c r="AK29" s="2">
        <f>IF(AK$2=0,0,INDEX('Placebo Lags - Data'!$B:$BA,MATCH($Q29,'Placebo Lags - Data'!$A:$A,0),MATCH(AK$1,'Placebo Lags - Data'!$B$1:$BA$1,0)))*1000000*AK$5</f>
        <v>0</v>
      </c>
      <c r="AL29" s="2">
        <f>IF(AL$2=0,0,INDEX('Placebo Lags - Data'!$B:$BA,MATCH($Q29,'Placebo Lags - Data'!$A:$A,0),MATCH(AL$1,'Placebo Lags - Data'!$B$1:$BA$1,0)))*1000000*AL$5</f>
        <v>0</v>
      </c>
      <c r="AM29" s="2">
        <f>IF(AM$2=0,0,INDEX('Placebo Lags - Data'!$B:$BA,MATCH($Q29,'Placebo Lags - Data'!$A:$A,0),MATCH(AM$1,'Placebo Lags - Data'!$B$1:$BA$1,0)))*1000000*AM$5</f>
        <v>0</v>
      </c>
      <c r="AN29" s="2">
        <f>IF(AN$2=0,0,INDEX('Placebo Lags - Data'!$B:$BA,MATCH($Q29,'Placebo Lags - Data'!$A:$A,0),MATCH(AN$1,'Placebo Lags - Data'!$B$1:$BA$1,0)))*1000000*AN$5</f>
        <v>0</v>
      </c>
      <c r="AO29" s="2">
        <f>IF(AO$2=0,0,INDEX('Placebo Lags - Data'!$B:$BA,MATCH($Q29,'Placebo Lags - Data'!$A:$A,0),MATCH(AO$1,'Placebo Lags - Data'!$B$1:$BA$1,0)))*1000000*AO$5</f>
        <v>0</v>
      </c>
      <c r="AP29" s="2">
        <f>IF(AP$2=0,0,INDEX('Placebo Lags - Data'!$B:$BA,MATCH($Q29,'Placebo Lags - Data'!$A:$A,0),MATCH(AP$1,'Placebo Lags - Data'!$B$1:$BA$1,0)))*1000000*AP$5</f>
        <v>0</v>
      </c>
      <c r="AQ29" s="2">
        <f>IF(AQ$2=0,0,INDEX('Placebo Lags - Data'!$B:$BA,MATCH($Q29,'Placebo Lags - Data'!$A:$A,0),MATCH(AQ$1,'Placebo Lags - Data'!$B$1:$BA$1,0)))*1000000*AQ$5</f>
        <v>0</v>
      </c>
      <c r="AR29" s="2">
        <f>IF(AR$2=0,0,INDEX('Placebo Lags - Data'!$B:$BA,MATCH($Q29,'Placebo Lags - Data'!$A:$A,0),MATCH(AR$1,'Placebo Lags - Data'!$B$1:$BA$1,0)))*1000000*AR$5</f>
        <v>0</v>
      </c>
      <c r="AS29" s="2">
        <f>IF(AS$2=0,0,INDEX('Placebo Lags - Data'!$B:$BA,MATCH($Q29,'Placebo Lags - Data'!$A:$A,0),MATCH(AS$1,'Placebo Lags - Data'!$B$1:$BA$1,0)))*1000000*AS$5</f>
        <v>0</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0</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0</v>
      </c>
      <c r="BG29" s="2">
        <f>IF(BG$2=0,0,INDEX('Placebo Lags - Data'!$B:$BA,MATCH($Q29,'Placebo Lags - Data'!$A:$A,0),MATCH(BG$1,'Placebo Lags - Data'!$B$1:$BA$1,0)))*1000000*BG$5</f>
        <v>0</v>
      </c>
      <c r="BH29" s="2">
        <f>IF(BH$2=0,0,INDEX('Placebo Lags - Data'!$B:$BA,MATCH($Q29,'Placebo Lags - Data'!$A:$A,0),MATCH(BH$1,'Placebo Lags - Data'!$B$1:$BA$1,0)))*1000000*BH$5</f>
        <v>0</v>
      </c>
      <c r="BI29" s="2">
        <f>IF(BI$2=0,0,INDEX('Placebo Lags - Data'!$B:$BA,MATCH($Q29,'Placebo Lags - Data'!$A:$A,0),MATCH(BI$1,'Placebo Lags - Data'!$B$1:$BA$1,0)))*1000000*BI$5</f>
        <v>0</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v>
      </c>
      <c r="BP29" s="2">
        <f>IF(BP$2=0,0,INDEX('Placebo Lags - Data'!$B:$BA,MATCH($Q29,'Placebo Lags - Data'!$A:$A,0),MATCH(BP$1,'Placebo Lags - Data'!$B$1:$BA$1,0)))*1000000*BP$5</f>
        <v>0</v>
      </c>
      <c r="BQ29" s="2"/>
      <c r="BR29" s="2"/>
    </row>
    <row r="30">
      <c r="A30" t="s">
        <v>111</v>
      </c>
      <c r="B30" s="2" t="e">
        <f t="shared" si="0"/>
        <v>#DIV/0!</v>
      </c>
      <c r="Q30">
        <f>'Placebo Lags - Data'!A25</f>
        <v>2005</v>
      </c>
      <c r="R30" s="2">
        <f>IF(R$2=0,0,INDEX('Placebo Lags - Data'!$B:$BA,MATCH($Q30,'Placebo Lags - Data'!$A:$A,0),MATCH(R$1,'Placebo Lags - Data'!$B$1:$BA$1,0)))*1000000*R$5</f>
        <v>0</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0</v>
      </c>
      <c r="V30" s="2">
        <f>IF(V$2=0,0,INDEX('Placebo Lags - Data'!$B:$BA,MATCH($Q30,'Placebo Lags - Data'!$A:$A,0),MATCH(V$1,'Placebo Lags - Data'!$B$1:$BA$1,0)))*1000000*V$5</f>
        <v>0</v>
      </c>
      <c r="W30" s="2">
        <f>IF(W$2=0,0,INDEX('Placebo Lags - Data'!$B:$BA,MATCH($Q30,'Placebo Lags - Data'!$A:$A,0),MATCH(W$1,'Placebo Lags - Data'!$B$1:$BA$1,0)))*1000000*W$5</f>
        <v>0</v>
      </c>
      <c r="X30" s="2">
        <f>IF(X$2=0,0,INDEX('Placebo Lags - Data'!$B:$BA,MATCH($Q30,'Placebo Lags - Data'!$A:$A,0),MATCH(X$1,'Placebo Lags - Data'!$B$1:$BA$1,0)))*1000000*X$5</f>
        <v>0</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v>
      </c>
      <c r="AD30" s="2">
        <f>IF(AD$2=0,0,INDEX('Placebo Lags - Data'!$B:$BA,MATCH($Q30,'Placebo Lags - Data'!$A:$A,0),MATCH(AD$1,'Placebo Lags - Data'!$B$1:$BA$1,0)))*1000000*AD$5</f>
        <v>0</v>
      </c>
      <c r="AE30" s="2">
        <f>IF(AE$2=0,0,INDEX('Placebo Lags - Data'!$B:$BA,MATCH($Q30,'Placebo Lags - Data'!$A:$A,0),MATCH(AE$1,'Placebo Lags - Data'!$B$1:$BA$1,0)))*1000000*AE$5</f>
        <v>0</v>
      </c>
      <c r="AF30" s="2">
        <f>IF(AF$2=0,0,INDEX('Placebo Lags - Data'!$B:$BA,MATCH($Q30,'Placebo Lags - Data'!$A:$A,0),MATCH(AF$1,'Placebo Lags - Data'!$B$1:$BA$1,0)))*1000000*AF$5</f>
        <v>0</v>
      </c>
      <c r="AG30" s="2">
        <f>IF(AG$2=0,0,INDEX('Placebo Lags - Data'!$B:$BA,MATCH($Q30,'Placebo Lags - Data'!$A:$A,0),MATCH(AG$1,'Placebo Lags - Data'!$B$1:$BA$1,0)))*1000000*AG$5</f>
        <v>0</v>
      </c>
      <c r="AH30" s="2">
        <f>IF(AH$2=0,0,INDEX('Placebo Lags - Data'!$B:$BA,MATCH($Q30,'Placebo Lags - Data'!$A:$A,0),MATCH(AH$1,'Placebo Lags - Data'!$B$1:$BA$1,0)))*1000000*AH$5</f>
        <v>0</v>
      </c>
      <c r="AI30" s="2">
        <f>IF(AI$2=0,0,INDEX('Placebo Lags - Data'!$B:$BA,MATCH($Q30,'Placebo Lags - Data'!$A:$A,0),MATCH(AI$1,'Placebo Lags - Data'!$B$1:$BA$1,0)))*1000000*AI$5</f>
        <v>0</v>
      </c>
      <c r="AJ30" s="2">
        <f>IF(AJ$2=0,0,INDEX('Placebo Lags - Data'!$B:$BA,MATCH($Q30,'Placebo Lags - Data'!$A:$A,0),MATCH(AJ$1,'Placebo Lags - Data'!$B$1:$BA$1,0)))*1000000*AJ$5</f>
        <v>0</v>
      </c>
      <c r="AK30" s="2">
        <f>IF(AK$2=0,0,INDEX('Placebo Lags - Data'!$B:$BA,MATCH($Q30,'Placebo Lags - Data'!$A:$A,0),MATCH(AK$1,'Placebo Lags - Data'!$B$1:$BA$1,0)))*1000000*AK$5</f>
        <v>0</v>
      </c>
      <c r="AL30" s="2">
        <f>IF(AL$2=0,0,INDEX('Placebo Lags - Data'!$B:$BA,MATCH($Q30,'Placebo Lags - Data'!$A:$A,0),MATCH(AL$1,'Placebo Lags - Data'!$B$1:$BA$1,0)))*1000000*AL$5</f>
        <v>0</v>
      </c>
      <c r="AM30" s="2">
        <f>IF(AM$2=0,0,INDEX('Placebo Lags - Data'!$B:$BA,MATCH($Q30,'Placebo Lags - Data'!$A:$A,0),MATCH(AM$1,'Placebo Lags - Data'!$B$1:$BA$1,0)))*1000000*AM$5</f>
        <v>0</v>
      </c>
      <c r="AN30" s="2">
        <f>IF(AN$2=0,0,INDEX('Placebo Lags - Data'!$B:$BA,MATCH($Q30,'Placebo Lags - Data'!$A:$A,0),MATCH(AN$1,'Placebo Lags - Data'!$B$1:$BA$1,0)))*1000000*AN$5</f>
        <v>0</v>
      </c>
      <c r="AO30" s="2">
        <f>IF(AO$2=0,0,INDEX('Placebo Lags - Data'!$B:$BA,MATCH($Q30,'Placebo Lags - Data'!$A:$A,0),MATCH(AO$1,'Placebo Lags - Data'!$B$1:$BA$1,0)))*1000000*AO$5</f>
        <v>0</v>
      </c>
      <c r="AP30" s="2">
        <f>IF(AP$2=0,0,INDEX('Placebo Lags - Data'!$B:$BA,MATCH($Q30,'Placebo Lags - Data'!$A:$A,0),MATCH(AP$1,'Placebo Lags - Data'!$B$1:$BA$1,0)))*1000000*AP$5</f>
        <v>0</v>
      </c>
      <c r="AQ30" s="2">
        <f>IF(AQ$2=0,0,INDEX('Placebo Lags - Data'!$B:$BA,MATCH($Q30,'Placebo Lags - Data'!$A:$A,0),MATCH(AQ$1,'Placebo Lags - Data'!$B$1:$BA$1,0)))*1000000*AQ$5</f>
        <v>0</v>
      </c>
      <c r="AR30" s="2">
        <f>IF(AR$2=0,0,INDEX('Placebo Lags - Data'!$B:$BA,MATCH($Q30,'Placebo Lags - Data'!$A:$A,0),MATCH(AR$1,'Placebo Lags - Data'!$B$1:$BA$1,0)))*1000000*AR$5</f>
        <v>0</v>
      </c>
      <c r="AS30" s="2">
        <f>IF(AS$2=0,0,INDEX('Placebo Lags - Data'!$B:$BA,MATCH($Q30,'Placebo Lags - Data'!$A:$A,0),MATCH(AS$1,'Placebo Lags - Data'!$B$1:$BA$1,0)))*1000000*AS$5</f>
        <v>0</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0</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0</v>
      </c>
      <c r="BG30" s="2">
        <f>IF(BG$2=0,0,INDEX('Placebo Lags - Data'!$B:$BA,MATCH($Q30,'Placebo Lags - Data'!$A:$A,0),MATCH(BG$1,'Placebo Lags - Data'!$B$1:$BA$1,0)))*1000000*BG$5</f>
        <v>0</v>
      </c>
      <c r="BH30" s="2">
        <f>IF(BH$2=0,0,INDEX('Placebo Lags - Data'!$B:$BA,MATCH($Q30,'Placebo Lags - Data'!$A:$A,0),MATCH(BH$1,'Placebo Lags - Data'!$B$1:$BA$1,0)))*1000000*BH$5</f>
        <v>0</v>
      </c>
      <c r="BI30" s="2">
        <f>IF(BI$2=0,0,INDEX('Placebo Lags - Data'!$B:$BA,MATCH($Q30,'Placebo Lags - Data'!$A:$A,0),MATCH(BI$1,'Placebo Lags - Data'!$B$1:$BA$1,0)))*1000000*BI$5</f>
        <v>0</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v>
      </c>
      <c r="BP30" s="2">
        <f>IF(BP$2=0,0,INDEX('Placebo Lags - Data'!$B:$BA,MATCH($Q30,'Placebo Lags - Data'!$A:$A,0),MATCH(BP$1,'Placebo Lags - Data'!$B$1:$BA$1,0)))*1000000*BP$5</f>
        <v>0</v>
      </c>
      <c r="BQ30" s="2"/>
      <c r="BR30" s="2"/>
    </row>
    <row r="31">
      <c r="A31" t="s">
        <v>127</v>
      </c>
      <c r="B31" s="2" t="e">
        <f t="shared" si="0"/>
        <v>#DIV/0!</v>
      </c>
      <c r="Q31">
        <f>'Placebo Lags - Data'!A26</f>
        <v>2006</v>
      </c>
      <c r="R31" s="2">
        <f>IF(R$2=0,0,INDEX('Placebo Lags - Data'!$B:$BA,MATCH($Q31,'Placebo Lags - Data'!$A:$A,0),MATCH(R$1,'Placebo Lags - Data'!$B$1:$BA$1,0)))*1000000*R$5</f>
        <v>0</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0</v>
      </c>
      <c r="V31" s="2">
        <f>IF(V$2=0,0,INDEX('Placebo Lags - Data'!$B:$BA,MATCH($Q31,'Placebo Lags - Data'!$A:$A,0),MATCH(V$1,'Placebo Lags - Data'!$B$1:$BA$1,0)))*1000000*V$5</f>
        <v>0</v>
      </c>
      <c r="W31" s="2">
        <f>IF(W$2=0,0,INDEX('Placebo Lags - Data'!$B:$BA,MATCH($Q31,'Placebo Lags - Data'!$A:$A,0),MATCH(W$1,'Placebo Lags - Data'!$B$1:$BA$1,0)))*1000000*W$5</f>
        <v>0</v>
      </c>
      <c r="X31" s="2">
        <f>IF(X$2=0,0,INDEX('Placebo Lags - Data'!$B:$BA,MATCH($Q31,'Placebo Lags - Data'!$A:$A,0),MATCH(X$1,'Placebo Lags - Data'!$B$1:$BA$1,0)))*1000000*X$5</f>
        <v>0</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v>
      </c>
      <c r="AD31" s="2">
        <f>IF(AD$2=0,0,INDEX('Placebo Lags - Data'!$B:$BA,MATCH($Q31,'Placebo Lags - Data'!$A:$A,0),MATCH(AD$1,'Placebo Lags - Data'!$B$1:$BA$1,0)))*1000000*AD$5</f>
        <v>0</v>
      </c>
      <c r="AE31" s="2">
        <f>IF(AE$2=0,0,INDEX('Placebo Lags - Data'!$B:$BA,MATCH($Q31,'Placebo Lags - Data'!$A:$A,0),MATCH(AE$1,'Placebo Lags - Data'!$B$1:$BA$1,0)))*1000000*AE$5</f>
        <v>0</v>
      </c>
      <c r="AF31" s="2">
        <f>IF(AF$2=0,0,INDEX('Placebo Lags - Data'!$B:$BA,MATCH($Q31,'Placebo Lags - Data'!$A:$A,0),MATCH(AF$1,'Placebo Lags - Data'!$B$1:$BA$1,0)))*1000000*AF$5</f>
        <v>0</v>
      </c>
      <c r="AG31" s="2">
        <f>IF(AG$2=0,0,INDEX('Placebo Lags - Data'!$B:$BA,MATCH($Q31,'Placebo Lags - Data'!$A:$A,0),MATCH(AG$1,'Placebo Lags - Data'!$B$1:$BA$1,0)))*1000000*AG$5</f>
        <v>0</v>
      </c>
      <c r="AH31" s="2">
        <f>IF(AH$2=0,0,INDEX('Placebo Lags - Data'!$B:$BA,MATCH($Q31,'Placebo Lags - Data'!$A:$A,0),MATCH(AH$1,'Placebo Lags - Data'!$B$1:$BA$1,0)))*1000000*AH$5</f>
        <v>0</v>
      </c>
      <c r="AI31" s="2">
        <f>IF(AI$2=0,0,INDEX('Placebo Lags - Data'!$B:$BA,MATCH($Q31,'Placebo Lags - Data'!$A:$A,0),MATCH(AI$1,'Placebo Lags - Data'!$B$1:$BA$1,0)))*1000000*AI$5</f>
        <v>0</v>
      </c>
      <c r="AJ31" s="2">
        <f>IF(AJ$2=0,0,INDEX('Placebo Lags - Data'!$B:$BA,MATCH($Q31,'Placebo Lags - Data'!$A:$A,0),MATCH(AJ$1,'Placebo Lags - Data'!$B$1:$BA$1,0)))*1000000*AJ$5</f>
        <v>0</v>
      </c>
      <c r="AK31" s="2">
        <f>IF(AK$2=0,0,INDEX('Placebo Lags - Data'!$B:$BA,MATCH($Q31,'Placebo Lags - Data'!$A:$A,0),MATCH(AK$1,'Placebo Lags - Data'!$B$1:$BA$1,0)))*1000000*AK$5</f>
        <v>0</v>
      </c>
      <c r="AL31" s="2">
        <f>IF(AL$2=0,0,INDEX('Placebo Lags - Data'!$B:$BA,MATCH($Q31,'Placebo Lags - Data'!$A:$A,0),MATCH(AL$1,'Placebo Lags - Data'!$B$1:$BA$1,0)))*1000000*AL$5</f>
        <v>0</v>
      </c>
      <c r="AM31" s="2">
        <f>IF(AM$2=0,0,INDEX('Placebo Lags - Data'!$B:$BA,MATCH($Q31,'Placebo Lags - Data'!$A:$A,0),MATCH(AM$1,'Placebo Lags - Data'!$B$1:$BA$1,0)))*1000000*AM$5</f>
        <v>0</v>
      </c>
      <c r="AN31" s="2">
        <f>IF(AN$2=0,0,INDEX('Placebo Lags - Data'!$B:$BA,MATCH($Q31,'Placebo Lags - Data'!$A:$A,0),MATCH(AN$1,'Placebo Lags - Data'!$B$1:$BA$1,0)))*1000000*AN$5</f>
        <v>0</v>
      </c>
      <c r="AO31" s="2">
        <f>IF(AO$2=0,0,INDEX('Placebo Lags - Data'!$B:$BA,MATCH($Q31,'Placebo Lags - Data'!$A:$A,0),MATCH(AO$1,'Placebo Lags - Data'!$B$1:$BA$1,0)))*1000000*AO$5</f>
        <v>0</v>
      </c>
      <c r="AP31" s="2">
        <f>IF(AP$2=0,0,INDEX('Placebo Lags - Data'!$B:$BA,MATCH($Q31,'Placebo Lags - Data'!$A:$A,0),MATCH(AP$1,'Placebo Lags - Data'!$B$1:$BA$1,0)))*1000000*AP$5</f>
        <v>0</v>
      </c>
      <c r="AQ31" s="2">
        <f>IF(AQ$2=0,0,INDEX('Placebo Lags - Data'!$B:$BA,MATCH($Q31,'Placebo Lags - Data'!$A:$A,0),MATCH(AQ$1,'Placebo Lags - Data'!$B$1:$BA$1,0)))*1000000*AQ$5</f>
        <v>0</v>
      </c>
      <c r="AR31" s="2">
        <f>IF(AR$2=0,0,INDEX('Placebo Lags - Data'!$B:$BA,MATCH($Q31,'Placebo Lags - Data'!$A:$A,0),MATCH(AR$1,'Placebo Lags - Data'!$B$1:$BA$1,0)))*1000000*AR$5</f>
        <v>0</v>
      </c>
      <c r="AS31" s="2">
        <f>IF(AS$2=0,0,INDEX('Placebo Lags - Data'!$B:$BA,MATCH($Q31,'Placebo Lags - Data'!$A:$A,0),MATCH(AS$1,'Placebo Lags - Data'!$B$1:$BA$1,0)))*1000000*AS$5</f>
        <v>0</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0</v>
      </c>
      <c r="BG31" s="2">
        <f>IF(BG$2=0,0,INDEX('Placebo Lags - Data'!$B:$BA,MATCH($Q31,'Placebo Lags - Data'!$A:$A,0),MATCH(BG$1,'Placebo Lags - Data'!$B$1:$BA$1,0)))*1000000*BG$5</f>
        <v>0</v>
      </c>
      <c r="BH31" s="2">
        <f>IF(BH$2=0,0,INDEX('Placebo Lags - Data'!$B:$BA,MATCH($Q31,'Placebo Lags - Data'!$A:$A,0),MATCH(BH$1,'Placebo Lags - Data'!$B$1:$BA$1,0)))*1000000*BH$5</f>
        <v>0</v>
      </c>
      <c r="BI31" s="2">
        <f>IF(BI$2=0,0,INDEX('Placebo Lags - Data'!$B:$BA,MATCH($Q31,'Placebo Lags - Data'!$A:$A,0),MATCH(BI$1,'Placebo Lags - Data'!$B$1:$BA$1,0)))*1000000*BI$5</f>
        <v>0</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0</v>
      </c>
      <c r="BP31" s="2">
        <f>IF(BP$2=0,0,INDEX('Placebo Lags - Data'!$B:$BA,MATCH($Q31,'Placebo Lags - Data'!$A:$A,0),MATCH(BP$1,'Placebo Lags - Data'!$B$1:$BA$1,0)))*1000000*BP$5</f>
        <v>0</v>
      </c>
      <c r="BQ31" s="2"/>
      <c r="BR31" s="2"/>
    </row>
    <row r="32">
      <c r="A32" t="s">
        <v>125</v>
      </c>
      <c r="B32" s="2" t="e">
        <f t="shared" si="0"/>
        <v>#DIV/0!</v>
      </c>
      <c r="Q32">
        <f>'Placebo Lags - Data'!A27</f>
        <v>2007</v>
      </c>
      <c r="R32" s="2">
        <f>IF(R$2=0,0,INDEX('Placebo Lags - Data'!$B:$BA,MATCH($Q32,'Placebo Lags - Data'!$A:$A,0),MATCH(R$1,'Placebo Lags - Data'!$B$1:$BA$1,0)))*1000000*R$5</f>
        <v>0</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0</v>
      </c>
      <c r="V32" s="2">
        <f>IF(V$2=0,0,INDEX('Placebo Lags - Data'!$B:$BA,MATCH($Q32,'Placebo Lags - Data'!$A:$A,0),MATCH(V$1,'Placebo Lags - Data'!$B$1:$BA$1,0)))*1000000*V$5</f>
        <v>0</v>
      </c>
      <c r="W32" s="2">
        <f>IF(W$2=0,0,INDEX('Placebo Lags - Data'!$B:$BA,MATCH($Q32,'Placebo Lags - Data'!$A:$A,0),MATCH(W$1,'Placebo Lags - Data'!$B$1:$BA$1,0)))*1000000*W$5</f>
        <v>0</v>
      </c>
      <c r="X32" s="2">
        <f>IF(X$2=0,0,INDEX('Placebo Lags - Data'!$B:$BA,MATCH($Q32,'Placebo Lags - Data'!$A:$A,0),MATCH(X$1,'Placebo Lags - Data'!$B$1:$BA$1,0)))*1000000*X$5</f>
        <v>0</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0</v>
      </c>
      <c r="AD32" s="2">
        <f>IF(AD$2=0,0,INDEX('Placebo Lags - Data'!$B:$BA,MATCH($Q32,'Placebo Lags - Data'!$A:$A,0),MATCH(AD$1,'Placebo Lags - Data'!$B$1:$BA$1,0)))*1000000*AD$5</f>
        <v>0</v>
      </c>
      <c r="AE32" s="2">
        <f>IF(AE$2=0,0,INDEX('Placebo Lags - Data'!$B:$BA,MATCH($Q32,'Placebo Lags - Data'!$A:$A,0),MATCH(AE$1,'Placebo Lags - Data'!$B$1:$BA$1,0)))*1000000*AE$5</f>
        <v>0</v>
      </c>
      <c r="AF32" s="2">
        <f>IF(AF$2=0,0,INDEX('Placebo Lags - Data'!$B:$BA,MATCH($Q32,'Placebo Lags - Data'!$A:$A,0),MATCH(AF$1,'Placebo Lags - Data'!$B$1:$BA$1,0)))*1000000*AF$5</f>
        <v>0</v>
      </c>
      <c r="AG32" s="2">
        <f>IF(AG$2=0,0,INDEX('Placebo Lags - Data'!$B:$BA,MATCH($Q32,'Placebo Lags - Data'!$A:$A,0),MATCH(AG$1,'Placebo Lags - Data'!$B$1:$BA$1,0)))*1000000*AG$5</f>
        <v>0</v>
      </c>
      <c r="AH32" s="2">
        <f>IF(AH$2=0,0,INDEX('Placebo Lags - Data'!$B:$BA,MATCH($Q32,'Placebo Lags - Data'!$A:$A,0),MATCH(AH$1,'Placebo Lags - Data'!$B$1:$BA$1,0)))*1000000*AH$5</f>
        <v>0</v>
      </c>
      <c r="AI32" s="2">
        <f>IF(AI$2=0,0,INDEX('Placebo Lags - Data'!$B:$BA,MATCH($Q32,'Placebo Lags - Data'!$A:$A,0),MATCH(AI$1,'Placebo Lags - Data'!$B$1:$BA$1,0)))*1000000*AI$5</f>
        <v>0</v>
      </c>
      <c r="AJ32" s="2">
        <f>IF(AJ$2=0,0,INDEX('Placebo Lags - Data'!$B:$BA,MATCH($Q32,'Placebo Lags - Data'!$A:$A,0),MATCH(AJ$1,'Placebo Lags - Data'!$B$1:$BA$1,0)))*1000000*AJ$5</f>
        <v>0</v>
      </c>
      <c r="AK32" s="2">
        <f>IF(AK$2=0,0,INDEX('Placebo Lags - Data'!$B:$BA,MATCH($Q32,'Placebo Lags - Data'!$A:$A,0),MATCH(AK$1,'Placebo Lags - Data'!$B$1:$BA$1,0)))*1000000*AK$5</f>
        <v>0</v>
      </c>
      <c r="AL32" s="2">
        <f>IF(AL$2=0,0,INDEX('Placebo Lags - Data'!$B:$BA,MATCH($Q32,'Placebo Lags - Data'!$A:$A,0),MATCH(AL$1,'Placebo Lags - Data'!$B$1:$BA$1,0)))*1000000*AL$5</f>
        <v>0</v>
      </c>
      <c r="AM32" s="2">
        <f>IF(AM$2=0,0,INDEX('Placebo Lags - Data'!$B:$BA,MATCH($Q32,'Placebo Lags - Data'!$A:$A,0),MATCH(AM$1,'Placebo Lags - Data'!$B$1:$BA$1,0)))*1000000*AM$5</f>
        <v>0</v>
      </c>
      <c r="AN32" s="2">
        <f>IF(AN$2=0,0,INDEX('Placebo Lags - Data'!$B:$BA,MATCH($Q32,'Placebo Lags - Data'!$A:$A,0),MATCH(AN$1,'Placebo Lags - Data'!$B$1:$BA$1,0)))*1000000*AN$5</f>
        <v>0</v>
      </c>
      <c r="AO32" s="2">
        <f>IF(AO$2=0,0,INDEX('Placebo Lags - Data'!$B:$BA,MATCH($Q32,'Placebo Lags - Data'!$A:$A,0),MATCH(AO$1,'Placebo Lags - Data'!$B$1:$BA$1,0)))*1000000*AO$5</f>
        <v>0</v>
      </c>
      <c r="AP32" s="2">
        <f>IF(AP$2=0,0,INDEX('Placebo Lags - Data'!$B:$BA,MATCH($Q32,'Placebo Lags - Data'!$A:$A,0),MATCH(AP$1,'Placebo Lags - Data'!$B$1:$BA$1,0)))*1000000*AP$5</f>
        <v>0</v>
      </c>
      <c r="AQ32" s="2">
        <f>IF(AQ$2=0,0,INDEX('Placebo Lags - Data'!$B:$BA,MATCH($Q32,'Placebo Lags - Data'!$A:$A,0),MATCH(AQ$1,'Placebo Lags - Data'!$B$1:$BA$1,0)))*1000000*AQ$5</f>
        <v>0</v>
      </c>
      <c r="AR32" s="2">
        <f>IF(AR$2=0,0,INDEX('Placebo Lags - Data'!$B:$BA,MATCH($Q32,'Placebo Lags - Data'!$A:$A,0),MATCH(AR$1,'Placebo Lags - Data'!$B$1:$BA$1,0)))*1000000*AR$5</f>
        <v>0</v>
      </c>
      <c r="AS32" s="2">
        <f>IF(AS$2=0,0,INDEX('Placebo Lags - Data'!$B:$BA,MATCH($Q32,'Placebo Lags - Data'!$A:$A,0),MATCH(AS$1,'Placebo Lags - Data'!$B$1:$BA$1,0)))*1000000*AS$5</f>
        <v>0</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0</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0</v>
      </c>
      <c r="BG32" s="2">
        <f>IF(BG$2=0,0,INDEX('Placebo Lags - Data'!$B:$BA,MATCH($Q32,'Placebo Lags - Data'!$A:$A,0),MATCH(BG$1,'Placebo Lags - Data'!$B$1:$BA$1,0)))*1000000*BG$5</f>
        <v>0</v>
      </c>
      <c r="BH32" s="2">
        <f>IF(BH$2=0,0,INDEX('Placebo Lags - Data'!$B:$BA,MATCH($Q32,'Placebo Lags - Data'!$A:$A,0),MATCH(BH$1,'Placebo Lags - Data'!$B$1:$BA$1,0)))*1000000*BH$5</f>
        <v>0</v>
      </c>
      <c r="BI32" s="2">
        <f>IF(BI$2=0,0,INDEX('Placebo Lags - Data'!$B:$BA,MATCH($Q32,'Placebo Lags - Data'!$A:$A,0),MATCH(BI$1,'Placebo Lags - Data'!$B$1:$BA$1,0)))*1000000*BI$5</f>
        <v>0</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0</v>
      </c>
      <c r="BP32" s="2">
        <f>IF(BP$2=0,0,INDEX('Placebo Lags - Data'!$B:$BA,MATCH($Q32,'Placebo Lags - Data'!$A:$A,0),MATCH(BP$1,'Placebo Lags - Data'!$B$1:$BA$1,0)))*1000000*BP$5</f>
        <v>0</v>
      </c>
      <c r="BQ32" s="2"/>
      <c r="BR32" s="2"/>
    </row>
    <row r="33">
      <c r="A33" t="s">
        <v>88</v>
      </c>
      <c r="B33" s="2" t="e">
        <f t="shared" si="0"/>
        <v>#DIV/0!</v>
      </c>
      <c r="Q33">
        <f>'Placebo Lags - Data'!A28</f>
        <v>2008</v>
      </c>
      <c r="R33" s="2">
        <f>IF(R$2=0,0,INDEX('Placebo Lags - Data'!$B:$BA,MATCH($Q33,'Placebo Lags - Data'!$A:$A,0),MATCH(R$1,'Placebo Lags - Data'!$B$1:$BA$1,0)))*1000000*R$5</f>
        <v>0</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0</v>
      </c>
      <c r="V33" s="2">
        <f>IF(V$2=0,0,INDEX('Placebo Lags - Data'!$B:$BA,MATCH($Q33,'Placebo Lags - Data'!$A:$A,0),MATCH(V$1,'Placebo Lags - Data'!$B$1:$BA$1,0)))*1000000*V$5</f>
        <v>0</v>
      </c>
      <c r="W33" s="2">
        <f>IF(W$2=0,0,INDEX('Placebo Lags - Data'!$B:$BA,MATCH($Q33,'Placebo Lags - Data'!$A:$A,0),MATCH(W$1,'Placebo Lags - Data'!$B$1:$BA$1,0)))*1000000*W$5</f>
        <v>0</v>
      </c>
      <c r="X33" s="2">
        <f>IF(X$2=0,0,INDEX('Placebo Lags - Data'!$B:$BA,MATCH($Q33,'Placebo Lags - Data'!$A:$A,0),MATCH(X$1,'Placebo Lags - Data'!$B$1:$BA$1,0)))*1000000*X$5</f>
        <v>0</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0</v>
      </c>
      <c r="AD33" s="2">
        <f>IF(AD$2=0,0,INDEX('Placebo Lags - Data'!$B:$BA,MATCH($Q33,'Placebo Lags - Data'!$A:$A,0),MATCH(AD$1,'Placebo Lags - Data'!$B$1:$BA$1,0)))*1000000*AD$5</f>
        <v>0</v>
      </c>
      <c r="AE33" s="2">
        <f>IF(AE$2=0,0,INDEX('Placebo Lags - Data'!$B:$BA,MATCH($Q33,'Placebo Lags - Data'!$A:$A,0),MATCH(AE$1,'Placebo Lags - Data'!$B$1:$BA$1,0)))*1000000*AE$5</f>
        <v>0</v>
      </c>
      <c r="AF33" s="2">
        <f>IF(AF$2=0,0,INDEX('Placebo Lags - Data'!$B:$BA,MATCH($Q33,'Placebo Lags - Data'!$A:$A,0),MATCH(AF$1,'Placebo Lags - Data'!$B$1:$BA$1,0)))*1000000*AF$5</f>
        <v>0</v>
      </c>
      <c r="AG33" s="2">
        <f>IF(AG$2=0,0,INDEX('Placebo Lags - Data'!$B:$BA,MATCH($Q33,'Placebo Lags - Data'!$A:$A,0),MATCH(AG$1,'Placebo Lags - Data'!$B$1:$BA$1,0)))*1000000*AG$5</f>
        <v>0</v>
      </c>
      <c r="AH33" s="2">
        <f>IF(AH$2=0,0,INDEX('Placebo Lags - Data'!$B:$BA,MATCH($Q33,'Placebo Lags - Data'!$A:$A,0),MATCH(AH$1,'Placebo Lags - Data'!$B$1:$BA$1,0)))*1000000*AH$5</f>
        <v>0</v>
      </c>
      <c r="AI33" s="2">
        <f>IF(AI$2=0,0,INDEX('Placebo Lags - Data'!$B:$BA,MATCH($Q33,'Placebo Lags - Data'!$A:$A,0),MATCH(AI$1,'Placebo Lags - Data'!$B$1:$BA$1,0)))*1000000*AI$5</f>
        <v>0</v>
      </c>
      <c r="AJ33" s="2">
        <f>IF(AJ$2=0,0,INDEX('Placebo Lags - Data'!$B:$BA,MATCH($Q33,'Placebo Lags - Data'!$A:$A,0),MATCH(AJ$1,'Placebo Lags - Data'!$B$1:$BA$1,0)))*1000000*AJ$5</f>
        <v>0</v>
      </c>
      <c r="AK33" s="2">
        <f>IF(AK$2=0,0,INDEX('Placebo Lags - Data'!$B:$BA,MATCH($Q33,'Placebo Lags - Data'!$A:$A,0),MATCH(AK$1,'Placebo Lags - Data'!$B$1:$BA$1,0)))*1000000*AK$5</f>
        <v>0</v>
      </c>
      <c r="AL33" s="2">
        <f>IF(AL$2=0,0,INDEX('Placebo Lags - Data'!$B:$BA,MATCH($Q33,'Placebo Lags - Data'!$A:$A,0),MATCH(AL$1,'Placebo Lags - Data'!$B$1:$BA$1,0)))*1000000*AL$5</f>
        <v>0</v>
      </c>
      <c r="AM33" s="2">
        <f>IF(AM$2=0,0,INDEX('Placebo Lags - Data'!$B:$BA,MATCH($Q33,'Placebo Lags - Data'!$A:$A,0),MATCH(AM$1,'Placebo Lags - Data'!$B$1:$BA$1,0)))*1000000*AM$5</f>
        <v>0</v>
      </c>
      <c r="AN33" s="2">
        <f>IF(AN$2=0,0,INDEX('Placebo Lags - Data'!$B:$BA,MATCH($Q33,'Placebo Lags - Data'!$A:$A,0),MATCH(AN$1,'Placebo Lags - Data'!$B$1:$BA$1,0)))*1000000*AN$5</f>
        <v>0</v>
      </c>
      <c r="AO33" s="2">
        <f>IF(AO$2=0,0,INDEX('Placebo Lags - Data'!$B:$BA,MATCH($Q33,'Placebo Lags - Data'!$A:$A,0),MATCH(AO$1,'Placebo Lags - Data'!$B$1:$BA$1,0)))*1000000*AO$5</f>
        <v>0</v>
      </c>
      <c r="AP33" s="2">
        <f>IF(AP$2=0,0,INDEX('Placebo Lags - Data'!$B:$BA,MATCH($Q33,'Placebo Lags - Data'!$A:$A,0),MATCH(AP$1,'Placebo Lags - Data'!$B$1:$BA$1,0)))*1000000*AP$5</f>
        <v>0</v>
      </c>
      <c r="AQ33" s="2">
        <f>IF(AQ$2=0,0,INDEX('Placebo Lags - Data'!$B:$BA,MATCH($Q33,'Placebo Lags - Data'!$A:$A,0),MATCH(AQ$1,'Placebo Lags - Data'!$B$1:$BA$1,0)))*1000000*AQ$5</f>
        <v>0</v>
      </c>
      <c r="AR33" s="2">
        <f>IF(AR$2=0,0,INDEX('Placebo Lags - Data'!$B:$BA,MATCH($Q33,'Placebo Lags - Data'!$A:$A,0),MATCH(AR$1,'Placebo Lags - Data'!$B$1:$BA$1,0)))*1000000*AR$5</f>
        <v>0</v>
      </c>
      <c r="AS33" s="2">
        <f>IF(AS$2=0,0,INDEX('Placebo Lags - Data'!$B:$BA,MATCH($Q33,'Placebo Lags - Data'!$A:$A,0),MATCH(AS$1,'Placebo Lags - Data'!$B$1:$BA$1,0)))*1000000*AS$5</f>
        <v>0</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0</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0</v>
      </c>
      <c r="BG33" s="2">
        <f>IF(BG$2=0,0,INDEX('Placebo Lags - Data'!$B:$BA,MATCH($Q33,'Placebo Lags - Data'!$A:$A,0),MATCH(BG$1,'Placebo Lags - Data'!$B$1:$BA$1,0)))*1000000*BG$5</f>
        <v>0</v>
      </c>
      <c r="BH33" s="2">
        <f>IF(BH$2=0,0,INDEX('Placebo Lags - Data'!$B:$BA,MATCH($Q33,'Placebo Lags - Data'!$A:$A,0),MATCH(BH$1,'Placebo Lags - Data'!$B$1:$BA$1,0)))*1000000*BH$5</f>
        <v>0</v>
      </c>
      <c r="BI33" s="2">
        <f>IF(BI$2=0,0,INDEX('Placebo Lags - Data'!$B:$BA,MATCH($Q33,'Placebo Lags - Data'!$A:$A,0),MATCH(BI$1,'Placebo Lags - Data'!$B$1:$BA$1,0)))*1000000*BI$5</f>
        <v>0</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0</v>
      </c>
      <c r="BP33" s="2">
        <f>IF(BP$2=0,0,INDEX('Placebo Lags - Data'!$B:$BA,MATCH($Q33,'Placebo Lags - Data'!$A:$A,0),MATCH(BP$1,'Placebo Lags - Data'!$B$1:$BA$1,0)))*1000000*BP$5</f>
        <v>0</v>
      </c>
      <c r="BQ33" s="2"/>
      <c r="BR33" s="2"/>
    </row>
    <row r="34">
      <c r="A34" t="s">
        <v>42</v>
      </c>
      <c r="B34" s="2" t="e">
        <f t="shared" ref="B34:B52" si="3">INDEX($R$2:$BP$2,1,MATCH($A34,$R$6:$BP$6,0))/INDEX($R$2:$BP$2,1,MATCH("IL",$R$6:$BP$6,0))</f>
        <v>#DIV/0!</v>
      </c>
      <c r="Q34">
        <f>'Placebo Lags - Data'!A29</f>
        <v>2009</v>
      </c>
      <c r="R34" s="2">
        <f>IF(R$2=0,0,INDEX('Placebo Lags - Data'!$B:$BA,MATCH($Q34,'Placebo Lags - Data'!$A:$A,0),MATCH(R$1,'Placebo Lags - Data'!$B$1:$BA$1,0)))*1000000*R$5</f>
        <v>0</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0</v>
      </c>
      <c r="V34" s="2">
        <f>IF(V$2=0,0,INDEX('Placebo Lags - Data'!$B:$BA,MATCH($Q34,'Placebo Lags - Data'!$A:$A,0),MATCH(V$1,'Placebo Lags - Data'!$B$1:$BA$1,0)))*1000000*V$5</f>
        <v>0</v>
      </c>
      <c r="W34" s="2">
        <f>IF(W$2=0,0,INDEX('Placebo Lags - Data'!$B:$BA,MATCH($Q34,'Placebo Lags - Data'!$A:$A,0),MATCH(W$1,'Placebo Lags - Data'!$B$1:$BA$1,0)))*1000000*W$5</f>
        <v>0</v>
      </c>
      <c r="X34" s="2">
        <f>IF(X$2=0,0,INDEX('Placebo Lags - Data'!$B:$BA,MATCH($Q34,'Placebo Lags - Data'!$A:$A,0),MATCH(X$1,'Placebo Lags - Data'!$B$1:$BA$1,0)))*1000000*X$5</f>
        <v>0</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0</v>
      </c>
      <c r="AD34" s="2">
        <f>IF(AD$2=0,0,INDEX('Placebo Lags - Data'!$B:$BA,MATCH($Q34,'Placebo Lags - Data'!$A:$A,0),MATCH(AD$1,'Placebo Lags - Data'!$B$1:$BA$1,0)))*1000000*AD$5</f>
        <v>0</v>
      </c>
      <c r="AE34" s="2">
        <f>IF(AE$2=0,0,INDEX('Placebo Lags - Data'!$B:$BA,MATCH($Q34,'Placebo Lags - Data'!$A:$A,0),MATCH(AE$1,'Placebo Lags - Data'!$B$1:$BA$1,0)))*1000000*AE$5</f>
        <v>0</v>
      </c>
      <c r="AF34" s="2">
        <f>IF(AF$2=0,0,INDEX('Placebo Lags - Data'!$B:$BA,MATCH($Q34,'Placebo Lags - Data'!$A:$A,0),MATCH(AF$1,'Placebo Lags - Data'!$B$1:$BA$1,0)))*1000000*AF$5</f>
        <v>0</v>
      </c>
      <c r="AG34" s="2">
        <f>IF(AG$2=0,0,INDEX('Placebo Lags - Data'!$B:$BA,MATCH($Q34,'Placebo Lags - Data'!$A:$A,0),MATCH(AG$1,'Placebo Lags - Data'!$B$1:$BA$1,0)))*1000000*AG$5</f>
        <v>0</v>
      </c>
      <c r="AH34" s="2">
        <f>IF(AH$2=0,0,INDEX('Placebo Lags - Data'!$B:$BA,MATCH($Q34,'Placebo Lags - Data'!$A:$A,0),MATCH(AH$1,'Placebo Lags - Data'!$B$1:$BA$1,0)))*1000000*AH$5</f>
        <v>0</v>
      </c>
      <c r="AI34" s="2">
        <f>IF(AI$2=0,0,INDEX('Placebo Lags - Data'!$B:$BA,MATCH($Q34,'Placebo Lags - Data'!$A:$A,0),MATCH(AI$1,'Placebo Lags - Data'!$B$1:$BA$1,0)))*1000000*AI$5</f>
        <v>0</v>
      </c>
      <c r="AJ34" s="2">
        <f>IF(AJ$2=0,0,INDEX('Placebo Lags - Data'!$B:$BA,MATCH($Q34,'Placebo Lags - Data'!$A:$A,0),MATCH(AJ$1,'Placebo Lags - Data'!$B$1:$BA$1,0)))*1000000*AJ$5</f>
        <v>0</v>
      </c>
      <c r="AK34" s="2">
        <f>IF(AK$2=0,0,INDEX('Placebo Lags - Data'!$B:$BA,MATCH($Q34,'Placebo Lags - Data'!$A:$A,0),MATCH(AK$1,'Placebo Lags - Data'!$B$1:$BA$1,0)))*1000000*AK$5</f>
        <v>0</v>
      </c>
      <c r="AL34" s="2">
        <f>IF(AL$2=0,0,INDEX('Placebo Lags - Data'!$B:$BA,MATCH($Q34,'Placebo Lags - Data'!$A:$A,0),MATCH(AL$1,'Placebo Lags - Data'!$B$1:$BA$1,0)))*1000000*AL$5</f>
        <v>0</v>
      </c>
      <c r="AM34" s="2">
        <f>IF(AM$2=0,0,INDEX('Placebo Lags - Data'!$B:$BA,MATCH($Q34,'Placebo Lags - Data'!$A:$A,0),MATCH(AM$1,'Placebo Lags - Data'!$B$1:$BA$1,0)))*1000000*AM$5</f>
        <v>0</v>
      </c>
      <c r="AN34" s="2">
        <f>IF(AN$2=0,0,INDEX('Placebo Lags - Data'!$B:$BA,MATCH($Q34,'Placebo Lags - Data'!$A:$A,0),MATCH(AN$1,'Placebo Lags - Data'!$B$1:$BA$1,0)))*1000000*AN$5</f>
        <v>0</v>
      </c>
      <c r="AO34" s="2">
        <f>IF(AO$2=0,0,INDEX('Placebo Lags - Data'!$B:$BA,MATCH($Q34,'Placebo Lags - Data'!$A:$A,0),MATCH(AO$1,'Placebo Lags - Data'!$B$1:$BA$1,0)))*1000000*AO$5</f>
        <v>0</v>
      </c>
      <c r="AP34" s="2">
        <f>IF(AP$2=0,0,INDEX('Placebo Lags - Data'!$B:$BA,MATCH($Q34,'Placebo Lags - Data'!$A:$A,0),MATCH(AP$1,'Placebo Lags - Data'!$B$1:$BA$1,0)))*1000000*AP$5</f>
        <v>0</v>
      </c>
      <c r="AQ34" s="2">
        <f>IF(AQ$2=0,0,INDEX('Placebo Lags - Data'!$B:$BA,MATCH($Q34,'Placebo Lags - Data'!$A:$A,0),MATCH(AQ$1,'Placebo Lags - Data'!$B$1:$BA$1,0)))*1000000*AQ$5</f>
        <v>0</v>
      </c>
      <c r="AR34" s="2">
        <f>IF(AR$2=0,0,INDEX('Placebo Lags - Data'!$B:$BA,MATCH($Q34,'Placebo Lags - Data'!$A:$A,0),MATCH(AR$1,'Placebo Lags - Data'!$B$1:$BA$1,0)))*1000000*AR$5</f>
        <v>0</v>
      </c>
      <c r="AS34" s="2">
        <f>IF(AS$2=0,0,INDEX('Placebo Lags - Data'!$B:$BA,MATCH($Q34,'Placebo Lags - Data'!$A:$A,0),MATCH(AS$1,'Placebo Lags - Data'!$B$1:$BA$1,0)))*1000000*AS$5</f>
        <v>0</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0</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0</v>
      </c>
      <c r="BG34" s="2">
        <f>IF(BG$2=0,0,INDEX('Placebo Lags - Data'!$B:$BA,MATCH($Q34,'Placebo Lags - Data'!$A:$A,0),MATCH(BG$1,'Placebo Lags - Data'!$B$1:$BA$1,0)))*1000000*BG$5</f>
        <v>0</v>
      </c>
      <c r="BH34" s="2">
        <f>IF(BH$2=0,0,INDEX('Placebo Lags - Data'!$B:$BA,MATCH($Q34,'Placebo Lags - Data'!$A:$A,0),MATCH(BH$1,'Placebo Lags - Data'!$B$1:$BA$1,0)))*1000000*BH$5</f>
        <v>0</v>
      </c>
      <c r="BI34" s="2">
        <f>IF(BI$2=0,0,INDEX('Placebo Lags - Data'!$B:$BA,MATCH($Q34,'Placebo Lags - Data'!$A:$A,0),MATCH(BI$1,'Placebo Lags - Data'!$B$1:$BA$1,0)))*1000000*BI$5</f>
        <v>0</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0</v>
      </c>
      <c r="BP34" s="2">
        <f>IF(BP$2=0,0,INDEX('Placebo Lags - Data'!$B:$BA,MATCH($Q34,'Placebo Lags - Data'!$A:$A,0),MATCH(BP$1,'Placebo Lags - Data'!$B$1:$BA$1,0)))*1000000*BP$5</f>
        <v>0</v>
      </c>
      <c r="BQ34" s="2"/>
      <c r="BR34" s="2"/>
    </row>
    <row r="35">
      <c r="A35" t="s">
        <v>39</v>
      </c>
      <c r="B35" s="2" t="e">
        <f t="shared" si="3"/>
        <v>#DIV/0!</v>
      </c>
      <c r="Q35">
        <f>'Placebo Lags - Data'!A30</f>
        <v>2010</v>
      </c>
      <c r="R35" s="2">
        <f>IF(R$2=0,0,INDEX('Placebo Lags - Data'!$B:$BA,MATCH($Q35,'Placebo Lags - Data'!$A:$A,0),MATCH(R$1,'Placebo Lags - Data'!$B$1:$BA$1,0)))*1000000*R$5</f>
        <v>0</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0</v>
      </c>
      <c r="V35" s="2">
        <f>IF(V$2=0,0,INDEX('Placebo Lags - Data'!$B:$BA,MATCH($Q35,'Placebo Lags - Data'!$A:$A,0),MATCH(V$1,'Placebo Lags - Data'!$B$1:$BA$1,0)))*1000000*V$5</f>
        <v>0</v>
      </c>
      <c r="W35" s="2">
        <f>IF(W$2=0,0,INDEX('Placebo Lags - Data'!$B:$BA,MATCH($Q35,'Placebo Lags - Data'!$A:$A,0),MATCH(W$1,'Placebo Lags - Data'!$B$1:$BA$1,0)))*1000000*W$5</f>
        <v>0</v>
      </c>
      <c r="X35" s="2">
        <f>IF(X$2=0,0,INDEX('Placebo Lags - Data'!$B:$BA,MATCH($Q35,'Placebo Lags - Data'!$A:$A,0),MATCH(X$1,'Placebo Lags - Data'!$B$1:$BA$1,0)))*1000000*X$5</f>
        <v>0</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0</v>
      </c>
      <c r="AD35" s="2">
        <f>IF(AD$2=0,0,INDEX('Placebo Lags - Data'!$B:$BA,MATCH($Q35,'Placebo Lags - Data'!$A:$A,0),MATCH(AD$1,'Placebo Lags - Data'!$B$1:$BA$1,0)))*1000000*AD$5</f>
        <v>0</v>
      </c>
      <c r="AE35" s="2">
        <f>IF(AE$2=0,0,INDEX('Placebo Lags - Data'!$B:$BA,MATCH($Q35,'Placebo Lags - Data'!$A:$A,0),MATCH(AE$1,'Placebo Lags - Data'!$B$1:$BA$1,0)))*1000000*AE$5</f>
        <v>0</v>
      </c>
      <c r="AF35" s="2">
        <f>IF(AF$2=0,0,INDEX('Placebo Lags - Data'!$B:$BA,MATCH($Q35,'Placebo Lags - Data'!$A:$A,0),MATCH(AF$1,'Placebo Lags - Data'!$B$1:$BA$1,0)))*1000000*AF$5</f>
        <v>0</v>
      </c>
      <c r="AG35" s="2">
        <f>IF(AG$2=0,0,INDEX('Placebo Lags - Data'!$B:$BA,MATCH($Q35,'Placebo Lags - Data'!$A:$A,0),MATCH(AG$1,'Placebo Lags - Data'!$B$1:$BA$1,0)))*1000000*AG$5</f>
        <v>0</v>
      </c>
      <c r="AH35" s="2">
        <f>IF(AH$2=0,0,INDEX('Placebo Lags - Data'!$B:$BA,MATCH($Q35,'Placebo Lags - Data'!$A:$A,0),MATCH(AH$1,'Placebo Lags - Data'!$B$1:$BA$1,0)))*1000000*AH$5</f>
        <v>0</v>
      </c>
      <c r="AI35" s="2">
        <f>IF(AI$2=0,0,INDEX('Placebo Lags - Data'!$B:$BA,MATCH($Q35,'Placebo Lags - Data'!$A:$A,0),MATCH(AI$1,'Placebo Lags - Data'!$B$1:$BA$1,0)))*1000000*AI$5</f>
        <v>0</v>
      </c>
      <c r="AJ35" s="2">
        <f>IF(AJ$2=0,0,INDEX('Placebo Lags - Data'!$B:$BA,MATCH($Q35,'Placebo Lags - Data'!$A:$A,0),MATCH(AJ$1,'Placebo Lags - Data'!$B$1:$BA$1,0)))*1000000*AJ$5</f>
        <v>0</v>
      </c>
      <c r="AK35" s="2">
        <f>IF(AK$2=0,0,INDEX('Placebo Lags - Data'!$B:$BA,MATCH($Q35,'Placebo Lags - Data'!$A:$A,0),MATCH(AK$1,'Placebo Lags - Data'!$B$1:$BA$1,0)))*1000000*AK$5</f>
        <v>0</v>
      </c>
      <c r="AL35" s="2">
        <f>IF(AL$2=0,0,INDEX('Placebo Lags - Data'!$B:$BA,MATCH($Q35,'Placebo Lags - Data'!$A:$A,0),MATCH(AL$1,'Placebo Lags - Data'!$B$1:$BA$1,0)))*1000000*AL$5</f>
        <v>0</v>
      </c>
      <c r="AM35" s="2">
        <f>IF(AM$2=0,0,INDEX('Placebo Lags - Data'!$B:$BA,MATCH($Q35,'Placebo Lags - Data'!$A:$A,0),MATCH(AM$1,'Placebo Lags - Data'!$B$1:$BA$1,0)))*1000000*AM$5</f>
        <v>0</v>
      </c>
      <c r="AN35" s="2">
        <f>IF(AN$2=0,0,INDEX('Placebo Lags - Data'!$B:$BA,MATCH($Q35,'Placebo Lags - Data'!$A:$A,0),MATCH(AN$1,'Placebo Lags - Data'!$B$1:$BA$1,0)))*1000000*AN$5</f>
        <v>0</v>
      </c>
      <c r="AO35" s="2">
        <f>IF(AO$2=0,0,INDEX('Placebo Lags - Data'!$B:$BA,MATCH($Q35,'Placebo Lags - Data'!$A:$A,0),MATCH(AO$1,'Placebo Lags - Data'!$B$1:$BA$1,0)))*1000000*AO$5</f>
        <v>0</v>
      </c>
      <c r="AP35" s="2">
        <f>IF(AP$2=0,0,INDEX('Placebo Lags - Data'!$B:$BA,MATCH($Q35,'Placebo Lags - Data'!$A:$A,0),MATCH(AP$1,'Placebo Lags - Data'!$B$1:$BA$1,0)))*1000000*AP$5</f>
        <v>0</v>
      </c>
      <c r="AQ35" s="2">
        <f>IF(AQ$2=0,0,INDEX('Placebo Lags - Data'!$B:$BA,MATCH($Q35,'Placebo Lags - Data'!$A:$A,0),MATCH(AQ$1,'Placebo Lags - Data'!$B$1:$BA$1,0)))*1000000*AQ$5</f>
        <v>0</v>
      </c>
      <c r="AR35" s="2">
        <f>IF(AR$2=0,0,INDEX('Placebo Lags - Data'!$B:$BA,MATCH($Q35,'Placebo Lags - Data'!$A:$A,0),MATCH(AR$1,'Placebo Lags - Data'!$B$1:$BA$1,0)))*1000000*AR$5</f>
        <v>0</v>
      </c>
      <c r="AS35" s="2">
        <f>IF(AS$2=0,0,INDEX('Placebo Lags - Data'!$B:$BA,MATCH($Q35,'Placebo Lags - Data'!$A:$A,0),MATCH(AS$1,'Placebo Lags - Data'!$B$1:$BA$1,0)))*1000000*AS$5</f>
        <v>0</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0</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0</v>
      </c>
      <c r="BG35" s="2">
        <f>IF(BG$2=0,0,INDEX('Placebo Lags - Data'!$B:$BA,MATCH($Q35,'Placebo Lags - Data'!$A:$A,0),MATCH(BG$1,'Placebo Lags - Data'!$B$1:$BA$1,0)))*1000000*BG$5</f>
        <v>0</v>
      </c>
      <c r="BH35" s="2">
        <f>IF(BH$2=0,0,INDEX('Placebo Lags - Data'!$B:$BA,MATCH($Q35,'Placebo Lags - Data'!$A:$A,0),MATCH(BH$1,'Placebo Lags - Data'!$B$1:$BA$1,0)))*1000000*BH$5</f>
        <v>0</v>
      </c>
      <c r="BI35" s="2">
        <f>IF(BI$2=0,0,INDEX('Placebo Lags - Data'!$B:$BA,MATCH($Q35,'Placebo Lags - Data'!$A:$A,0),MATCH(BI$1,'Placebo Lags - Data'!$B$1:$BA$1,0)))*1000000*BI$5</f>
        <v>0</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0</v>
      </c>
      <c r="BP35" s="2">
        <f>IF(BP$2=0,0,INDEX('Placebo Lags - Data'!$B:$BA,MATCH($Q35,'Placebo Lags - Data'!$A:$A,0),MATCH(BP$1,'Placebo Lags - Data'!$B$1:$BA$1,0)))*1000000*BP$5</f>
        <v>0</v>
      </c>
      <c r="BQ35" s="2"/>
      <c r="BR35" s="2"/>
    </row>
    <row r="36">
      <c r="A36" t="s">
        <v>37</v>
      </c>
      <c r="B36" s="2" t="e">
        <f t="shared" si="3"/>
        <v>#DIV/0!</v>
      </c>
      <c r="Q36">
        <f>'Placebo Lags - Data'!A31</f>
        <v>2011</v>
      </c>
      <c r="R36" s="2">
        <f>IF(R$2=0,0,INDEX('Placebo Lags - Data'!$B:$BA,MATCH($Q36,'Placebo Lags - Data'!$A:$A,0),MATCH(R$1,'Placebo Lags - Data'!$B$1:$BA$1,0)))*1000000*R$5</f>
        <v>0</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0</v>
      </c>
      <c r="V36" s="2">
        <f>IF(V$2=0,0,INDEX('Placebo Lags - Data'!$B:$BA,MATCH($Q36,'Placebo Lags - Data'!$A:$A,0),MATCH(V$1,'Placebo Lags - Data'!$B$1:$BA$1,0)))*1000000*V$5</f>
        <v>0</v>
      </c>
      <c r="W36" s="2">
        <f>IF(W$2=0,0,INDEX('Placebo Lags - Data'!$B:$BA,MATCH($Q36,'Placebo Lags - Data'!$A:$A,0),MATCH(W$1,'Placebo Lags - Data'!$B$1:$BA$1,0)))*1000000*W$5</f>
        <v>0</v>
      </c>
      <c r="X36" s="2">
        <f>IF(X$2=0,0,INDEX('Placebo Lags - Data'!$B:$BA,MATCH($Q36,'Placebo Lags - Data'!$A:$A,0),MATCH(X$1,'Placebo Lags - Data'!$B$1:$BA$1,0)))*1000000*X$5</f>
        <v>0</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0</v>
      </c>
      <c r="AD36" s="2">
        <f>IF(AD$2=0,0,INDEX('Placebo Lags - Data'!$B:$BA,MATCH($Q36,'Placebo Lags - Data'!$A:$A,0),MATCH(AD$1,'Placebo Lags - Data'!$B$1:$BA$1,0)))*1000000*AD$5</f>
        <v>0</v>
      </c>
      <c r="AE36" s="2">
        <f>IF(AE$2=0,0,INDEX('Placebo Lags - Data'!$B:$BA,MATCH($Q36,'Placebo Lags - Data'!$A:$A,0),MATCH(AE$1,'Placebo Lags - Data'!$B$1:$BA$1,0)))*1000000*AE$5</f>
        <v>0</v>
      </c>
      <c r="AF36" s="2">
        <f>IF(AF$2=0,0,INDEX('Placebo Lags - Data'!$B:$BA,MATCH($Q36,'Placebo Lags - Data'!$A:$A,0),MATCH(AF$1,'Placebo Lags - Data'!$B$1:$BA$1,0)))*1000000*AF$5</f>
        <v>0</v>
      </c>
      <c r="AG36" s="2">
        <f>IF(AG$2=0,0,INDEX('Placebo Lags - Data'!$B:$BA,MATCH($Q36,'Placebo Lags - Data'!$A:$A,0),MATCH(AG$1,'Placebo Lags - Data'!$B$1:$BA$1,0)))*1000000*AG$5</f>
        <v>0</v>
      </c>
      <c r="AH36" s="2">
        <f>IF(AH$2=0,0,INDEX('Placebo Lags - Data'!$B:$BA,MATCH($Q36,'Placebo Lags - Data'!$A:$A,0),MATCH(AH$1,'Placebo Lags - Data'!$B$1:$BA$1,0)))*1000000*AH$5</f>
        <v>0</v>
      </c>
      <c r="AI36" s="2">
        <f>IF(AI$2=0,0,INDEX('Placebo Lags - Data'!$B:$BA,MATCH($Q36,'Placebo Lags - Data'!$A:$A,0),MATCH(AI$1,'Placebo Lags - Data'!$B$1:$BA$1,0)))*1000000*AI$5</f>
        <v>0</v>
      </c>
      <c r="AJ36" s="2">
        <f>IF(AJ$2=0,0,INDEX('Placebo Lags - Data'!$B:$BA,MATCH($Q36,'Placebo Lags - Data'!$A:$A,0),MATCH(AJ$1,'Placebo Lags - Data'!$B$1:$BA$1,0)))*1000000*AJ$5</f>
        <v>0</v>
      </c>
      <c r="AK36" s="2">
        <f>IF(AK$2=0,0,INDEX('Placebo Lags - Data'!$B:$BA,MATCH($Q36,'Placebo Lags - Data'!$A:$A,0),MATCH(AK$1,'Placebo Lags - Data'!$B$1:$BA$1,0)))*1000000*AK$5</f>
        <v>0</v>
      </c>
      <c r="AL36" s="2">
        <f>IF(AL$2=0,0,INDEX('Placebo Lags - Data'!$B:$BA,MATCH($Q36,'Placebo Lags - Data'!$A:$A,0),MATCH(AL$1,'Placebo Lags - Data'!$B$1:$BA$1,0)))*1000000*AL$5</f>
        <v>0</v>
      </c>
      <c r="AM36" s="2">
        <f>IF(AM$2=0,0,INDEX('Placebo Lags - Data'!$B:$BA,MATCH($Q36,'Placebo Lags - Data'!$A:$A,0),MATCH(AM$1,'Placebo Lags - Data'!$B$1:$BA$1,0)))*1000000*AM$5</f>
        <v>0</v>
      </c>
      <c r="AN36" s="2">
        <f>IF(AN$2=0,0,INDEX('Placebo Lags - Data'!$B:$BA,MATCH($Q36,'Placebo Lags - Data'!$A:$A,0),MATCH(AN$1,'Placebo Lags - Data'!$B$1:$BA$1,0)))*1000000*AN$5</f>
        <v>0</v>
      </c>
      <c r="AO36" s="2">
        <f>IF(AO$2=0,0,INDEX('Placebo Lags - Data'!$B:$BA,MATCH($Q36,'Placebo Lags - Data'!$A:$A,0),MATCH(AO$1,'Placebo Lags - Data'!$B$1:$BA$1,0)))*1000000*AO$5</f>
        <v>0</v>
      </c>
      <c r="AP36" s="2">
        <f>IF(AP$2=0,0,INDEX('Placebo Lags - Data'!$B:$BA,MATCH($Q36,'Placebo Lags - Data'!$A:$A,0),MATCH(AP$1,'Placebo Lags - Data'!$B$1:$BA$1,0)))*1000000*AP$5</f>
        <v>0</v>
      </c>
      <c r="AQ36" s="2">
        <f>IF(AQ$2=0,0,INDEX('Placebo Lags - Data'!$B:$BA,MATCH($Q36,'Placebo Lags - Data'!$A:$A,0),MATCH(AQ$1,'Placebo Lags - Data'!$B$1:$BA$1,0)))*1000000*AQ$5</f>
        <v>0</v>
      </c>
      <c r="AR36" s="2">
        <f>IF(AR$2=0,0,INDEX('Placebo Lags - Data'!$B:$BA,MATCH($Q36,'Placebo Lags - Data'!$A:$A,0),MATCH(AR$1,'Placebo Lags - Data'!$B$1:$BA$1,0)))*1000000*AR$5</f>
        <v>0</v>
      </c>
      <c r="AS36" s="2">
        <f>IF(AS$2=0,0,INDEX('Placebo Lags - Data'!$B:$BA,MATCH($Q36,'Placebo Lags - Data'!$A:$A,0),MATCH(AS$1,'Placebo Lags - Data'!$B$1:$BA$1,0)))*1000000*AS$5</f>
        <v>0</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0</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0</v>
      </c>
      <c r="BG36" s="2">
        <f>IF(BG$2=0,0,INDEX('Placebo Lags - Data'!$B:$BA,MATCH($Q36,'Placebo Lags - Data'!$A:$A,0),MATCH(BG$1,'Placebo Lags - Data'!$B$1:$BA$1,0)))*1000000*BG$5</f>
        <v>0</v>
      </c>
      <c r="BH36" s="2">
        <f>IF(BH$2=0,0,INDEX('Placebo Lags - Data'!$B:$BA,MATCH($Q36,'Placebo Lags - Data'!$A:$A,0),MATCH(BH$1,'Placebo Lags - Data'!$B$1:$BA$1,0)))*1000000*BH$5</f>
        <v>0</v>
      </c>
      <c r="BI36" s="2">
        <f>IF(BI$2=0,0,INDEX('Placebo Lags - Data'!$B:$BA,MATCH($Q36,'Placebo Lags - Data'!$A:$A,0),MATCH(BI$1,'Placebo Lags - Data'!$B$1:$BA$1,0)))*1000000*BI$5</f>
        <v>0</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0</v>
      </c>
      <c r="BP36" s="2">
        <f>IF(BP$2=0,0,INDEX('Placebo Lags - Data'!$B:$BA,MATCH($Q36,'Placebo Lags - Data'!$A:$A,0),MATCH(BP$1,'Placebo Lags - Data'!$B$1:$BA$1,0)))*1000000*BP$5</f>
        <v>0</v>
      </c>
      <c r="BQ36" s="2"/>
      <c r="BR36" s="2"/>
    </row>
    <row r="37">
      <c r="A37" t="s">
        <v>57</v>
      </c>
      <c r="B37" s="2" t="e">
        <f t="shared" si="3"/>
        <v>#DIV/0!</v>
      </c>
      <c r="Q37">
        <f>'Placebo Lags - Data'!A32</f>
        <v>2012</v>
      </c>
      <c r="R37" s="2">
        <f>IF(R$2=0,0,INDEX('Placebo Lags - Data'!$B:$BA,MATCH($Q37,'Placebo Lags - Data'!$A:$A,0),MATCH(R$1,'Placebo Lags - Data'!$B$1:$BA$1,0)))*1000000*R$5</f>
        <v>0</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0</v>
      </c>
      <c r="V37" s="2">
        <f>IF(V$2=0,0,INDEX('Placebo Lags - Data'!$B:$BA,MATCH($Q37,'Placebo Lags - Data'!$A:$A,0),MATCH(V$1,'Placebo Lags - Data'!$B$1:$BA$1,0)))*1000000*V$5</f>
        <v>0</v>
      </c>
      <c r="W37" s="2">
        <f>IF(W$2=0,0,INDEX('Placebo Lags - Data'!$B:$BA,MATCH($Q37,'Placebo Lags - Data'!$A:$A,0),MATCH(W$1,'Placebo Lags - Data'!$B$1:$BA$1,0)))*1000000*W$5</f>
        <v>0</v>
      </c>
      <c r="X37" s="2">
        <f>IF(X$2=0,0,INDEX('Placebo Lags - Data'!$B:$BA,MATCH($Q37,'Placebo Lags - Data'!$A:$A,0),MATCH(X$1,'Placebo Lags - Data'!$B$1:$BA$1,0)))*1000000*X$5</f>
        <v>0</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0</v>
      </c>
      <c r="AD37" s="2">
        <f>IF(AD$2=0,0,INDEX('Placebo Lags - Data'!$B:$BA,MATCH($Q37,'Placebo Lags - Data'!$A:$A,0),MATCH(AD$1,'Placebo Lags - Data'!$B$1:$BA$1,0)))*1000000*AD$5</f>
        <v>0</v>
      </c>
      <c r="AE37" s="2">
        <f>IF(AE$2=0,0,INDEX('Placebo Lags - Data'!$B:$BA,MATCH($Q37,'Placebo Lags - Data'!$A:$A,0),MATCH(AE$1,'Placebo Lags - Data'!$B$1:$BA$1,0)))*1000000*AE$5</f>
        <v>0</v>
      </c>
      <c r="AF37" s="2">
        <f>IF(AF$2=0,0,INDEX('Placebo Lags - Data'!$B:$BA,MATCH($Q37,'Placebo Lags - Data'!$A:$A,0),MATCH(AF$1,'Placebo Lags - Data'!$B$1:$BA$1,0)))*1000000*AF$5</f>
        <v>0</v>
      </c>
      <c r="AG37" s="2">
        <f>IF(AG$2=0,0,INDEX('Placebo Lags - Data'!$B:$BA,MATCH($Q37,'Placebo Lags - Data'!$A:$A,0),MATCH(AG$1,'Placebo Lags - Data'!$B$1:$BA$1,0)))*1000000*AG$5</f>
        <v>0</v>
      </c>
      <c r="AH37" s="2">
        <f>IF(AH$2=0,0,INDEX('Placebo Lags - Data'!$B:$BA,MATCH($Q37,'Placebo Lags - Data'!$A:$A,0),MATCH(AH$1,'Placebo Lags - Data'!$B$1:$BA$1,0)))*1000000*AH$5</f>
        <v>0</v>
      </c>
      <c r="AI37" s="2">
        <f>IF(AI$2=0,0,INDEX('Placebo Lags - Data'!$B:$BA,MATCH($Q37,'Placebo Lags - Data'!$A:$A,0),MATCH(AI$1,'Placebo Lags - Data'!$B$1:$BA$1,0)))*1000000*AI$5</f>
        <v>0</v>
      </c>
      <c r="AJ37" s="2">
        <f>IF(AJ$2=0,0,INDEX('Placebo Lags - Data'!$B:$BA,MATCH($Q37,'Placebo Lags - Data'!$A:$A,0),MATCH(AJ$1,'Placebo Lags - Data'!$B$1:$BA$1,0)))*1000000*AJ$5</f>
        <v>0</v>
      </c>
      <c r="AK37" s="2">
        <f>IF(AK$2=0,0,INDEX('Placebo Lags - Data'!$B:$BA,MATCH($Q37,'Placebo Lags - Data'!$A:$A,0),MATCH(AK$1,'Placebo Lags - Data'!$B$1:$BA$1,0)))*1000000*AK$5</f>
        <v>0</v>
      </c>
      <c r="AL37" s="2">
        <f>IF(AL$2=0,0,INDEX('Placebo Lags - Data'!$B:$BA,MATCH($Q37,'Placebo Lags - Data'!$A:$A,0),MATCH(AL$1,'Placebo Lags - Data'!$B$1:$BA$1,0)))*1000000*AL$5</f>
        <v>0</v>
      </c>
      <c r="AM37" s="2">
        <f>IF(AM$2=0,0,INDEX('Placebo Lags - Data'!$B:$BA,MATCH($Q37,'Placebo Lags - Data'!$A:$A,0),MATCH(AM$1,'Placebo Lags - Data'!$B$1:$BA$1,0)))*1000000*AM$5</f>
        <v>0</v>
      </c>
      <c r="AN37" s="2">
        <f>IF(AN$2=0,0,INDEX('Placebo Lags - Data'!$B:$BA,MATCH($Q37,'Placebo Lags - Data'!$A:$A,0),MATCH(AN$1,'Placebo Lags - Data'!$B$1:$BA$1,0)))*1000000*AN$5</f>
        <v>0</v>
      </c>
      <c r="AO37" s="2">
        <f>IF(AO$2=0,0,INDEX('Placebo Lags - Data'!$B:$BA,MATCH($Q37,'Placebo Lags - Data'!$A:$A,0),MATCH(AO$1,'Placebo Lags - Data'!$B$1:$BA$1,0)))*1000000*AO$5</f>
        <v>0</v>
      </c>
      <c r="AP37" s="2">
        <f>IF(AP$2=0,0,INDEX('Placebo Lags - Data'!$B:$BA,MATCH($Q37,'Placebo Lags - Data'!$A:$A,0),MATCH(AP$1,'Placebo Lags - Data'!$B$1:$BA$1,0)))*1000000*AP$5</f>
        <v>0</v>
      </c>
      <c r="AQ37" s="2">
        <f>IF(AQ$2=0,0,INDEX('Placebo Lags - Data'!$B:$BA,MATCH($Q37,'Placebo Lags - Data'!$A:$A,0),MATCH(AQ$1,'Placebo Lags - Data'!$B$1:$BA$1,0)))*1000000*AQ$5</f>
        <v>0</v>
      </c>
      <c r="AR37" s="2">
        <f>IF(AR$2=0,0,INDEX('Placebo Lags - Data'!$B:$BA,MATCH($Q37,'Placebo Lags - Data'!$A:$A,0),MATCH(AR$1,'Placebo Lags - Data'!$B$1:$BA$1,0)))*1000000*AR$5</f>
        <v>0</v>
      </c>
      <c r="AS37" s="2">
        <f>IF(AS$2=0,0,INDEX('Placebo Lags - Data'!$B:$BA,MATCH($Q37,'Placebo Lags - Data'!$A:$A,0),MATCH(AS$1,'Placebo Lags - Data'!$B$1:$BA$1,0)))*1000000*AS$5</f>
        <v>0</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0</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0</v>
      </c>
      <c r="BG37" s="2">
        <f>IF(BG$2=0,0,INDEX('Placebo Lags - Data'!$B:$BA,MATCH($Q37,'Placebo Lags - Data'!$A:$A,0),MATCH(BG$1,'Placebo Lags - Data'!$B$1:$BA$1,0)))*1000000*BG$5</f>
        <v>0</v>
      </c>
      <c r="BH37" s="2">
        <f>IF(BH$2=0,0,INDEX('Placebo Lags - Data'!$B:$BA,MATCH($Q37,'Placebo Lags - Data'!$A:$A,0),MATCH(BH$1,'Placebo Lags - Data'!$B$1:$BA$1,0)))*1000000*BH$5</f>
        <v>0</v>
      </c>
      <c r="BI37" s="2">
        <f>IF(BI$2=0,0,INDEX('Placebo Lags - Data'!$B:$BA,MATCH($Q37,'Placebo Lags - Data'!$A:$A,0),MATCH(BI$1,'Placebo Lags - Data'!$B$1:$BA$1,0)))*1000000*BI$5</f>
        <v>0</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0</v>
      </c>
      <c r="BP37" s="2">
        <f>IF(BP$2=0,0,INDEX('Placebo Lags - Data'!$B:$BA,MATCH($Q37,'Placebo Lags - Data'!$A:$A,0),MATCH(BP$1,'Placebo Lags - Data'!$B$1:$BA$1,0)))*1000000*BP$5</f>
        <v>0</v>
      </c>
      <c r="BQ37" s="2"/>
      <c r="BR37" s="2"/>
    </row>
    <row r="38">
      <c r="A38" t="s">
        <v>52</v>
      </c>
      <c r="B38" s="2" t="e">
        <f t="shared" si="3"/>
        <v>#DIV/0!</v>
      </c>
      <c r="Q38">
        <f>'Placebo Lags - Data'!A33</f>
        <v>2013</v>
      </c>
      <c r="R38" s="2">
        <f>IF(R$2=0,0,INDEX('Placebo Lags - Data'!$B:$BA,MATCH($Q38,'Placebo Lags - Data'!$A:$A,0),MATCH(R$1,'Placebo Lags - Data'!$B$1:$BA$1,0)))*1000000*R$5</f>
        <v>0</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0</v>
      </c>
      <c r="V38" s="2">
        <f>IF(V$2=0,0,INDEX('Placebo Lags - Data'!$B:$BA,MATCH($Q38,'Placebo Lags - Data'!$A:$A,0),MATCH(V$1,'Placebo Lags - Data'!$B$1:$BA$1,0)))*1000000*V$5</f>
        <v>0</v>
      </c>
      <c r="W38" s="2">
        <f>IF(W$2=0,0,INDEX('Placebo Lags - Data'!$B:$BA,MATCH($Q38,'Placebo Lags - Data'!$A:$A,0),MATCH(W$1,'Placebo Lags - Data'!$B$1:$BA$1,0)))*1000000*W$5</f>
        <v>0</v>
      </c>
      <c r="X38" s="2">
        <f>IF(X$2=0,0,INDEX('Placebo Lags - Data'!$B:$BA,MATCH($Q38,'Placebo Lags - Data'!$A:$A,0),MATCH(X$1,'Placebo Lags - Data'!$B$1:$BA$1,0)))*1000000*X$5</f>
        <v>0</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0</v>
      </c>
      <c r="AD38" s="2">
        <f>IF(AD$2=0,0,INDEX('Placebo Lags - Data'!$B:$BA,MATCH($Q38,'Placebo Lags - Data'!$A:$A,0),MATCH(AD$1,'Placebo Lags - Data'!$B$1:$BA$1,0)))*1000000*AD$5</f>
        <v>0</v>
      </c>
      <c r="AE38" s="2">
        <f>IF(AE$2=0,0,INDEX('Placebo Lags - Data'!$B:$BA,MATCH($Q38,'Placebo Lags - Data'!$A:$A,0),MATCH(AE$1,'Placebo Lags - Data'!$B$1:$BA$1,0)))*1000000*AE$5</f>
        <v>0</v>
      </c>
      <c r="AF38" s="2">
        <f>IF(AF$2=0,0,INDEX('Placebo Lags - Data'!$B:$BA,MATCH($Q38,'Placebo Lags - Data'!$A:$A,0),MATCH(AF$1,'Placebo Lags - Data'!$B$1:$BA$1,0)))*1000000*AF$5</f>
        <v>0</v>
      </c>
      <c r="AG38" s="2">
        <f>IF(AG$2=0,0,INDEX('Placebo Lags - Data'!$B:$BA,MATCH($Q38,'Placebo Lags - Data'!$A:$A,0),MATCH(AG$1,'Placebo Lags - Data'!$B$1:$BA$1,0)))*1000000*AG$5</f>
        <v>0</v>
      </c>
      <c r="AH38" s="2">
        <f>IF(AH$2=0,0,INDEX('Placebo Lags - Data'!$B:$BA,MATCH($Q38,'Placebo Lags - Data'!$A:$A,0),MATCH(AH$1,'Placebo Lags - Data'!$B$1:$BA$1,0)))*1000000*AH$5</f>
        <v>0</v>
      </c>
      <c r="AI38" s="2">
        <f>IF(AI$2=0,0,INDEX('Placebo Lags - Data'!$B:$BA,MATCH($Q38,'Placebo Lags - Data'!$A:$A,0),MATCH(AI$1,'Placebo Lags - Data'!$B$1:$BA$1,0)))*1000000*AI$5</f>
        <v>0</v>
      </c>
      <c r="AJ38" s="2">
        <f>IF(AJ$2=0,0,INDEX('Placebo Lags - Data'!$B:$BA,MATCH($Q38,'Placebo Lags - Data'!$A:$A,0),MATCH(AJ$1,'Placebo Lags - Data'!$B$1:$BA$1,0)))*1000000*AJ$5</f>
        <v>0</v>
      </c>
      <c r="AK38" s="2">
        <f>IF(AK$2=0,0,INDEX('Placebo Lags - Data'!$B:$BA,MATCH($Q38,'Placebo Lags - Data'!$A:$A,0),MATCH(AK$1,'Placebo Lags - Data'!$B$1:$BA$1,0)))*1000000*AK$5</f>
        <v>0</v>
      </c>
      <c r="AL38" s="2">
        <f>IF(AL$2=0,0,INDEX('Placebo Lags - Data'!$B:$BA,MATCH($Q38,'Placebo Lags - Data'!$A:$A,0),MATCH(AL$1,'Placebo Lags - Data'!$B$1:$BA$1,0)))*1000000*AL$5</f>
        <v>0</v>
      </c>
      <c r="AM38" s="2">
        <f>IF(AM$2=0,0,INDEX('Placebo Lags - Data'!$B:$BA,MATCH($Q38,'Placebo Lags - Data'!$A:$A,0),MATCH(AM$1,'Placebo Lags - Data'!$B$1:$BA$1,0)))*1000000*AM$5</f>
        <v>0</v>
      </c>
      <c r="AN38" s="2">
        <f>IF(AN$2=0,0,INDEX('Placebo Lags - Data'!$B:$BA,MATCH($Q38,'Placebo Lags - Data'!$A:$A,0),MATCH(AN$1,'Placebo Lags - Data'!$B$1:$BA$1,0)))*1000000*AN$5</f>
        <v>0</v>
      </c>
      <c r="AO38" s="2">
        <f>IF(AO$2=0,0,INDEX('Placebo Lags - Data'!$B:$BA,MATCH($Q38,'Placebo Lags - Data'!$A:$A,0),MATCH(AO$1,'Placebo Lags - Data'!$B$1:$BA$1,0)))*1000000*AO$5</f>
        <v>0</v>
      </c>
      <c r="AP38" s="2">
        <f>IF(AP$2=0,0,INDEX('Placebo Lags - Data'!$B:$BA,MATCH($Q38,'Placebo Lags - Data'!$A:$A,0),MATCH(AP$1,'Placebo Lags - Data'!$B$1:$BA$1,0)))*1000000*AP$5</f>
        <v>0</v>
      </c>
      <c r="AQ38" s="2">
        <f>IF(AQ$2=0,0,INDEX('Placebo Lags - Data'!$B:$BA,MATCH($Q38,'Placebo Lags - Data'!$A:$A,0),MATCH(AQ$1,'Placebo Lags - Data'!$B$1:$BA$1,0)))*1000000*AQ$5</f>
        <v>0</v>
      </c>
      <c r="AR38" s="2">
        <f>IF(AR$2=0,0,INDEX('Placebo Lags - Data'!$B:$BA,MATCH($Q38,'Placebo Lags - Data'!$A:$A,0),MATCH(AR$1,'Placebo Lags - Data'!$B$1:$BA$1,0)))*1000000*AR$5</f>
        <v>0</v>
      </c>
      <c r="AS38" s="2">
        <f>IF(AS$2=0,0,INDEX('Placebo Lags - Data'!$B:$BA,MATCH($Q38,'Placebo Lags - Data'!$A:$A,0),MATCH(AS$1,'Placebo Lags - Data'!$B$1:$BA$1,0)))*1000000*AS$5</f>
        <v>0</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0</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0</v>
      </c>
      <c r="BG38" s="2">
        <f>IF(BG$2=0,0,INDEX('Placebo Lags - Data'!$B:$BA,MATCH($Q38,'Placebo Lags - Data'!$A:$A,0),MATCH(BG$1,'Placebo Lags - Data'!$B$1:$BA$1,0)))*1000000*BG$5</f>
        <v>0</v>
      </c>
      <c r="BH38" s="2">
        <f>IF(BH$2=0,0,INDEX('Placebo Lags - Data'!$B:$BA,MATCH($Q38,'Placebo Lags - Data'!$A:$A,0),MATCH(BH$1,'Placebo Lags - Data'!$B$1:$BA$1,0)))*1000000*BH$5</f>
        <v>0</v>
      </c>
      <c r="BI38" s="2">
        <f>IF(BI$2=0,0,INDEX('Placebo Lags - Data'!$B:$BA,MATCH($Q38,'Placebo Lags - Data'!$A:$A,0),MATCH(BI$1,'Placebo Lags - Data'!$B$1:$BA$1,0)))*1000000*BI$5</f>
        <v>0</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0</v>
      </c>
      <c r="BP38" s="2">
        <f>IF(BP$2=0,0,INDEX('Placebo Lags - Data'!$B:$BA,MATCH($Q38,'Placebo Lags - Data'!$A:$A,0),MATCH(BP$1,'Placebo Lags - Data'!$B$1:$BA$1,0)))*1000000*BP$5</f>
        <v>0</v>
      </c>
      <c r="BQ38" s="2"/>
      <c r="BR38" s="2"/>
    </row>
    <row r="39">
      <c r="A39" t="s">
        <v>49</v>
      </c>
      <c r="B39" s="2" t="e">
        <f t="shared" si="3"/>
        <v>#DIV/0!</v>
      </c>
      <c r="Q39">
        <f>'Placebo Lags - Data'!A34</f>
        <v>2014</v>
      </c>
      <c r="R39" s="2">
        <f>IF(R$2=0,0,INDEX('Placebo Lags - Data'!$B:$BA,MATCH($Q39,'Placebo Lags - Data'!$A:$A,0),MATCH(R$1,'Placebo Lags - Data'!$B$1:$BA$1,0)))*1000000*R$5</f>
        <v>0</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0</v>
      </c>
      <c r="V39" s="2">
        <f>IF(V$2=0,0,INDEX('Placebo Lags - Data'!$B:$BA,MATCH($Q39,'Placebo Lags - Data'!$A:$A,0),MATCH(V$1,'Placebo Lags - Data'!$B$1:$BA$1,0)))*1000000*V$5</f>
        <v>0</v>
      </c>
      <c r="W39" s="2">
        <f>IF(W$2=0,0,INDEX('Placebo Lags - Data'!$B:$BA,MATCH($Q39,'Placebo Lags - Data'!$A:$A,0),MATCH(W$1,'Placebo Lags - Data'!$B$1:$BA$1,0)))*1000000*W$5</f>
        <v>0</v>
      </c>
      <c r="X39" s="2">
        <f>IF(X$2=0,0,INDEX('Placebo Lags - Data'!$B:$BA,MATCH($Q39,'Placebo Lags - Data'!$A:$A,0),MATCH(X$1,'Placebo Lags - Data'!$B$1:$BA$1,0)))*1000000*X$5</f>
        <v>0</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0</v>
      </c>
      <c r="AD39" s="2">
        <f>IF(AD$2=0,0,INDEX('Placebo Lags - Data'!$B:$BA,MATCH($Q39,'Placebo Lags - Data'!$A:$A,0),MATCH(AD$1,'Placebo Lags - Data'!$B$1:$BA$1,0)))*1000000*AD$5</f>
        <v>0</v>
      </c>
      <c r="AE39" s="2">
        <f>IF(AE$2=0,0,INDEX('Placebo Lags - Data'!$B:$BA,MATCH($Q39,'Placebo Lags - Data'!$A:$A,0),MATCH(AE$1,'Placebo Lags - Data'!$B$1:$BA$1,0)))*1000000*AE$5</f>
        <v>0</v>
      </c>
      <c r="AF39" s="2">
        <f>IF(AF$2=0,0,INDEX('Placebo Lags - Data'!$B:$BA,MATCH($Q39,'Placebo Lags - Data'!$A:$A,0),MATCH(AF$1,'Placebo Lags - Data'!$B$1:$BA$1,0)))*1000000*AF$5</f>
        <v>0</v>
      </c>
      <c r="AG39" s="2">
        <f>IF(AG$2=0,0,INDEX('Placebo Lags - Data'!$B:$BA,MATCH($Q39,'Placebo Lags - Data'!$A:$A,0),MATCH(AG$1,'Placebo Lags - Data'!$B$1:$BA$1,0)))*1000000*AG$5</f>
        <v>0</v>
      </c>
      <c r="AH39" s="2">
        <f>IF(AH$2=0,0,INDEX('Placebo Lags - Data'!$B:$BA,MATCH($Q39,'Placebo Lags - Data'!$A:$A,0),MATCH(AH$1,'Placebo Lags - Data'!$B$1:$BA$1,0)))*1000000*AH$5</f>
        <v>0</v>
      </c>
      <c r="AI39" s="2">
        <f>IF(AI$2=0,0,INDEX('Placebo Lags - Data'!$B:$BA,MATCH($Q39,'Placebo Lags - Data'!$A:$A,0),MATCH(AI$1,'Placebo Lags - Data'!$B$1:$BA$1,0)))*1000000*AI$5</f>
        <v>0</v>
      </c>
      <c r="AJ39" s="2">
        <f>IF(AJ$2=0,0,INDEX('Placebo Lags - Data'!$B:$BA,MATCH($Q39,'Placebo Lags - Data'!$A:$A,0),MATCH(AJ$1,'Placebo Lags - Data'!$B$1:$BA$1,0)))*1000000*AJ$5</f>
        <v>0</v>
      </c>
      <c r="AK39" s="2">
        <f>IF(AK$2=0,0,INDEX('Placebo Lags - Data'!$B:$BA,MATCH($Q39,'Placebo Lags - Data'!$A:$A,0),MATCH(AK$1,'Placebo Lags - Data'!$B$1:$BA$1,0)))*1000000*AK$5</f>
        <v>0</v>
      </c>
      <c r="AL39" s="2">
        <f>IF(AL$2=0,0,INDEX('Placebo Lags - Data'!$B:$BA,MATCH($Q39,'Placebo Lags - Data'!$A:$A,0),MATCH(AL$1,'Placebo Lags - Data'!$B$1:$BA$1,0)))*1000000*AL$5</f>
        <v>0</v>
      </c>
      <c r="AM39" s="2">
        <f>IF(AM$2=0,0,INDEX('Placebo Lags - Data'!$B:$BA,MATCH($Q39,'Placebo Lags - Data'!$A:$A,0),MATCH(AM$1,'Placebo Lags - Data'!$B$1:$BA$1,0)))*1000000*AM$5</f>
        <v>0</v>
      </c>
      <c r="AN39" s="2">
        <f>IF(AN$2=0,0,INDEX('Placebo Lags - Data'!$B:$BA,MATCH($Q39,'Placebo Lags - Data'!$A:$A,0),MATCH(AN$1,'Placebo Lags - Data'!$B$1:$BA$1,0)))*1000000*AN$5</f>
        <v>0</v>
      </c>
      <c r="AO39" s="2">
        <f>IF(AO$2=0,0,INDEX('Placebo Lags - Data'!$B:$BA,MATCH($Q39,'Placebo Lags - Data'!$A:$A,0),MATCH(AO$1,'Placebo Lags - Data'!$B$1:$BA$1,0)))*1000000*AO$5</f>
        <v>0</v>
      </c>
      <c r="AP39" s="2">
        <f>IF(AP$2=0,0,INDEX('Placebo Lags - Data'!$B:$BA,MATCH($Q39,'Placebo Lags - Data'!$A:$A,0),MATCH(AP$1,'Placebo Lags - Data'!$B$1:$BA$1,0)))*1000000*AP$5</f>
        <v>0</v>
      </c>
      <c r="AQ39" s="2">
        <f>IF(AQ$2=0,0,INDEX('Placebo Lags - Data'!$B:$BA,MATCH($Q39,'Placebo Lags - Data'!$A:$A,0),MATCH(AQ$1,'Placebo Lags - Data'!$B$1:$BA$1,0)))*1000000*AQ$5</f>
        <v>0</v>
      </c>
      <c r="AR39" s="2">
        <f>IF(AR$2=0,0,INDEX('Placebo Lags - Data'!$B:$BA,MATCH($Q39,'Placebo Lags - Data'!$A:$A,0),MATCH(AR$1,'Placebo Lags - Data'!$B$1:$BA$1,0)))*1000000*AR$5</f>
        <v>0</v>
      </c>
      <c r="AS39" s="2">
        <f>IF(AS$2=0,0,INDEX('Placebo Lags - Data'!$B:$BA,MATCH($Q39,'Placebo Lags - Data'!$A:$A,0),MATCH(AS$1,'Placebo Lags - Data'!$B$1:$BA$1,0)))*1000000*AS$5</f>
        <v>0</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0</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0</v>
      </c>
      <c r="BG39" s="2">
        <f>IF(BG$2=0,0,INDEX('Placebo Lags - Data'!$B:$BA,MATCH($Q39,'Placebo Lags - Data'!$A:$A,0),MATCH(BG$1,'Placebo Lags - Data'!$B$1:$BA$1,0)))*1000000*BG$5</f>
        <v>0</v>
      </c>
      <c r="BH39" s="2">
        <f>IF(BH$2=0,0,INDEX('Placebo Lags - Data'!$B:$BA,MATCH($Q39,'Placebo Lags - Data'!$A:$A,0),MATCH(BH$1,'Placebo Lags - Data'!$B$1:$BA$1,0)))*1000000*BH$5</f>
        <v>0</v>
      </c>
      <c r="BI39" s="2">
        <f>IF(BI$2=0,0,INDEX('Placebo Lags - Data'!$B:$BA,MATCH($Q39,'Placebo Lags - Data'!$A:$A,0),MATCH(BI$1,'Placebo Lags - Data'!$B$1:$BA$1,0)))*1000000*BI$5</f>
        <v>0</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0</v>
      </c>
      <c r="BP39" s="2">
        <f>IF(BP$2=0,0,INDEX('Placebo Lags - Data'!$B:$BA,MATCH($Q39,'Placebo Lags - Data'!$A:$A,0),MATCH(BP$1,'Placebo Lags - Data'!$B$1:$BA$1,0)))*1000000*BP$5</f>
        <v>0</v>
      </c>
      <c r="BQ39" s="2"/>
      <c r="BR39" s="2"/>
    </row>
    <row r="40">
      <c r="A40" t="s">
        <v>50</v>
      </c>
      <c r="B40" s="2" t="e">
        <f t="shared" si="3"/>
        <v>#DIV/0!</v>
      </c>
      <c r="Q40">
        <f>'Placebo Lags - Data'!A35</f>
        <v>2015</v>
      </c>
      <c r="R40" s="2">
        <f>IF(R$2=0,0,INDEX('Placebo Lags - Data'!$B:$BA,MATCH($Q40,'Placebo Lags - Data'!$A:$A,0),MATCH(R$1,'Placebo Lags - Data'!$B$1:$BA$1,0)))*1000000*R$5</f>
        <v>0</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0</v>
      </c>
      <c r="V40" s="2">
        <f>IF(V$2=0,0,INDEX('Placebo Lags - Data'!$B:$BA,MATCH($Q40,'Placebo Lags - Data'!$A:$A,0),MATCH(V$1,'Placebo Lags - Data'!$B$1:$BA$1,0)))*1000000*V$5</f>
        <v>0</v>
      </c>
      <c r="W40" s="2">
        <f>IF(W$2=0,0,INDEX('Placebo Lags - Data'!$B:$BA,MATCH($Q40,'Placebo Lags - Data'!$A:$A,0),MATCH(W$1,'Placebo Lags - Data'!$B$1:$BA$1,0)))*1000000*W$5</f>
        <v>0</v>
      </c>
      <c r="X40" s="2">
        <f>IF(X$2=0,0,INDEX('Placebo Lags - Data'!$B:$BA,MATCH($Q40,'Placebo Lags - Data'!$A:$A,0),MATCH(X$1,'Placebo Lags - Data'!$B$1:$BA$1,0)))*1000000*X$5</f>
        <v>0</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v>
      </c>
      <c r="AD40" s="2">
        <f>IF(AD$2=0,0,INDEX('Placebo Lags - Data'!$B:$BA,MATCH($Q40,'Placebo Lags - Data'!$A:$A,0),MATCH(AD$1,'Placebo Lags - Data'!$B$1:$BA$1,0)))*1000000*AD$5</f>
        <v>0</v>
      </c>
      <c r="AE40" s="2">
        <f>IF(AE$2=0,0,INDEX('Placebo Lags - Data'!$B:$BA,MATCH($Q40,'Placebo Lags - Data'!$A:$A,0),MATCH(AE$1,'Placebo Lags - Data'!$B$1:$BA$1,0)))*1000000*AE$5</f>
        <v>0</v>
      </c>
      <c r="AF40" s="2">
        <f>IF(AF$2=0,0,INDEX('Placebo Lags - Data'!$B:$BA,MATCH($Q40,'Placebo Lags - Data'!$A:$A,0),MATCH(AF$1,'Placebo Lags - Data'!$B$1:$BA$1,0)))*1000000*AF$5</f>
        <v>0</v>
      </c>
      <c r="AG40" s="2">
        <f>IF(AG$2=0,0,INDEX('Placebo Lags - Data'!$B:$BA,MATCH($Q40,'Placebo Lags - Data'!$A:$A,0),MATCH(AG$1,'Placebo Lags - Data'!$B$1:$BA$1,0)))*1000000*AG$5</f>
        <v>0</v>
      </c>
      <c r="AH40" s="2">
        <f>IF(AH$2=0,0,INDEX('Placebo Lags - Data'!$B:$BA,MATCH($Q40,'Placebo Lags - Data'!$A:$A,0),MATCH(AH$1,'Placebo Lags - Data'!$B$1:$BA$1,0)))*1000000*AH$5</f>
        <v>0</v>
      </c>
      <c r="AI40" s="2">
        <f>IF(AI$2=0,0,INDEX('Placebo Lags - Data'!$B:$BA,MATCH($Q40,'Placebo Lags - Data'!$A:$A,0),MATCH(AI$1,'Placebo Lags - Data'!$B$1:$BA$1,0)))*1000000*AI$5</f>
        <v>0</v>
      </c>
      <c r="AJ40" s="2">
        <f>IF(AJ$2=0,0,INDEX('Placebo Lags - Data'!$B:$BA,MATCH($Q40,'Placebo Lags - Data'!$A:$A,0),MATCH(AJ$1,'Placebo Lags - Data'!$B$1:$BA$1,0)))*1000000*AJ$5</f>
        <v>0</v>
      </c>
      <c r="AK40" s="2">
        <f>IF(AK$2=0,0,INDEX('Placebo Lags - Data'!$B:$BA,MATCH($Q40,'Placebo Lags - Data'!$A:$A,0),MATCH(AK$1,'Placebo Lags - Data'!$B$1:$BA$1,0)))*1000000*AK$5</f>
        <v>0</v>
      </c>
      <c r="AL40" s="2">
        <f>IF(AL$2=0,0,INDEX('Placebo Lags - Data'!$B:$BA,MATCH($Q40,'Placebo Lags - Data'!$A:$A,0),MATCH(AL$1,'Placebo Lags - Data'!$B$1:$BA$1,0)))*1000000*AL$5</f>
        <v>0</v>
      </c>
      <c r="AM40" s="2">
        <f>IF(AM$2=0,0,INDEX('Placebo Lags - Data'!$B:$BA,MATCH($Q40,'Placebo Lags - Data'!$A:$A,0),MATCH(AM$1,'Placebo Lags - Data'!$B$1:$BA$1,0)))*1000000*AM$5</f>
        <v>0</v>
      </c>
      <c r="AN40" s="2">
        <f>IF(AN$2=0,0,INDEX('Placebo Lags - Data'!$B:$BA,MATCH($Q40,'Placebo Lags - Data'!$A:$A,0),MATCH(AN$1,'Placebo Lags - Data'!$B$1:$BA$1,0)))*1000000*AN$5</f>
        <v>0</v>
      </c>
      <c r="AO40" s="2">
        <f>IF(AO$2=0,0,INDEX('Placebo Lags - Data'!$B:$BA,MATCH($Q40,'Placebo Lags - Data'!$A:$A,0),MATCH(AO$1,'Placebo Lags - Data'!$B$1:$BA$1,0)))*1000000*AO$5</f>
        <v>0</v>
      </c>
      <c r="AP40" s="2">
        <f>IF(AP$2=0,0,INDEX('Placebo Lags - Data'!$B:$BA,MATCH($Q40,'Placebo Lags - Data'!$A:$A,0),MATCH(AP$1,'Placebo Lags - Data'!$B$1:$BA$1,0)))*1000000*AP$5</f>
        <v>0</v>
      </c>
      <c r="AQ40" s="2">
        <f>IF(AQ$2=0,0,INDEX('Placebo Lags - Data'!$B:$BA,MATCH($Q40,'Placebo Lags - Data'!$A:$A,0),MATCH(AQ$1,'Placebo Lags - Data'!$B$1:$BA$1,0)))*1000000*AQ$5</f>
        <v>0</v>
      </c>
      <c r="AR40" s="2">
        <f>IF(AR$2=0,0,INDEX('Placebo Lags - Data'!$B:$BA,MATCH($Q40,'Placebo Lags - Data'!$A:$A,0),MATCH(AR$1,'Placebo Lags - Data'!$B$1:$BA$1,0)))*1000000*AR$5</f>
        <v>0</v>
      </c>
      <c r="AS40" s="2">
        <f>IF(AS$2=0,0,INDEX('Placebo Lags - Data'!$B:$BA,MATCH($Q40,'Placebo Lags - Data'!$A:$A,0),MATCH(AS$1,'Placebo Lags - Data'!$B$1:$BA$1,0)))*1000000*AS$5</f>
        <v>0</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0</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0</v>
      </c>
      <c r="BG40" s="2">
        <f>IF(BG$2=0,0,INDEX('Placebo Lags - Data'!$B:$BA,MATCH($Q40,'Placebo Lags - Data'!$A:$A,0),MATCH(BG$1,'Placebo Lags - Data'!$B$1:$BA$1,0)))*1000000*BG$5</f>
        <v>0</v>
      </c>
      <c r="BH40" s="2">
        <f>IF(BH$2=0,0,INDEX('Placebo Lags - Data'!$B:$BA,MATCH($Q40,'Placebo Lags - Data'!$A:$A,0),MATCH(BH$1,'Placebo Lags - Data'!$B$1:$BA$1,0)))*1000000*BH$5</f>
        <v>0</v>
      </c>
      <c r="BI40" s="2">
        <f>IF(BI$2=0,0,INDEX('Placebo Lags - Data'!$B:$BA,MATCH($Q40,'Placebo Lags - Data'!$A:$A,0),MATCH(BI$1,'Placebo Lags - Data'!$B$1:$BA$1,0)))*1000000*BI$5</f>
        <v>0</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v>
      </c>
      <c r="BP40" s="2">
        <f>IF(BP$2=0,0,INDEX('Placebo Lags - Data'!$B:$BA,MATCH($Q40,'Placebo Lags - Data'!$A:$A,0),MATCH(BP$1,'Placebo Lags - Data'!$B$1:$BA$1,0)))*1000000*BP$5</f>
        <v>0</v>
      </c>
      <c r="BQ40" s="2"/>
      <c r="BR40" s="2"/>
    </row>
    <row r="41">
      <c r="A41" t="s">
        <v>36</v>
      </c>
      <c r="B41" s="2" t="e">
        <f t="shared" si="3"/>
        <v>#DIV/0!</v>
      </c>
    </row>
    <row r="42">
      <c r="A42" t="s">
        <v>79</v>
      </c>
      <c r="B42" s="2" t="e">
        <f t="shared" si="3"/>
        <v>#DIV/0!</v>
      </c>
    </row>
    <row r="43">
      <c r="A43" t="s">
        <v>34</v>
      </c>
      <c r="B43" s="2" t="e">
        <f t="shared" si="3"/>
        <v>#DIV/0!</v>
      </c>
    </row>
    <row r="44">
      <c r="A44" t="s">
        <v>61</v>
      </c>
      <c r="B44" s="2" t="e">
        <f t="shared" si="3"/>
        <v>#DIV/0!</v>
      </c>
    </row>
    <row r="45">
      <c r="A45" t="s">
        <v>65</v>
      </c>
      <c r="B45" s="2" t="e">
        <f t="shared" si="3"/>
        <v>#DIV/0!</v>
      </c>
    </row>
    <row r="46">
      <c r="A46" t="s">
        <v>69</v>
      </c>
      <c r="B46" s="2" t="e">
        <f t="shared" si="3"/>
        <v>#DIV/0!</v>
      </c>
    </row>
    <row r="47">
      <c r="A47" t="s">
        <v>35</v>
      </c>
      <c r="B47" s="2" t="e">
        <f t="shared" si="3"/>
        <v>#DIV/0!</v>
      </c>
    </row>
    <row r="48">
      <c r="A48" t="s">
        <v>74</v>
      </c>
      <c r="B48" s="2" t="e">
        <f t="shared" si="3"/>
        <v>#DIV/0!</v>
      </c>
    </row>
    <row r="49">
      <c r="A49" t="s">
        <v>101</v>
      </c>
      <c r="B49" s="2" t="e">
        <f t="shared" si="3"/>
        <v>#DIV/0!</v>
      </c>
    </row>
    <row r="50">
      <c r="A50" t="s">
        <v>103</v>
      </c>
      <c r="B50" s="2" t="e">
        <f t="shared" si="3"/>
        <v>#DIV/0!</v>
      </c>
    </row>
    <row r="51">
      <c r="A51" t="s">
        <v>115</v>
      </c>
      <c r="B51" s="2" t="e">
        <f t="shared" si="3"/>
        <v>#DIV/0!</v>
      </c>
    </row>
    <row r="52">
      <c r="A52" t="s">
        <v>121</v>
      </c>
      <c r="B52" s="2" t="e">
        <f t="shared" si="3"/>
        <v>#DIV/0!</v>
      </c>
    </row>
  </sheetData>
  <sortState ref="A2:B52">
    <sortCondition descending="true"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F71"/>
  <sheetViews>
    <sheetView topLeftCell="A25" workbookViewId="0">
      <selection activeCell="H33" sqref="H33"/>
    </sheetView>
  </sheetViews>
  <sheetFormatPr defaultColWidth="8.85546875" defaultRowHeight="15"/>
  <sheetData>
    <row r="1">
      <c r="A1" t="s">
        <v>190</v>
      </c>
      <c r="B1" t="s">
        <v>275</v>
      </c>
      <c r="C1" t="s">
        <v>276</v>
      </c>
      <c r="D1" t="s">
        <v>277</v>
      </c>
      <c r="E1" t="s">
        <v>278</v>
      </c>
      <c r="F1" t="s">
        <v>279</v>
      </c>
    </row>
    <row r="2">
      <c r="A2">
        <v>1982</v>
      </c>
      <c r="B2">
        <f>INDEX('Lag Test - Data'!B$2:B$35,MATCH($A2,'Lag Test - Data'!$A$2:$A$35,0))*1000000</f>
        <v>0</v>
      </c>
      <c r="C2">
        <f>INDEX('Lag Test - Data'!C$2:C$35,MATCH($A2,'Lag Test - Data'!$A$2:$A$35,0))*1000000</f>
        <v>0</v>
      </c>
      <c r="D2">
        <f>INDEX('Lag Test - Data'!D$2:D$35,MATCH($A2,'Lag Test - Data'!$A$2:$A$35,0))*1000000</f>
        <v>0</v>
      </c>
      <c r="E2">
        <f>INDEX('Lag Test - Data'!E$2:E$35,MATCH($A2,'Lag Test - Data'!$A$2:$A$35,0))*1000000</f>
        <v>0</v>
      </c>
      <c r="F2">
        <f>INDEX('Lag Test - Data'!F$2:F$35,MATCH($A2,'Lag Test - Data'!$A$2:$A$35,0))*1000000</f>
        <v>0</v>
      </c>
    </row>
    <row r="3">
      <c r="A3">
        <v>1983</v>
      </c>
      <c r="B3">
        <f>INDEX('Lag Test - Data'!B$2:B$35,MATCH($A3,'Lag Test - Data'!$A$2:$A$35,0))*1000000</f>
        <v>0</v>
      </c>
      <c r="C3">
        <f>INDEX('Lag Test - Data'!C$2:C$35,MATCH($A3,'Lag Test - Data'!$A$2:$A$35,0))*1000000</f>
        <v>0</v>
      </c>
      <c r="D3">
        <f>INDEX('Lag Test - Data'!D$2:D$35,MATCH($A3,'Lag Test - Data'!$A$2:$A$35,0))*1000000</f>
        <v>0</v>
      </c>
      <c r="E3">
        <f>INDEX('Lag Test - Data'!E$2:E$35,MATCH($A3,'Lag Test - Data'!$A$2:$A$35,0))*1000000</f>
        <v>0</v>
      </c>
      <c r="F3">
        <f>INDEX('Lag Test - Data'!F$2:F$35,MATCH($A3,'Lag Test - Data'!$A$2:$A$35,0))*1000000</f>
        <v>0</v>
      </c>
    </row>
    <row r="4">
      <c r="A4">
        <v>1984</v>
      </c>
      <c r="B4">
        <f>INDEX('Lag Test - Data'!B$2:B$35,MATCH($A4,'Lag Test - Data'!$A$2:$A$35,0))*1000000</f>
        <v>0</v>
      </c>
      <c r="C4">
        <f>INDEX('Lag Test - Data'!C$2:C$35,MATCH($A4,'Lag Test - Data'!$A$2:$A$35,0))*1000000</f>
        <v>0</v>
      </c>
      <c r="D4">
        <f>INDEX('Lag Test - Data'!D$2:D$35,MATCH($A4,'Lag Test - Data'!$A$2:$A$35,0))*1000000</f>
        <v>0</v>
      </c>
      <c r="E4">
        <f>INDEX('Lag Test - Data'!E$2:E$35,MATCH($A4,'Lag Test - Data'!$A$2:$A$35,0))*1000000</f>
        <v>0</v>
      </c>
      <c r="F4">
        <f>INDEX('Lag Test - Data'!F$2:F$35,MATCH($A4,'Lag Test - Data'!$A$2:$A$35,0))*1000000</f>
        <v>0</v>
      </c>
    </row>
    <row r="5">
      <c r="A5">
        <v>1985</v>
      </c>
      <c r="B5">
        <f>INDEX('Lag Test - Data'!B$2:B$35,MATCH($A5,'Lag Test - Data'!$A$2:$A$35,0))*1000000</f>
        <v>0</v>
      </c>
      <c r="C5">
        <f>INDEX('Lag Test - Data'!C$2:C$35,MATCH($A5,'Lag Test - Data'!$A$2:$A$35,0))*1000000</f>
        <v>0</v>
      </c>
      <c r="D5">
        <f>INDEX('Lag Test - Data'!D$2:D$35,MATCH($A5,'Lag Test - Data'!$A$2:$A$35,0))*1000000</f>
        <v>0</v>
      </c>
      <c r="E5">
        <f>INDEX('Lag Test - Data'!E$2:E$35,MATCH($A5,'Lag Test - Data'!$A$2:$A$35,0))*1000000</f>
        <v>0</v>
      </c>
      <c r="F5">
        <f>INDEX('Lag Test - Data'!F$2:F$35,MATCH($A5,'Lag Test - Data'!$A$2:$A$35,0))*1000000</f>
        <v>0</v>
      </c>
    </row>
    <row r="6">
      <c r="A6">
        <v>1986</v>
      </c>
      <c r="B6">
        <f>INDEX('Lag Test - Data'!B$2:B$35,MATCH($A6,'Lag Test - Data'!$A$2:$A$35,0))*1000000</f>
        <v>0</v>
      </c>
      <c r="C6">
        <f>INDEX('Lag Test - Data'!C$2:C$35,MATCH($A6,'Lag Test - Data'!$A$2:$A$35,0))*1000000</f>
        <v>0</v>
      </c>
      <c r="D6">
        <f>INDEX('Lag Test - Data'!D$2:D$35,MATCH($A6,'Lag Test - Data'!$A$2:$A$35,0))*1000000</f>
        <v>0</v>
      </c>
      <c r="E6">
        <f>INDEX('Lag Test - Data'!E$2:E$35,MATCH($A6,'Lag Test - Data'!$A$2:$A$35,0))*1000000</f>
        <v>0</v>
      </c>
      <c r="F6">
        <f>INDEX('Lag Test - Data'!F$2:F$35,MATCH($A6,'Lag Test - Data'!$A$2:$A$35,0))*1000000</f>
        <v>0</v>
      </c>
    </row>
    <row r="7">
      <c r="A7">
        <v>1987</v>
      </c>
      <c r="B7">
        <f>INDEX('Lag Test - Data'!B$2:B$35,MATCH($A7,'Lag Test - Data'!$A$2:$A$35,0))*1000000</f>
        <v>0</v>
      </c>
      <c r="C7">
        <f>INDEX('Lag Test - Data'!C$2:C$35,MATCH($A7,'Lag Test - Data'!$A$2:$A$35,0))*1000000</f>
        <v>0</v>
      </c>
      <c r="D7">
        <f>INDEX('Lag Test - Data'!D$2:D$35,MATCH($A7,'Lag Test - Data'!$A$2:$A$35,0))*1000000</f>
        <v>0</v>
      </c>
      <c r="E7">
        <f>INDEX('Lag Test - Data'!E$2:E$35,MATCH($A7,'Lag Test - Data'!$A$2:$A$35,0))*1000000</f>
        <v>0</v>
      </c>
      <c r="F7">
        <f>INDEX('Lag Test - Data'!F$2:F$35,MATCH($A7,'Lag Test - Data'!$A$2:$A$35,0))*1000000</f>
        <v>0</v>
      </c>
    </row>
    <row r="8">
      <c r="A8">
        <v>1988</v>
      </c>
      <c r="B8">
        <f>INDEX('Lag Test - Data'!B$2:B$35,MATCH($A8,'Lag Test - Data'!$A$2:$A$35,0))*1000000</f>
        <v>0</v>
      </c>
      <c r="C8">
        <f>INDEX('Lag Test - Data'!C$2:C$35,MATCH($A8,'Lag Test - Data'!$A$2:$A$35,0))*1000000</f>
        <v>0</v>
      </c>
      <c r="D8">
        <f>INDEX('Lag Test - Data'!D$2:D$35,MATCH($A8,'Lag Test - Data'!$A$2:$A$35,0))*1000000</f>
        <v>0</v>
      </c>
      <c r="E8">
        <f>INDEX('Lag Test - Data'!E$2:E$35,MATCH($A8,'Lag Test - Data'!$A$2:$A$35,0))*1000000</f>
        <v>0</v>
      </c>
      <c r="F8">
        <f>INDEX('Lag Test - Data'!F$2:F$35,MATCH($A8,'Lag Test - Data'!$A$2:$A$35,0))*1000000</f>
        <v>0</v>
      </c>
    </row>
    <row r="9">
      <c r="A9">
        <v>1989</v>
      </c>
      <c r="B9">
        <f>INDEX('Lag Test - Data'!B$2:B$35,MATCH($A9,'Lag Test - Data'!$A$2:$A$35,0))*1000000</f>
        <v>0</v>
      </c>
      <c r="C9">
        <f>INDEX('Lag Test - Data'!C$2:C$35,MATCH($A9,'Lag Test - Data'!$A$2:$A$35,0))*1000000</f>
        <v>0</v>
      </c>
      <c r="D9">
        <f>INDEX('Lag Test - Data'!D$2:D$35,MATCH($A9,'Lag Test - Data'!$A$2:$A$35,0))*1000000</f>
        <v>0</v>
      </c>
      <c r="E9">
        <f>INDEX('Lag Test - Data'!E$2:E$35,MATCH($A9,'Lag Test - Data'!$A$2:$A$35,0))*1000000</f>
        <v>0</v>
      </c>
      <c r="F9">
        <f>INDEX('Lag Test - Data'!F$2:F$35,MATCH($A9,'Lag Test - Data'!$A$2:$A$35,0))*1000000</f>
        <v>0</v>
      </c>
    </row>
    <row r="10">
      <c r="A10">
        <v>1990</v>
      </c>
      <c r="B10">
        <f>INDEX('Lag Test - Data'!B$2:B$35,MATCH($A10,'Lag Test - Data'!$A$2:$A$35,0))*1000000</f>
        <v>0</v>
      </c>
      <c r="C10">
        <f>INDEX('Lag Test - Data'!C$2:C$35,MATCH($A10,'Lag Test - Data'!$A$2:$A$35,0))*1000000</f>
        <v>0</v>
      </c>
      <c r="D10">
        <f>INDEX('Lag Test - Data'!D$2:D$35,MATCH($A10,'Lag Test - Data'!$A$2:$A$35,0))*1000000</f>
        <v>0</v>
      </c>
      <c r="E10">
        <f>INDEX('Lag Test - Data'!E$2:E$35,MATCH($A10,'Lag Test - Data'!$A$2:$A$35,0))*1000000</f>
        <v>0</v>
      </c>
      <c r="F10">
        <f>INDEX('Lag Test - Data'!F$2:F$35,MATCH($A10,'Lag Test - Data'!$A$2:$A$35,0))*1000000</f>
        <v>0</v>
      </c>
    </row>
    <row r="11">
      <c r="A11">
        <v>1991</v>
      </c>
      <c r="B11">
        <f>INDEX('Lag Test - Data'!B$2:B$35,MATCH($A11,'Lag Test - Data'!$A$2:$A$35,0))*1000000</f>
        <v>0</v>
      </c>
      <c r="C11">
        <f>INDEX('Lag Test - Data'!C$2:C$35,MATCH($A11,'Lag Test - Data'!$A$2:$A$35,0))*1000000</f>
        <v>0</v>
      </c>
      <c r="D11">
        <f>INDEX('Lag Test - Data'!D$2:D$35,MATCH($A11,'Lag Test - Data'!$A$2:$A$35,0))*1000000</f>
        <v>0</v>
      </c>
      <c r="E11">
        <f>INDEX('Lag Test - Data'!E$2:E$35,MATCH($A11,'Lag Test - Data'!$A$2:$A$35,0))*1000000</f>
        <v>0</v>
      </c>
      <c r="F11">
        <f>INDEX('Lag Test - Data'!F$2:F$35,MATCH($A11,'Lag Test - Data'!$A$2:$A$35,0))*1000000</f>
        <v>0</v>
      </c>
    </row>
    <row r="12">
      <c r="A12">
        <v>1992</v>
      </c>
      <c r="B12">
        <f>INDEX('Lag Test - Data'!B$2:B$35,MATCH($A12,'Lag Test - Data'!$A$2:$A$35,0))*1000000</f>
        <v>0</v>
      </c>
      <c r="C12">
        <f>INDEX('Lag Test - Data'!C$2:C$35,MATCH($A12,'Lag Test - Data'!$A$2:$A$35,0))*1000000</f>
        <v>0</v>
      </c>
      <c r="D12">
        <f>INDEX('Lag Test - Data'!D$2:D$35,MATCH($A12,'Lag Test - Data'!$A$2:$A$35,0))*1000000</f>
        <v>0</v>
      </c>
      <c r="E12">
        <f>INDEX('Lag Test - Data'!E$2:E$35,MATCH($A12,'Lag Test - Data'!$A$2:$A$35,0))*1000000</f>
        <v>0</v>
      </c>
      <c r="F12">
        <f>INDEX('Lag Test - Data'!F$2:F$35,MATCH($A12,'Lag Test - Data'!$A$2:$A$35,0))*1000000</f>
        <v>0</v>
      </c>
    </row>
    <row r="13">
      <c r="A13">
        <v>1993</v>
      </c>
      <c r="B13">
        <f>INDEX('Lag Test - Data'!B$2:B$35,MATCH($A13,'Lag Test - Data'!$A$2:$A$35,0))*1000000</f>
        <v>0</v>
      </c>
      <c r="C13">
        <f>INDEX('Lag Test - Data'!C$2:C$35,MATCH($A13,'Lag Test - Data'!$A$2:$A$35,0))*1000000</f>
        <v>0</v>
      </c>
      <c r="D13">
        <f>INDEX('Lag Test - Data'!D$2:D$35,MATCH($A13,'Lag Test - Data'!$A$2:$A$35,0))*1000000</f>
        <v>0</v>
      </c>
      <c r="E13">
        <f>INDEX('Lag Test - Data'!E$2:E$35,MATCH($A13,'Lag Test - Data'!$A$2:$A$35,0))*1000000</f>
        <v>0</v>
      </c>
      <c r="F13">
        <f>INDEX('Lag Test - Data'!F$2:F$35,MATCH($A13,'Lag Test - Data'!$A$2:$A$35,0))*1000000</f>
        <v>0</v>
      </c>
    </row>
    <row r="14">
      <c r="A14">
        <v>1994</v>
      </c>
      <c r="B14">
        <f>INDEX('Lag Test - Data'!B$2:B$35,MATCH($A14,'Lag Test - Data'!$A$2:$A$35,0))*1000000</f>
        <v>0</v>
      </c>
      <c r="C14">
        <f>INDEX('Lag Test - Data'!C$2:C$35,MATCH($A14,'Lag Test - Data'!$A$2:$A$35,0))*1000000</f>
        <v>0</v>
      </c>
      <c r="D14">
        <f>INDEX('Lag Test - Data'!D$2:D$35,MATCH($A14,'Lag Test - Data'!$A$2:$A$35,0))*1000000</f>
        <v>0</v>
      </c>
      <c r="E14">
        <f>INDEX('Lag Test - Data'!E$2:E$35,MATCH($A14,'Lag Test - Data'!$A$2:$A$35,0))*1000000</f>
        <v>0</v>
      </c>
      <c r="F14">
        <f>INDEX('Lag Test - Data'!F$2:F$35,MATCH($A14,'Lag Test - Data'!$A$2:$A$35,0))*1000000</f>
        <v>0</v>
      </c>
    </row>
    <row r="15">
      <c r="A15">
        <v>1995</v>
      </c>
      <c r="B15">
        <f>INDEX('Lag Test - Data'!B$2:B$35,MATCH($A15,'Lag Test - Data'!$A$2:$A$35,0))*1000000</f>
        <v>0</v>
      </c>
      <c r="C15">
        <f>INDEX('Lag Test - Data'!C$2:C$35,MATCH($A15,'Lag Test - Data'!$A$2:$A$35,0))*1000000</f>
        <v>0</v>
      </c>
      <c r="D15">
        <f>INDEX('Lag Test - Data'!D$2:D$35,MATCH($A15,'Lag Test - Data'!$A$2:$A$35,0))*1000000</f>
        <v>0</v>
      </c>
      <c r="E15">
        <f>INDEX('Lag Test - Data'!E$2:E$35,MATCH($A15,'Lag Test - Data'!$A$2:$A$35,0))*1000000</f>
        <v>0</v>
      </c>
      <c r="F15">
        <f>INDEX('Lag Test - Data'!F$2:F$35,MATCH($A15,'Lag Test - Data'!$A$2:$A$35,0))*1000000</f>
        <v>0</v>
      </c>
    </row>
    <row r="16">
      <c r="A16">
        <v>1996</v>
      </c>
      <c r="B16">
        <f>INDEX('Lag Test - Data'!B$2:B$35,MATCH($A16,'Lag Test - Data'!$A$2:$A$35,0))*1000000</f>
        <v>0</v>
      </c>
      <c r="C16">
        <f>INDEX('Lag Test - Data'!C$2:C$35,MATCH($A16,'Lag Test - Data'!$A$2:$A$35,0))*1000000</f>
        <v>0</v>
      </c>
      <c r="D16">
        <f>INDEX('Lag Test - Data'!D$2:D$35,MATCH($A16,'Lag Test - Data'!$A$2:$A$35,0))*1000000</f>
        <v>0</v>
      </c>
      <c r="E16">
        <f>INDEX('Lag Test - Data'!E$2:E$35,MATCH($A16,'Lag Test - Data'!$A$2:$A$35,0))*1000000</f>
        <v>0</v>
      </c>
      <c r="F16">
        <f>INDEX('Lag Test - Data'!F$2:F$35,MATCH($A16,'Lag Test - Data'!$A$2:$A$35,0))*1000000</f>
        <v>0</v>
      </c>
    </row>
    <row r="17">
      <c r="A17">
        <v>1997</v>
      </c>
      <c r="B17">
        <f>INDEX('Lag Test - Data'!B$2:B$35,MATCH($A17,'Lag Test - Data'!$A$2:$A$35,0))*1000000</f>
        <v>0</v>
      </c>
      <c r="C17">
        <f>INDEX('Lag Test - Data'!C$2:C$35,MATCH($A17,'Lag Test - Data'!$A$2:$A$35,0))*1000000</f>
        <v>0</v>
      </c>
      <c r="D17">
        <f>INDEX('Lag Test - Data'!D$2:D$35,MATCH($A17,'Lag Test - Data'!$A$2:$A$35,0))*1000000</f>
        <v>0</v>
      </c>
      <c r="E17">
        <f>INDEX('Lag Test - Data'!E$2:E$35,MATCH($A17,'Lag Test - Data'!$A$2:$A$35,0))*1000000</f>
        <v>0</v>
      </c>
      <c r="F17">
        <f>INDEX('Lag Test - Data'!F$2:F$35,MATCH($A17,'Lag Test - Data'!$A$2:$A$35,0))*1000000</f>
        <v>0</v>
      </c>
    </row>
    <row r="18">
      <c r="A18">
        <v>1998</v>
      </c>
      <c r="B18">
        <f>INDEX('Lag Test - Data'!B$2:B$35,MATCH($A18,'Lag Test - Data'!$A$2:$A$35,0))*1000000</f>
        <v>0</v>
      </c>
      <c r="C18">
        <f>INDEX('Lag Test - Data'!C$2:C$35,MATCH($A18,'Lag Test - Data'!$A$2:$A$35,0))*1000000</f>
        <v>0</v>
      </c>
      <c r="D18">
        <f>INDEX('Lag Test - Data'!D$2:D$35,MATCH($A18,'Lag Test - Data'!$A$2:$A$35,0))*1000000</f>
        <v>0</v>
      </c>
      <c r="E18">
        <f>INDEX('Lag Test - Data'!E$2:E$35,MATCH($A18,'Lag Test - Data'!$A$2:$A$35,0))*1000000</f>
        <v>0</v>
      </c>
      <c r="F18">
        <f>INDEX('Lag Test - Data'!F$2:F$35,MATCH($A18,'Lag Test - Data'!$A$2:$A$35,0))*1000000</f>
        <v>0</v>
      </c>
    </row>
    <row r="19">
      <c r="A19">
        <v>1999</v>
      </c>
      <c r="B19">
        <f>INDEX('Lag Test - Data'!B$2:B$35,MATCH($A19,'Lag Test - Data'!$A$2:$A$35,0))*1000000</f>
        <v>0</v>
      </c>
      <c r="C19">
        <f>INDEX('Lag Test - Data'!C$2:C$35,MATCH($A19,'Lag Test - Data'!$A$2:$A$35,0))*1000000</f>
        <v>0</v>
      </c>
      <c r="D19">
        <f>INDEX('Lag Test - Data'!D$2:D$35,MATCH($A19,'Lag Test - Data'!$A$2:$A$35,0))*1000000</f>
        <v>0</v>
      </c>
      <c r="E19">
        <f>INDEX('Lag Test - Data'!E$2:E$35,MATCH($A19,'Lag Test - Data'!$A$2:$A$35,0))*1000000</f>
        <v>0</v>
      </c>
      <c r="F19">
        <f>INDEX('Lag Test - Data'!F$2:F$35,MATCH($A19,'Lag Test - Data'!$A$2:$A$35,0))*1000000</f>
        <v>0</v>
      </c>
    </row>
    <row r="20">
      <c r="A20">
        <v>2000</v>
      </c>
      <c r="B20">
        <f>INDEX('Lag Test - Data'!B$2:B$35,MATCH($A20,'Lag Test - Data'!$A$2:$A$35,0))*1000000</f>
        <v>0</v>
      </c>
      <c r="C20">
        <f>INDEX('Lag Test - Data'!C$2:C$35,MATCH($A20,'Lag Test - Data'!$A$2:$A$35,0))*1000000</f>
        <v>0</v>
      </c>
      <c r="D20">
        <f>INDEX('Lag Test - Data'!D$2:D$35,MATCH($A20,'Lag Test - Data'!$A$2:$A$35,0))*1000000</f>
        <v>0</v>
      </c>
      <c r="E20">
        <f>INDEX('Lag Test - Data'!E$2:E$35,MATCH($A20,'Lag Test - Data'!$A$2:$A$35,0))*1000000</f>
        <v>0</v>
      </c>
      <c r="F20">
        <f>INDEX('Lag Test - Data'!F$2:F$35,MATCH($A20,'Lag Test - Data'!$A$2:$A$35,0))*1000000</f>
        <v>0</v>
      </c>
    </row>
    <row r="21">
      <c r="A21">
        <v>2001</v>
      </c>
      <c r="B21">
        <f>INDEX('Lag Test - Data'!B$2:B$35,MATCH($A21,'Lag Test - Data'!$A$2:$A$35,0))*1000000</f>
        <v>0</v>
      </c>
      <c r="C21">
        <f>INDEX('Lag Test - Data'!C$2:C$35,MATCH($A21,'Lag Test - Data'!$A$2:$A$35,0))*1000000</f>
        <v>0</v>
      </c>
      <c r="D21">
        <f>INDEX('Lag Test - Data'!D$2:D$35,MATCH($A21,'Lag Test - Data'!$A$2:$A$35,0))*1000000</f>
        <v>0</v>
      </c>
      <c r="E21">
        <f>INDEX('Lag Test - Data'!E$2:E$35,MATCH($A21,'Lag Test - Data'!$A$2:$A$35,0))*1000000</f>
        <v>0</v>
      </c>
      <c r="F21">
        <f>INDEX('Lag Test - Data'!F$2:F$35,MATCH($A21,'Lag Test - Data'!$A$2:$A$35,0))*1000000</f>
        <v>0</v>
      </c>
    </row>
    <row r="22">
      <c r="A22">
        <v>2002</v>
      </c>
      <c r="B22">
        <f>INDEX('Lag Test - Data'!B$2:B$35,MATCH($A22,'Lag Test - Data'!$A$2:$A$35,0))*1000000</f>
        <v>0</v>
      </c>
      <c r="C22">
        <f>INDEX('Lag Test - Data'!C$2:C$35,MATCH($A22,'Lag Test - Data'!$A$2:$A$35,0))*1000000</f>
        <v>0</v>
      </c>
      <c r="D22">
        <f>INDEX('Lag Test - Data'!D$2:D$35,MATCH($A22,'Lag Test - Data'!$A$2:$A$35,0))*1000000</f>
        <v>0</v>
      </c>
      <c r="E22">
        <f>INDEX('Lag Test - Data'!E$2:E$35,MATCH($A22,'Lag Test - Data'!$A$2:$A$35,0))*1000000</f>
        <v>0</v>
      </c>
      <c r="F22">
        <f>INDEX('Lag Test - Data'!F$2:F$35,MATCH($A22,'Lag Test - Data'!$A$2:$A$35,0))*1000000</f>
        <v>0</v>
      </c>
    </row>
    <row r="23">
      <c r="A23">
        <v>2003</v>
      </c>
      <c r="B23">
        <f>INDEX('Lag Test - Data'!B$2:B$35,MATCH($A23,'Lag Test - Data'!$A$2:$A$35,0))*1000000</f>
        <v>0</v>
      </c>
      <c r="C23">
        <f>INDEX('Lag Test - Data'!C$2:C$35,MATCH($A23,'Lag Test - Data'!$A$2:$A$35,0))*1000000</f>
        <v>0</v>
      </c>
      <c r="D23">
        <f>INDEX('Lag Test - Data'!D$2:D$35,MATCH($A23,'Lag Test - Data'!$A$2:$A$35,0))*1000000</f>
        <v>0</v>
      </c>
      <c r="E23">
        <f>INDEX('Lag Test - Data'!E$2:E$35,MATCH($A23,'Lag Test - Data'!$A$2:$A$35,0))*1000000</f>
        <v>0</v>
      </c>
      <c r="F23">
        <f>INDEX('Lag Test - Data'!F$2:F$35,MATCH($A23,'Lag Test - Data'!$A$2:$A$35,0))*1000000</f>
        <v>0</v>
      </c>
    </row>
    <row r="24">
      <c r="A24">
        <v>2004</v>
      </c>
      <c r="B24">
        <f>INDEX('Lag Test - Data'!B$2:B$35,MATCH($A24,'Lag Test - Data'!$A$2:$A$35,0))*1000000</f>
        <v>0</v>
      </c>
      <c r="C24">
        <f>INDEX('Lag Test - Data'!C$2:C$35,MATCH($A24,'Lag Test - Data'!$A$2:$A$35,0))*1000000</f>
        <v>0</v>
      </c>
      <c r="D24">
        <f>INDEX('Lag Test - Data'!D$2:D$35,MATCH($A24,'Lag Test - Data'!$A$2:$A$35,0))*1000000</f>
        <v>0</v>
      </c>
      <c r="E24">
        <f>INDEX('Lag Test - Data'!E$2:E$35,MATCH($A24,'Lag Test - Data'!$A$2:$A$35,0))*1000000</f>
        <v>0</v>
      </c>
      <c r="F24">
        <f>INDEX('Lag Test - Data'!F$2:F$35,MATCH($A24,'Lag Test - Data'!$A$2:$A$35,0))*1000000</f>
        <v>0</v>
      </c>
    </row>
    <row r="25">
      <c r="A25">
        <v>2005</v>
      </c>
      <c r="B25">
        <f>INDEX('Lag Test - Data'!B$2:B$35,MATCH($A25,'Lag Test - Data'!$A$2:$A$35,0))*1000000</f>
        <v>0</v>
      </c>
      <c r="C25">
        <f>INDEX('Lag Test - Data'!C$2:C$35,MATCH($A25,'Lag Test - Data'!$A$2:$A$35,0))*1000000</f>
        <v>0</v>
      </c>
      <c r="D25">
        <f>INDEX('Lag Test - Data'!D$2:D$35,MATCH($A25,'Lag Test - Data'!$A$2:$A$35,0))*1000000</f>
        <v>0</v>
      </c>
      <c r="E25">
        <f>INDEX('Lag Test - Data'!E$2:E$35,MATCH($A25,'Lag Test - Data'!$A$2:$A$35,0))*1000000</f>
        <v>0</v>
      </c>
      <c r="F25">
        <f>INDEX('Lag Test - Data'!F$2:F$35,MATCH($A25,'Lag Test - Data'!$A$2:$A$35,0))*1000000</f>
        <v>0</v>
      </c>
    </row>
    <row r="26">
      <c r="A26">
        <v>2006</v>
      </c>
      <c r="B26">
        <f>INDEX('Lag Test - Data'!B$2:B$35,MATCH($A26,'Lag Test - Data'!$A$2:$A$35,0))*1000000</f>
        <v>0</v>
      </c>
      <c r="C26">
        <f>INDEX('Lag Test - Data'!C$2:C$35,MATCH($A26,'Lag Test - Data'!$A$2:$A$35,0))*1000000</f>
        <v>0</v>
      </c>
      <c r="D26">
        <f>INDEX('Lag Test - Data'!D$2:D$35,MATCH($A26,'Lag Test - Data'!$A$2:$A$35,0))*1000000</f>
        <v>0</v>
      </c>
      <c r="E26">
        <f>INDEX('Lag Test - Data'!E$2:E$35,MATCH($A26,'Lag Test - Data'!$A$2:$A$35,0))*1000000</f>
        <v>0</v>
      </c>
      <c r="F26">
        <f>INDEX('Lag Test - Data'!F$2:F$35,MATCH($A26,'Lag Test - Data'!$A$2:$A$35,0))*1000000</f>
        <v>0</v>
      </c>
    </row>
    <row r="27">
      <c r="A27">
        <v>2007</v>
      </c>
      <c r="B27">
        <f>INDEX('Lag Test - Data'!B$2:B$35,MATCH($A27,'Lag Test - Data'!$A$2:$A$35,0))*1000000</f>
        <v>0</v>
      </c>
      <c r="C27">
        <f>INDEX('Lag Test - Data'!C$2:C$35,MATCH($A27,'Lag Test - Data'!$A$2:$A$35,0))*1000000</f>
        <v>0</v>
      </c>
      <c r="D27">
        <f>INDEX('Lag Test - Data'!D$2:D$35,MATCH($A27,'Lag Test - Data'!$A$2:$A$35,0))*1000000</f>
        <v>0</v>
      </c>
      <c r="E27">
        <f>INDEX('Lag Test - Data'!E$2:E$35,MATCH($A27,'Lag Test - Data'!$A$2:$A$35,0))*1000000</f>
        <v>0</v>
      </c>
      <c r="F27">
        <f>INDEX('Lag Test - Data'!F$2:F$35,MATCH($A27,'Lag Test - Data'!$A$2:$A$35,0))*1000000</f>
        <v>0</v>
      </c>
    </row>
    <row r="28">
      <c r="A28">
        <v>2008</v>
      </c>
      <c r="B28">
        <f>INDEX('Lag Test - Data'!B$2:B$35,MATCH($A28,'Lag Test - Data'!$A$2:$A$35,0))*1000000</f>
        <v>0</v>
      </c>
      <c r="C28">
        <f>INDEX('Lag Test - Data'!C$2:C$35,MATCH($A28,'Lag Test - Data'!$A$2:$A$35,0))*1000000</f>
        <v>0</v>
      </c>
      <c r="D28">
        <f>INDEX('Lag Test - Data'!D$2:D$35,MATCH($A28,'Lag Test - Data'!$A$2:$A$35,0))*1000000</f>
        <v>0</v>
      </c>
      <c r="E28">
        <f>INDEX('Lag Test - Data'!E$2:E$35,MATCH($A28,'Lag Test - Data'!$A$2:$A$35,0))*1000000</f>
        <v>0</v>
      </c>
      <c r="F28">
        <f>INDEX('Lag Test - Data'!F$2:F$35,MATCH($A28,'Lag Test - Data'!$A$2:$A$35,0))*1000000</f>
        <v>0</v>
      </c>
    </row>
    <row r="29">
      <c r="A29">
        <v>2009</v>
      </c>
      <c r="B29">
        <f>INDEX('Lag Test - Data'!B$2:B$35,MATCH($A29,'Lag Test - Data'!$A$2:$A$35,0))*1000000</f>
        <v>0</v>
      </c>
      <c r="C29">
        <f>INDEX('Lag Test - Data'!C$2:C$35,MATCH($A29,'Lag Test - Data'!$A$2:$A$35,0))*1000000</f>
        <v>0</v>
      </c>
      <c r="D29">
        <f>INDEX('Lag Test - Data'!D$2:D$35,MATCH($A29,'Lag Test - Data'!$A$2:$A$35,0))*1000000</f>
        <v>0</v>
      </c>
      <c r="E29">
        <f>INDEX('Lag Test - Data'!E$2:E$35,MATCH($A29,'Lag Test - Data'!$A$2:$A$35,0))*1000000</f>
        <v>0</v>
      </c>
      <c r="F29">
        <f>INDEX('Lag Test - Data'!F$2:F$35,MATCH($A29,'Lag Test - Data'!$A$2:$A$35,0))*1000000</f>
        <v>0</v>
      </c>
    </row>
    <row r="30">
      <c r="A30">
        <v>2010</v>
      </c>
      <c r="B30">
        <f>INDEX('Lag Test - Data'!B$2:B$35,MATCH($A30,'Lag Test - Data'!$A$2:$A$35,0))*1000000</f>
        <v>0</v>
      </c>
      <c r="C30">
        <f>INDEX('Lag Test - Data'!C$2:C$35,MATCH($A30,'Lag Test - Data'!$A$2:$A$35,0))*1000000</f>
        <v>0</v>
      </c>
      <c r="D30">
        <f>INDEX('Lag Test - Data'!D$2:D$35,MATCH($A30,'Lag Test - Data'!$A$2:$A$35,0))*1000000</f>
        <v>0</v>
      </c>
      <c r="E30">
        <f>INDEX('Lag Test - Data'!E$2:E$35,MATCH($A30,'Lag Test - Data'!$A$2:$A$35,0))*1000000</f>
        <v>0</v>
      </c>
      <c r="F30">
        <f>INDEX('Lag Test - Data'!F$2:F$35,MATCH($A30,'Lag Test - Data'!$A$2:$A$35,0))*1000000</f>
        <v>0</v>
      </c>
    </row>
    <row r="31">
      <c r="A31">
        <v>2011</v>
      </c>
      <c r="B31">
        <f>INDEX('Lag Test - Data'!B$2:B$35,MATCH($A31,'Lag Test - Data'!$A$2:$A$35,0))*1000000</f>
        <v>0</v>
      </c>
      <c r="C31">
        <f>INDEX('Lag Test - Data'!C$2:C$35,MATCH($A31,'Lag Test - Data'!$A$2:$A$35,0))*1000000</f>
        <v>0</v>
      </c>
      <c r="D31">
        <f>INDEX('Lag Test - Data'!D$2:D$35,MATCH($A31,'Lag Test - Data'!$A$2:$A$35,0))*1000000</f>
        <v>0</v>
      </c>
      <c r="E31">
        <f>INDEX('Lag Test - Data'!E$2:E$35,MATCH($A31,'Lag Test - Data'!$A$2:$A$35,0))*1000000</f>
        <v>0</v>
      </c>
      <c r="F31">
        <f>INDEX('Lag Test - Data'!F$2:F$35,MATCH($A31,'Lag Test - Data'!$A$2:$A$35,0))*1000000</f>
        <v>0</v>
      </c>
    </row>
    <row r="32">
      <c r="A32">
        <v>2012</v>
      </c>
      <c r="B32">
        <f>INDEX('Lag Test - Data'!B$2:B$35,MATCH($A32,'Lag Test - Data'!$A$2:$A$35,0))*1000000</f>
        <v>0</v>
      </c>
      <c r="C32">
        <f>INDEX('Lag Test - Data'!C$2:C$35,MATCH($A32,'Lag Test - Data'!$A$2:$A$35,0))*1000000</f>
        <v>0</v>
      </c>
      <c r="D32">
        <f>INDEX('Lag Test - Data'!D$2:D$35,MATCH($A32,'Lag Test - Data'!$A$2:$A$35,0))*1000000</f>
        <v>0</v>
      </c>
      <c r="E32">
        <f>INDEX('Lag Test - Data'!E$2:E$35,MATCH($A32,'Lag Test - Data'!$A$2:$A$35,0))*1000000</f>
        <v>0</v>
      </c>
      <c r="F32">
        <f>INDEX('Lag Test - Data'!F$2:F$35,MATCH($A32,'Lag Test - Data'!$A$2:$A$35,0))*1000000</f>
        <v>0</v>
      </c>
    </row>
    <row r="33">
      <c r="A33">
        <v>2013</v>
      </c>
      <c r="B33">
        <f>INDEX('Lag Test - Data'!B$2:B$35,MATCH($A33,'Lag Test - Data'!$A$2:$A$35,0))*1000000</f>
        <v>0</v>
      </c>
      <c r="C33">
        <f>INDEX('Lag Test - Data'!C$2:C$35,MATCH($A33,'Lag Test - Data'!$A$2:$A$35,0))*1000000</f>
        <v>0</v>
      </c>
      <c r="D33">
        <f>INDEX('Lag Test - Data'!D$2:D$35,MATCH($A33,'Lag Test - Data'!$A$2:$A$35,0))*1000000</f>
        <v>0</v>
      </c>
      <c r="E33">
        <f>INDEX('Lag Test - Data'!E$2:E$35,MATCH($A33,'Lag Test - Data'!$A$2:$A$35,0))*1000000</f>
        <v>0</v>
      </c>
      <c r="F33">
        <f>INDEX('Lag Test - Data'!F$2:F$35,MATCH($A33,'Lag Test - Data'!$A$2:$A$35,0))*1000000</f>
        <v>0</v>
      </c>
    </row>
    <row r="34">
      <c r="A34">
        <v>2014</v>
      </c>
      <c r="B34">
        <f>INDEX('Lag Test - Data'!B$2:B$35,MATCH($A34,'Lag Test - Data'!$A$2:$A$35,0))*1000000</f>
        <v>0</v>
      </c>
      <c r="C34">
        <f>INDEX('Lag Test - Data'!C$2:C$35,MATCH($A34,'Lag Test - Data'!$A$2:$A$35,0))*1000000</f>
        <v>0</v>
      </c>
      <c r="D34">
        <f>INDEX('Lag Test - Data'!D$2:D$35,MATCH($A34,'Lag Test - Data'!$A$2:$A$35,0))*1000000</f>
        <v>0</v>
      </c>
      <c r="E34">
        <f>INDEX('Lag Test - Data'!E$2:E$35,MATCH($A34,'Lag Test - Data'!$A$2:$A$35,0))*1000000</f>
        <v>0</v>
      </c>
      <c r="F34">
        <f>INDEX('Lag Test - Data'!F$2:F$35,MATCH($A34,'Lag Test - Data'!$A$2:$A$35,0))*1000000</f>
        <v>0</v>
      </c>
    </row>
    <row r="35">
      <c r="A35">
        <v>2015</v>
      </c>
      <c r="B35">
        <f>INDEX('Lag Test - Data'!B$2:B$35,MATCH($A35,'Lag Test - Data'!$A$2:$A$35,0))*1000000</f>
        <v>0</v>
      </c>
      <c r="C35">
        <f>INDEX('Lag Test - Data'!C$2:C$35,MATCH($A35,'Lag Test - Data'!$A$2:$A$35,0))*1000000</f>
        <v>0</v>
      </c>
      <c r="D35">
        <f>INDEX('Lag Test - Data'!D$2:D$35,MATCH($A35,'Lag Test - Data'!$A$2:$A$35,0))*1000000</f>
        <v>0</v>
      </c>
      <c r="E35">
        <f>INDEX('Lag Test - Data'!E$2:E$35,MATCH($A35,'Lag Test - Data'!$A$2:$A$35,0))*1000000</f>
        <v>0</v>
      </c>
      <c r="F35">
        <f>INDEX('Lag Test - Data'!F$2:F$35,MATCH($A35,'Lag Test - Data'!$A$2:$A$35,0))*1000000</f>
        <v>0</v>
      </c>
    </row>
    <row r="37">
      <c r="A37" t="s">
        <v>190</v>
      </c>
      <c r="B37" t="s">
        <v>276</v>
      </c>
      <c r="C37" t="s">
        <v>277</v>
      </c>
      <c r="D37" t="s">
        <v>278</v>
      </c>
      <c r="E37" t="s">
        <v>279</v>
      </c>
    </row>
    <row r="38">
      <c r="A38">
        <v>1982</v>
      </c>
      <c r="B38" s="11" t="e">
        <f>(C2-$B2)/C2</f>
        <v>#DIV/0!</v>
      </c>
      <c r="C38" s="11" t="e">
        <f t="shared" ref="C38:E38" si="0">(D2-$B2)/D2</f>
        <v>#DIV/0!</v>
      </c>
      <c r="D38" s="11" t="e">
        <f t="shared" si="0"/>
        <v>#DIV/0!</v>
      </c>
      <c r="E38" s="11" t="e">
        <f t="shared" si="0"/>
        <v>#DIV/0!</v>
      </c>
    </row>
    <row r="39">
      <c r="A39">
        <v>1983</v>
      </c>
      <c r="B39" s="11" t="e">
        <f t="shared" ref="B39:E39" si="1">(C3-$B3)/C3</f>
        <v>#DIV/0!</v>
      </c>
      <c r="C39" s="11" t="e">
        <f t="shared" si="1"/>
        <v>#DIV/0!</v>
      </c>
      <c r="D39" s="11" t="e">
        <f t="shared" si="1"/>
        <v>#DIV/0!</v>
      </c>
      <c r="E39" s="11" t="e">
        <f t="shared" si="1"/>
        <v>#DIV/0!</v>
      </c>
    </row>
    <row r="40">
      <c r="A40">
        <v>1984</v>
      </c>
      <c r="B40" s="11" t="e">
        <f t="shared" ref="B40:E40" si="2">(C4-$B4)/C4</f>
        <v>#DIV/0!</v>
      </c>
      <c r="C40" s="11" t="e">
        <f t="shared" si="2"/>
        <v>#DIV/0!</v>
      </c>
      <c r="D40" s="11" t="e">
        <f t="shared" si="2"/>
        <v>#DIV/0!</v>
      </c>
      <c r="E40" s="11" t="e">
        <f t="shared" si="2"/>
        <v>#DIV/0!</v>
      </c>
    </row>
    <row r="41">
      <c r="A41">
        <v>1985</v>
      </c>
      <c r="B41" s="11" t="e">
        <f t="shared" ref="B41:E41" si="3">(C5-$B5)/C5</f>
        <v>#DIV/0!</v>
      </c>
      <c r="C41" s="11" t="e">
        <f t="shared" si="3"/>
        <v>#DIV/0!</v>
      </c>
      <c r="D41" s="11" t="e">
        <f t="shared" si="3"/>
        <v>#DIV/0!</v>
      </c>
      <c r="E41" s="11" t="e">
        <f t="shared" si="3"/>
        <v>#DIV/0!</v>
      </c>
    </row>
    <row r="42">
      <c r="A42">
        <v>1986</v>
      </c>
      <c r="B42" s="11" t="e">
        <f t="shared" ref="B42:E42" si="4">(C6-$B6)/C6</f>
        <v>#DIV/0!</v>
      </c>
      <c r="C42" s="11" t="e">
        <f t="shared" si="4"/>
        <v>#DIV/0!</v>
      </c>
      <c r="D42" s="11" t="e">
        <f t="shared" si="4"/>
        <v>#DIV/0!</v>
      </c>
      <c r="E42" s="11" t="e">
        <f t="shared" si="4"/>
        <v>#DIV/0!</v>
      </c>
    </row>
    <row r="43">
      <c r="A43">
        <v>1987</v>
      </c>
      <c r="B43" s="11" t="e">
        <f t="shared" ref="B43:E43" si="5">(C7-$B7)/C7</f>
        <v>#DIV/0!</v>
      </c>
      <c r="C43" s="11" t="e">
        <f t="shared" si="5"/>
        <v>#DIV/0!</v>
      </c>
      <c r="D43" s="11" t="e">
        <f t="shared" si="5"/>
        <v>#DIV/0!</v>
      </c>
      <c r="E43" s="11" t="e">
        <f t="shared" si="5"/>
        <v>#DIV/0!</v>
      </c>
    </row>
    <row r="44">
      <c r="A44">
        <v>1988</v>
      </c>
      <c r="B44" s="11" t="e">
        <f t="shared" ref="B44:E44" si="6">(C8-$B8)/C8</f>
        <v>#DIV/0!</v>
      </c>
      <c r="C44" s="11" t="e">
        <f t="shared" si="6"/>
        <v>#DIV/0!</v>
      </c>
      <c r="D44" s="11" t="e">
        <f t="shared" si="6"/>
        <v>#DIV/0!</v>
      </c>
      <c r="E44" s="11" t="e">
        <f t="shared" si="6"/>
        <v>#DIV/0!</v>
      </c>
    </row>
    <row r="45">
      <c r="A45">
        <v>1989</v>
      </c>
      <c r="B45" s="11" t="e">
        <f t="shared" ref="B45:E45" si="7">(C9-$B9)/C9</f>
        <v>#DIV/0!</v>
      </c>
      <c r="C45" s="11" t="e">
        <f t="shared" si="7"/>
        <v>#DIV/0!</v>
      </c>
      <c r="D45" s="11" t="e">
        <f t="shared" si="7"/>
        <v>#DIV/0!</v>
      </c>
      <c r="E45" s="11" t="e">
        <f t="shared" si="7"/>
        <v>#DIV/0!</v>
      </c>
    </row>
    <row r="46">
      <c r="A46">
        <v>1990</v>
      </c>
      <c r="B46" s="11" t="e">
        <f t="shared" ref="B46:E46" si="8">(C10-$B10)/C10</f>
        <v>#DIV/0!</v>
      </c>
      <c r="C46" s="11" t="e">
        <f t="shared" si="8"/>
        <v>#DIV/0!</v>
      </c>
      <c r="D46" s="11" t="e">
        <f t="shared" si="8"/>
        <v>#DIV/0!</v>
      </c>
      <c r="E46" s="11" t="e">
        <f t="shared" si="8"/>
        <v>#DIV/0!</v>
      </c>
    </row>
    <row r="47">
      <c r="A47">
        <v>1991</v>
      </c>
      <c r="B47" s="11" t="e">
        <f t="shared" ref="B47:E47" si="9">(C11-$B11)/C11</f>
        <v>#DIV/0!</v>
      </c>
      <c r="C47" s="11" t="e">
        <f t="shared" si="9"/>
        <v>#DIV/0!</v>
      </c>
      <c r="D47" s="11" t="e">
        <f t="shared" si="9"/>
        <v>#DIV/0!</v>
      </c>
      <c r="E47" s="11" t="e">
        <f t="shared" si="9"/>
        <v>#DIV/0!</v>
      </c>
    </row>
    <row r="48">
      <c r="A48">
        <v>1992</v>
      </c>
      <c r="B48" s="11" t="e">
        <f t="shared" ref="B48:E48" si="10">(C12-$B12)/C12</f>
        <v>#DIV/0!</v>
      </c>
      <c r="C48" s="11" t="e">
        <f t="shared" si="10"/>
        <v>#DIV/0!</v>
      </c>
      <c r="D48" s="11" t="e">
        <f t="shared" si="10"/>
        <v>#DIV/0!</v>
      </c>
      <c r="E48" s="11" t="e">
        <f t="shared" si="10"/>
        <v>#DIV/0!</v>
      </c>
    </row>
    <row r="49">
      <c r="A49">
        <v>1993</v>
      </c>
      <c r="B49" s="11" t="e">
        <f t="shared" ref="B49:E49" si="11">(C13-$B13)/C13</f>
        <v>#DIV/0!</v>
      </c>
      <c r="C49" s="11" t="e">
        <f t="shared" si="11"/>
        <v>#DIV/0!</v>
      </c>
      <c r="D49" s="11" t="e">
        <f t="shared" si="11"/>
        <v>#DIV/0!</v>
      </c>
      <c r="E49" s="11" t="e">
        <f t="shared" si="11"/>
        <v>#DIV/0!</v>
      </c>
    </row>
    <row r="50">
      <c r="A50">
        <v>1994</v>
      </c>
      <c r="B50" s="11" t="e">
        <f t="shared" ref="B50:E50" si="12">(C14-$B14)/C14</f>
        <v>#DIV/0!</v>
      </c>
      <c r="C50" s="11" t="e">
        <f t="shared" si="12"/>
        <v>#DIV/0!</v>
      </c>
      <c r="D50" s="11" t="e">
        <f t="shared" si="12"/>
        <v>#DIV/0!</v>
      </c>
      <c r="E50" s="11" t="e">
        <f t="shared" si="12"/>
        <v>#DIV/0!</v>
      </c>
    </row>
    <row r="51">
      <c r="A51">
        <v>1995</v>
      </c>
      <c r="B51" s="11" t="e">
        <f t="shared" ref="B51:E51" si="13">(C15-$B15)/C15</f>
        <v>#DIV/0!</v>
      </c>
      <c r="C51" s="11" t="e">
        <f t="shared" si="13"/>
        <v>#DIV/0!</v>
      </c>
      <c r="D51" s="11" t="e">
        <f t="shared" si="13"/>
        <v>#DIV/0!</v>
      </c>
      <c r="E51" s="11" t="e">
        <f t="shared" si="13"/>
        <v>#DIV/0!</v>
      </c>
    </row>
    <row r="52">
      <c r="A52">
        <v>1996</v>
      </c>
      <c r="B52" s="11" t="e">
        <f t="shared" ref="B52:E52" si="14">(C16-$B16)/C16</f>
        <v>#DIV/0!</v>
      </c>
      <c r="C52" s="11" t="e">
        <f t="shared" si="14"/>
        <v>#DIV/0!</v>
      </c>
      <c r="D52" s="11" t="e">
        <f t="shared" si="14"/>
        <v>#DIV/0!</v>
      </c>
      <c r="E52" s="11" t="e">
        <f t="shared" si="14"/>
        <v>#DIV/0!</v>
      </c>
    </row>
    <row r="53">
      <c r="A53">
        <v>1997</v>
      </c>
      <c r="B53" s="11" t="e">
        <f t="shared" ref="B53:E53" si="15">(C17-$B17)/C17</f>
        <v>#DIV/0!</v>
      </c>
      <c r="C53" s="11" t="e">
        <f t="shared" si="15"/>
        <v>#DIV/0!</v>
      </c>
      <c r="D53" s="11" t="e">
        <f t="shared" si="15"/>
        <v>#DIV/0!</v>
      </c>
      <c r="E53" s="11" t="e">
        <f t="shared" si="15"/>
        <v>#DIV/0!</v>
      </c>
    </row>
    <row r="54">
      <c r="A54">
        <v>1998</v>
      </c>
      <c r="B54" s="11" t="e">
        <f t="shared" ref="B54:E54" si="16">(C18-$B18)/C18</f>
        <v>#DIV/0!</v>
      </c>
      <c r="C54" s="11" t="e">
        <f t="shared" si="16"/>
        <v>#DIV/0!</v>
      </c>
      <c r="D54" s="11" t="e">
        <f t="shared" si="16"/>
        <v>#DIV/0!</v>
      </c>
      <c r="E54" s="11" t="e">
        <f t="shared" si="16"/>
        <v>#DIV/0!</v>
      </c>
    </row>
    <row r="55">
      <c r="A55">
        <v>1999</v>
      </c>
      <c r="B55" s="11" t="e">
        <f t="shared" ref="B55:E55" si="17">(C19-$B19)/C19</f>
        <v>#DIV/0!</v>
      </c>
      <c r="C55" s="11" t="e">
        <f t="shared" si="17"/>
        <v>#DIV/0!</v>
      </c>
      <c r="D55" s="11" t="e">
        <f t="shared" si="17"/>
        <v>#DIV/0!</v>
      </c>
      <c r="E55" s="11" t="e">
        <f t="shared" si="17"/>
        <v>#DIV/0!</v>
      </c>
    </row>
    <row r="56">
      <c r="A56">
        <v>2000</v>
      </c>
      <c r="B56" s="11" t="e">
        <f t="shared" ref="B56:E56" si="18">(C20-$B20)/C20</f>
        <v>#DIV/0!</v>
      </c>
      <c r="C56" s="11" t="e">
        <f t="shared" si="18"/>
        <v>#DIV/0!</v>
      </c>
      <c r="D56" s="11" t="e">
        <f t="shared" si="18"/>
        <v>#DIV/0!</v>
      </c>
      <c r="E56" s="11" t="e">
        <f t="shared" si="18"/>
        <v>#DIV/0!</v>
      </c>
    </row>
    <row r="57">
      <c r="A57">
        <v>2001</v>
      </c>
      <c r="B57" s="11" t="e">
        <f t="shared" ref="B57:E57" si="19">(C21-$B21)/C21</f>
        <v>#DIV/0!</v>
      </c>
      <c r="C57" s="11" t="e">
        <f t="shared" si="19"/>
        <v>#DIV/0!</v>
      </c>
      <c r="D57" s="11" t="e">
        <f t="shared" si="19"/>
        <v>#DIV/0!</v>
      </c>
      <c r="E57" s="11" t="e">
        <f t="shared" si="19"/>
        <v>#DIV/0!</v>
      </c>
    </row>
    <row r="58">
      <c r="A58">
        <v>2002</v>
      </c>
      <c r="B58" s="11" t="e">
        <f t="shared" ref="B58:E58" si="20">(C22-$B22)/C22</f>
        <v>#DIV/0!</v>
      </c>
      <c r="C58" s="11" t="e">
        <f t="shared" si="20"/>
        <v>#DIV/0!</v>
      </c>
      <c r="D58" s="11" t="e">
        <f t="shared" si="20"/>
        <v>#DIV/0!</v>
      </c>
      <c r="E58" s="11" t="e">
        <f t="shared" si="20"/>
        <v>#DIV/0!</v>
      </c>
    </row>
    <row r="59">
      <c r="A59">
        <v>2003</v>
      </c>
      <c r="B59" s="11" t="e">
        <f t="shared" ref="B59:E59" si="21">(C23-$B23)/C23</f>
        <v>#DIV/0!</v>
      </c>
      <c r="C59" s="11" t="e">
        <f t="shared" si="21"/>
        <v>#DIV/0!</v>
      </c>
      <c r="D59" s="11" t="e">
        <f t="shared" si="21"/>
        <v>#DIV/0!</v>
      </c>
      <c r="E59" s="11" t="e">
        <f t="shared" si="21"/>
        <v>#DIV/0!</v>
      </c>
    </row>
    <row r="60">
      <c r="A60">
        <v>2004</v>
      </c>
      <c r="B60" s="11" t="e">
        <f t="shared" ref="B60:E60" si="22">(C24-$B24)/C24</f>
        <v>#DIV/0!</v>
      </c>
      <c r="C60" s="11" t="e">
        <f t="shared" si="22"/>
        <v>#DIV/0!</v>
      </c>
      <c r="D60" s="11" t="e">
        <f t="shared" si="22"/>
        <v>#DIV/0!</v>
      </c>
      <c r="E60" s="11" t="e">
        <f t="shared" si="22"/>
        <v>#DIV/0!</v>
      </c>
    </row>
    <row r="61">
      <c r="A61">
        <v>2005</v>
      </c>
      <c r="B61" s="11" t="e">
        <f t="shared" ref="B61:E61" si="23">(C25-$B25)/C25</f>
        <v>#DIV/0!</v>
      </c>
      <c r="C61" s="11" t="e">
        <f t="shared" si="23"/>
        <v>#DIV/0!</v>
      </c>
      <c r="D61" s="11" t="e">
        <f t="shared" si="23"/>
        <v>#DIV/0!</v>
      </c>
      <c r="E61" s="11" t="e">
        <f t="shared" si="23"/>
        <v>#DIV/0!</v>
      </c>
    </row>
    <row r="62">
      <c r="A62">
        <v>2006</v>
      </c>
      <c r="B62" s="11" t="e">
        <f t="shared" ref="B62:E62" si="24">(C26-$B26)/C26</f>
        <v>#DIV/0!</v>
      </c>
      <c r="C62" s="11" t="e">
        <f t="shared" si="24"/>
        <v>#DIV/0!</v>
      </c>
      <c r="D62" s="11" t="e">
        <f t="shared" si="24"/>
        <v>#DIV/0!</v>
      </c>
      <c r="E62" s="11" t="e">
        <f t="shared" si="24"/>
        <v>#DIV/0!</v>
      </c>
    </row>
    <row r="63">
      <c r="A63">
        <v>2007</v>
      </c>
      <c r="B63" s="11" t="e">
        <f t="shared" ref="B63:E63" si="25">(C27-$B27)/C27</f>
        <v>#DIV/0!</v>
      </c>
      <c r="C63" s="11" t="e">
        <f t="shared" si="25"/>
        <v>#DIV/0!</v>
      </c>
      <c r="D63" s="11" t="e">
        <f t="shared" si="25"/>
        <v>#DIV/0!</v>
      </c>
      <c r="E63" s="11" t="e">
        <f t="shared" si="25"/>
        <v>#DIV/0!</v>
      </c>
    </row>
    <row r="64">
      <c r="A64">
        <v>2008</v>
      </c>
      <c r="B64" s="11" t="e">
        <f t="shared" ref="B64:E64" si="26">(C28-$B28)/C28</f>
        <v>#DIV/0!</v>
      </c>
      <c r="C64" s="11" t="e">
        <f t="shared" si="26"/>
        <v>#DIV/0!</v>
      </c>
      <c r="D64" s="11" t="e">
        <f t="shared" si="26"/>
        <v>#DIV/0!</v>
      </c>
      <c r="E64" s="11" t="e">
        <f t="shared" si="26"/>
        <v>#DIV/0!</v>
      </c>
    </row>
    <row r="65">
      <c r="A65">
        <v>2009</v>
      </c>
      <c r="B65" s="11" t="e">
        <f t="shared" ref="B65:E65" si="27">(C29-$B29)/C29</f>
        <v>#DIV/0!</v>
      </c>
      <c r="C65" s="11" t="e">
        <f t="shared" si="27"/>
        <v>#DIV/0!</v>
      </c>
      <c r="D65" s="11" t="e">
        <f t="shared" si="27"/>
        <v>#DIV/0!</v>
      </c>
      <c r="E65" s="11" t="e">
        <f t="shared" si="27"/>
        <v>#DIV/0!</v>
      </c>
    </row>
    <row r="66">
      <c r="A66">
        <v>2010</v>
      </c>
      <c r="B66" s="11" t="e">
        <f t="shared" ref="B66:E66" si="28">(C30-$B30)/C30</f>
        <v>#DIV/0!</v>
      </c>
      <c r="C66" s="11" t="e">
        <f t="shared" si="28"/>
        <v>#DIV/0!</v>
      </c>
      <c r="D66" s="11" t="e">
        <f t="shared" si="28"/>
        <v>#DIV/0!</v>
      </c>
      <c r="E66" s="11" t="e">
        <f t="shared" si="28"/>
        <v>#DIV/0!</v>
      </c>
    </row>
    <row r="67">
      <c r="A67">
        <v>2011</v>
      </c>
      <c r="B67" s="11" t="e">
        <f t="shared" ref="B67:E67" si="29">(C31-$B31)/C31</f>
        <v>#DIV/0!</v>
      </c>
      <c r="C67" s="11" t="e">
        <f t="shared" si="29"/>
        <v>#DIV/0!</v>
      </c>
      <c r="D67" s="11" t="e">
        <f t="shared" si="29"/>
        <v>#DIV/0!</v>
      </c>
      <c r="E67" s="11" t="e">
        <f t="shared" si="29"/>
        <v>#DIV/0!</v>
      </c>
    </row>
    <row r="68">
      <c r="A68">
        <v>2012</v>
      </c>
      <c r="B68" s="11" t="e">
        <f t="shared" ref="B68:E68" si="30">(C32-$B32)/C32</f>
        <v>#DIV/0!</v>
      </c>
      <c r="C68" s="11" t="e">
        <f t="shared" si="30"/>
        <v>#DIV/0!</v>
      </c>
      <c r="D68" s="11" t="e">
        <f t="shared" si="30"/>
        <v>#DIV/0!</v>
      </c>
      <c r="E68" s="11" t="e">
        <f t="shared" si="30"/>
        <v>#DIV/0!</v>
      </c>
    </row>
    <row r="69">
      <c r="A69">
        <v>2013</v>
      </c>
      <c r="B69" s="11" t="e">
        <f t="shared" ref="B69:E69" si="31">(C33-$B33)/C33</f>
        <v>#DIV/0!</v>
      </c>
      <c r="C69" s="11" t="e">
        <f t="shared" si="31"/>
        <v>#DIV/0!</v>
      </c>
      <c r="D69" s="11" t="e">
        <f t="shared" si="31"/>
        <v>#DIV/0!</v>
      </c>
      <c r="E69" s="11" t="e">
        <f t="shared" si="31"/>
        <v>#DIV/0!</v>
      </c>
    </row>
    <row r="70">
      <c r="A70">
        <v>2014</v>
      </c>
      <c r="B70" s="11" t="e">
        <f t="shared" ref="B70:E70" si="32">(C34-$B34)/C34</f>
        <v>#DIV/0!</v>
      </c>
      <c r="C70" s="11" t="e">
        <f t="shared" si="32"/>
        <v>#DIV/0!</v>
      </c>
      <c r="D70" s="11" t="e">
        <f t="shared" si="32"/>
        <v>#DIV/0!</v>
      </c>
      <c r="E70" s="11" t="e">
        <f t="shared" si="32"/>
        <v>#DIV/0!</v>
      </c>
    </row>
    <row r="71">
      <c r="A71">
        <v>2015</v>
      </c>
      <c r="B71" s="11" t="e">
        <f t="shared" ref="B71:E71" si="33">(C35-$B35)/C35</f>
        <v>#DIV/0!</v>
      </c>
      <c r="C71" s="11" t="e">
        <f t="shared" si="33"/>
        <v>#DIV/0!</v>
      </c>
      <c r="D71" s="11" t="e">
        <f t="shared" si="33"/>
        <v>#DIV/0!</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F71"/>
  <sheetViews>
    <sheetView topLeftCell="A19" workbookViewId="0">
      <selection activeCell="Y12" sqref="Y12"/>
    </sheetView>
  </sheetViews>
  <sheetFormatPr defaultColWidth="8.85546875" defaultRowHeight="15"/>
  <sheetData>
    <row r="1">
      <c r="A1" t="s">
        <v>190</v>
      </c>
      <c r="B1" t="s">
        <v>191</v>
      </c>
      <c r="C1" t="s">
        <v>264</v>
      </c>
      <c r="D1" t="s">
        <v>265</v>
      </c>
      <c r="E1" t="s">
        <v>266</v>
      </c>
      <c r="F1" t="s">
        <v>267</v>
      </c>
    </row>
    <row r="2">
      <c r="A2">
        <v>1982</v>
      </c>
      <c r="B2">
        <f>INDEX('Pre-Treatment Test - Data'!B$2:B$35,MATCH($A2,'Pre-Treatment Test - Data'!$A$2:$A$35,0))*1000000</f>
        <v>0</v>
      </c>
      <c r="C2">
        <f>INDEX('Pre-Treatment Test - Data'!C$2:C$35,MATCH($A2,'Pre-Treatment Test - Data'!$A$2:$A$35,0))*1000000</f>
        <v>0</v>
      </c>
      <c r="D2">
        <f>INDEX('Pre-Treatment Test - Data'!D$2:D$35,MATCH($A2,'Pre-Treatment Test - Data'!$A$2:$A$35,0))*1000000</f>
        <v>0</v>
      </c>
      <c r="E2">
        <f>INDEX('Pre-Treatment Test - Data'!E$2:E$35,MATCH($A2,'Pre-Treatment Test - Data'!$A$2:$A$35,0))*1000000</f>
        <v>0</v>
      </c>
      <c r="F2">
        <f>INDEX('Pre-Treatment Test - Data'!F$2:F$35,MATCH($A2,'Pre-Treatment Test - Data'!$A$2:$A$35,0))*1000000</f>
        <v>0</v>
      </c>
    </row>
    <row r="3">
      <c r="A3">
        <v>1983</v>
      </c>
      <c r="B3">
        <f>INDEX('Pre-Treatment Test - Data'!B$2:B$35,MATCH($A3,'Pre-Treatment Test - Data'!$A$2:$A$35,0))*1000000</f>
        <v>0</v>
      </c>
      <c r="C3">
        <f>INDEX('Pre-Treatment Test - Data'!C$2:C$35,MATCH($A3,'Pre-Treatment Test - Data'!$A$2:$A$35,0))*1000000</f>
        <v>0</v>
      </c>
      <c r="D3">
        <f>INDEX('Pre-Treatment Test - Data'!D$2:D$35,MATCH($A3,'Pre-Treatment Test - Data'!$A$2:$A$35,0))*1000000</f>
        <v>0</v>
      </c>
      <c r="E3">
        <f>INDEX('Pre-Treatment Test - Data'!E$2:E$35,MATCH($A3,'Pre-Treatment Test - Data'!$A$2:$A$35,0))*1000000</f>
        <v>0</v>
      </c>
      <c r="F3">
        <f>INDEX('Pre-Treatment Test - Data'!F$2:F$35,MATCH($A3,'Pre-Treatment Test - Data'!$A$2:$A$35,0))*1000000</f>
        <v>0</v>
      </c>
    </row>
    <row r="4">
      <c r="A4">
        <v>1984</v>
      </c>
      <c r="B4">
        <f>INDEX('Pre-Treatment Test - Data'!B$2:B$35,MATCH($A4,'Pre-Treatment Test - Data'!$A$2:$A$35,0))*1000000</f>
        <v>0</v>
      </c>
      <c r="C4">
        <f>INDEX('Pre-Treatment Test - Data'!C$2:C$35,MATCH($A4,'Pre-Treatment Test - Data'!$A$2:$A$35,0))*1000000</f>
        <v>0</v>
      </c>
      <c r="D4">
        <f>INDEX('Pre-Treatment Test - Data'!D$2:D$35,MATCH($A4,'Pre-Treatment Test - Data'!$A$2:$A$35,0))*1000000</f>
        <v>0</v>
      </c>
      <c r="E4">
        <f>INDEX('Pre-Treatment Test - Data'!E$2:E$35,MATCH($A4,'Pre-Treatment Test - Data'!$A$2:$A$35,0))*1000000</f>
        <v>0</v>
      </c>
      <c r="F4">
        <f>INDEX('Pre-Treatment Test - Data'!F$2:F$35,MATCH($A4,'Pre-Treatment Test - Data'!$A$2:$A$35,0))*1000000</f>
        <v>0</v>
      </c>
    </row>
    <row r="5">
      <c r="A5">
        <v>1985</v>
      </c>
      <c r="B5">
        <f>INDEX('Pre-Treatment Test - Data'!B$2:B$35,MATCH($A5,'Pre-Treatment Test - Data'!$A$2:$A$35,0))*1000000</f>
        <v>0</v>
      </c>
      <c r="C5">
        <f>INDEX('Pre-Treatment Test - Data'!C$2:C$35,MATCH($A5,'Pre-Treatment Test - Data'!$A$2:$A$35,0))*1000000</f>
        <v>0</v>
      </c>
      <c r="D5">
        <f>INDEX('Pre-Treatment Test - Data'!D$2:D$35,MATCH($A5,'Pre-Treatment Test - Data'!$A$2:$A$35,0))*1000000</f>
        <v>0</v>
      </c>
      <c r="E5">
        <f>INDEX('Pre-Treatment Test - Data'!E$2:E$35,MATCH($A5,'Pre-Treatment Test - Data'!$A$2:$A$35,0))*1000000</f>
        <v>0</v>
      </c>
      <c r="F5">
        <f>INDEX('Pre-Treatment Test - Data'!F$2:F$35,MATCH($A5,'Pre-Treatment Test - Data'!$A$2:$A$35,0))*1000000</f>
        <v>0</v>
      </c>
    </row>
    <row r="6">
      <c r="A6">
        <v>1986</v>
      </c>
      <c r="B6">
        <f>INDEX('Pre-Treatment Test - Data'!B$2:B$35,MATCH($A6,'Pre-Treatment Test - Data'!$A$2:$A$35,0))*1000000</f>
        <v>0</v>
      </c>
      <c r="C6">
        <f>INDEX('Pre-Treatment Test - Data'!C$2:C$35,MATCH($A6,'Pre-Treatment Test - Data'!$A$2:$A$35,0))*1000000</f>
        <v>0</v>
      </c>
      <c r="D6">
        <f>INDEX('Pre-Treatment Test - Data'!D$2:D$35,MATCH($A6,'Pre-Treatment Test - Data'!$A$2:$A$35,0))*1000000</f>
        <v>0</v>
      </c>
      <c r="E6">
        <f>INDEX('Pre-Treatment Test - Data'!E$2:E$35,MATCH($A6,'Pre-Treatment Test - Data'!$A$2:$A$35,0))*1000000</f>
        <v>0</v>
      </c>
      <c r="F6">
        <f>INDEX('Pre-Treatment Test - Data'!F$2:F$35,MATCH($A6,'Pre-Treatment Test - Data'!$A$2:$A$35,0))*1000000</f>
        <v>0</v>
      </c>
    </row>
    <row r="7">
      <c r="A7">
        <v>1987</v>
      </c>
      <c r="B7">
        <f>INDEX('Pre-Treatment Test - Data'!B$2:B$35,MATCH($A7,'Pre-Treatment Test - Data'!$A$2:$A$35,0))*1000000</f>
        <v>0</v>
      </c>
      <c r="C7">
        <f>INDEX('Pre-Treatment Test - Data'!C$2:C$35,MATCH($A7,'Pre-Treatment Test - Data'!$A$2:$A$35,0))*1000000</f>
        <v>0</v>
      </c>
      <c r="D7">
        <f>INDEX('Pre-Treatment Test - Data'!D$2:D$35,MATCH($A7,'Pre-Treatment Test - Data'!$A$2:$A$35,0))*1000000</f>
        <v>0</v>
      </c>
      <c r="E7">
        <f>INDEX('Pre-Treatment Test - Data'!E$2:E$35,MATCH($A7,'Pre-Treatment Test - Data'!$A$2:$A$35,0))*1000000</f>
        <v>0</v>
      </c>
      <c r="F7">
        <f>INDEX('Pre-Treatment Test - Data'!F$2:F$35,MATCH($A7,'Pre-Treatment Test - Data'!$A$2:$A$35,0))*1000000</f>
        <v>0</v>
      </c>
    </row>
    <row r="8">
      <c r="A8">
        <v>1988</v>
      </c>
      <c r="B8">
        <f>INDEX('Pre-Treatment Test - Data'!B$2:B$35,MATCH($A8,'Pre-Treatment Test - Data'!$A$2:$A$35,0))*1000000</f>
        <v>0</v>
      </c>
      <c r="C8">
        <f>INDEX('Pre-Treatment Test - Data'!C$2:C$35,MATCH($A8,'Pre-Treatment Test - Data'!$A$2:$A$35,0))*1000000</f>
        <v>0</v>
      </c>
      <c r="D8">
        <f>INDEX('Pre-Treatment Test - Data'!D$2:D$35,MATCH($A8,'Pre-Treatment Test - Data'!$A$2:$A$35,0))*1000000</f>
        <v>0</v>
      </c>
      <c r="E8">
        <f>INDEX('Pre-Treatment Test - Data'!E$2:E$35,MATCH($A8,'Pre-Treatment Test - Data'!$A$2:$A$35,0))*1000000</f>
        <v>0</v>
      </c>
      <c r="F8">
        <f>INDEX('Pre-Treatment Test - Data'!F$2:F$35,MATCH($A8,'Pre-Treatment Test - Data'!$A$2:$A$35,0))*1000000</f>
        <v>0</v>
      </c>
    </row>
    <row r="9">
      <c r="A9">
        <v>1989</v>
      </c>
      <c r="B9">
        <f>INDEX('Pre-Treatment Test - Data'!B$2:B$35,MATCH($A9,'Pre-Treatment Test - Data'!$A$2:$A$35,0))*1000000</f>
        <v>0</v>
      </c>
      <c r="C9">
        <f>INDEX('Pre-Treatment Test - Data'!C$2:C$35,MATCH($A9,'Pre-Treatment Test - Data'!$A$2:$A$35,0))*1000000</f>
        <v>0</v>
      </c>
      <c r="D9">
        <f>INDEX('Pre-Treatment Test - Data'!D$2:D$35,MATCH($A9,'Pre-Treatment Test - Data'!$A$2:$A$35,0))*1000000</f>
        <v>0</v>
      </c>
      <c r="E9">
        <f>INDEX('Pre-Treatment Test - Data'!E$2:E$35,MATCH($A9,'Pre-Treatment Test - Data'!$A$2:$A$35,0))*1000000</f>
        <v>0</v>
      </c>
      <c r="F9">
        <f>INDEX('Pre-Treatment Test - Data'!F$2:F$35,MATCH($A9,'Pre-Treatment Test - Data'!$A$2:$A$35,0))*1000000</f>
        <v>0</v>
      </c>
    </row>
    <row r="10">
      <c r="A10">
        <v>1990</v>
      </c>
      <c r="B10">
        <f>INDEX('Pre-Treatment Test - Data'!B$2:B$35,MATCH($A10,'Pre-Treatment Test - Data'!$A$2:$A$35,0))*1000000</f>
        <v>0</v>
      </c>
      <c r="C10">
        <f>INDEX('Pre-Treatment Test - Data'!C$2:C$35,MATCH($A10,'Pre-Treatment Test - Data'!$A$2:$A$35,0))*1000000</f>
        <v>0</v>
      </c>
      <c r="D10">
        <f>INDEX('Pre-Treatment Test - Data'!D$2:D$35,MATCH($A10,'Pre-Treatment Test - Data'!$A$2:$A$35,0))*1000000</f>
        <v>0</v>
      </c>
      <c r="E10">
        <f>INDEX('Pre-Treatment Test - Data'!E$2:E$35,MATCH($A10,'Pre-Treatment Test - Data'!$A$2:$A$35,0))*1000000</f>
        <v>0</v>
      </c>
      <c r="F10">
        <f>INDEX('Pre-Treatment Test - Data'!F$2:F$35,MATCH($A10,'Pre-Treatment Test - Data'!$A$2:$A$35,0))*1000000</f>
        <v>0</v>
      </c>
    </row>
    <row r="11">
      <c r="A11">
        <v>1991</v>
      </c>
      <c r="B11">
        <f>INDEX('Pre-Treatment Test - Data'!B$2:B$35,MATCH($A11,'Pre-Treatment Test - Data'!$A$2:$A$35,0))*1000000</f>
        <v>0</v>
      </c>
      <c r="C11">
        <f>INDEX('Pre-Treatment Test - Data'!C$2:C$35,MATCH($A11,'Pre-Treatment Test - Data'!$A$2:$A$35,0))*1000000</f>
        <v>0</v>
      </c>
      <c r="D11">
        <f>INDEX('Pre-Treatment Test - Data'!D$2:D$35,MATCH($A11,'Pre-Treatment Test - Data'!$A$2:$A$35,0))*1000000</f>
        <v>0</v>
      </c>
      <c r="E11">
        <f>INDEX('Pre-Treatment Test - Data'!E$2:E$35,MATCH($A11,'Pre-Treatment Test - Data'!$A$2:$A$35,0))*1000000</f>
        <v>0</v>
      </c>
      <c r="F11">
        <f>INDEX('Pre-Treatment Test - Data'!F$2:F$35,MATCH($A11,'Pre-Treatment Test - Data'!$A$2:$A$35,0))*1000000</f>
        <v>0</v>
      </c>
    </row>
    <row r="12">
      <c r="A12">
        <v>1992</v>
      </c>
      <c r="B12">
        <f>INDEX('Pre-Treatment Test - Data'!B$2:B$35,MATCH($A12,'Pre-Treatment Test - Data'!$A$2:$A$35,0))*1000000</f>
        <v>0</v>
      </c>
      <c r="C12">
        <f>INDEX('Pre-Treatment Test - Data'!C$2:C$35,MATCH($A12,'Pre-Treatment Test - Data'!$A$2:$A$35,0))*1000000</f>
        <v>0</v>
      </c>
      <c r="D12">
        <f>INDEX('Pre-Treatment Test - Data'!D$2:D$35,MATCH($A12,'Pre-Treatment Test - Data'!$A$2:$A$35,0))*1000000</f>
        <v>0</v>
      </c>
      <c r="E12">
        <f>INDEX('Pre-Treatment Test - Data'!E$2:E$35,MATCH($A12,'Pre-Treatment Test - Data'!$A$2:$A$35,0))*1000000</f>
        <v>0</v>
      </c>
      <c r="F12">
        <f>INDEX('Pre-Treatment Test - Data'!F$2:F$35,MATCH($A12,'Pre-Treatment Test - Data'!$A$2:$A$35,0))*1000000</f>
        <v>0</v>
      </c>
    </row>
    <row r="13">
      <c r="A13">
        <v>1993</v>
      </c>
      <c r="B13">
        <f>INDEX('Pre-Treatment Test - Data'!B$2:B$35,MATCH($A13,'Pre-Treatment Test - Data'!$A$2:$A$35,0))*1000000</f>
        <v>0</v>
      </c>
      <c r="C13">
        <f>INDEX('Pre-Treatment Test - Data'!C$2:C$35,MATCH($A13,'Pre-Treatment Test - Data'!$A$2:$A$35,0))*1000000</f>
        <v>0</v>
      </c>
      <c r="D13">
        <f>INDEX('Pre-Treatment Test - Data'!D$2:D$35,MATCH($A13,'Pre-Treatment Test - Data'!$A$2:$A$35,0))*1000000</f>
        <v>0</v>
      </c>
      <c r="E13">
        <f>INDEX('Pre-Treatment Test - Data'!E$2:E$35,MATCH($A13,'Pre-Treatment Test - Data'!$A$2:$A$35,0))*1000000</f>
        <v>0</v>
      </c>
      <c r="F13">
        <f>INDEX('Pre-Treatment Test - Data'!F$2:F$35,MATCH($A13,'Pre-Treatment Test - Data'!$A$2:$A$35,0))*1000000</f>
        <v>0</v>
      </c>
    </row>
    <row r="14">
      <c r="A14">
        <v>1994</v>
      </c>
      <c r="B14">
        <f>INDEX('Pre-Treatment Test - Data'!B$2:B$35,MATCH($A14,'Pre-Treatment Test - Data'!$A$2:$A$35,0))*1000000</f>
        <v>0</v>
      </c>
      <c r="C14">
        <f>INDEX('Pre-Treatment Test - Data'!C$2:C$35,MATCH($A14,'Pre-Treatment Test - Data'!$A$2:$A$35,0))*1000000</f>
        <v>0</v>
      </c>
      <c r="D14">
        <f>INDEX('Pre-Treatment Test - Data'!D$2:D$35,MATCH($A14,'Pre-Treatment Test - Data'!$A$2:$A$35,0))*1000000</f>
        <v>0</v>
      </c>
      <c r="E14">
        <f>INDEX('Pre-Treatment Test - Data'!E$2:E$35,MATCH($A14,'Pre-Treatment Test - Data'!$A$2:$A$35,0))*1000000</f>
        <v>0</v>
      </c>
      <c r="F14">
        <f>INDEX('Pre-Treatment Test - Data'!F$2:F$35,MATCH($A14,'Pre-Treatment Test - Data'!$A$2:$A$35,0))*1000000</f>
        <v>0</v>
      </c>
    </row>
    <row r="15">
      <c r="A15">
        <v>1995</v>
      </c>
      <c r="B15">
        <f>INDEX('Pre-Treatment Test - Data'!B$2:B$35,MATCH($A15,'Pre-Treatment Test - Data'!$A$2:$A$35,0))*1000000</f>
        <v>0</v>
      </c>
      <c r="C15">
        <f>INDEX('Pre-Treatment Test - Data'!C$2:C$35,MATCH($A15,'Pre-Treatment Test - Data'!$A$2:$A$35,0))*1000000</f>
        <v>0</v>
      </c>
      <c r="D15">
        <f>INDEX('Pre-Treatment Test - Data'!D$2:D$35,MATCH($A15,'Pre-Treatment Test - Data'!$A$2:$A$35,0))*1000000</f>
        <v>0</v>
      </c>
      <c r="E15">
        <f>INDEX('Pre-Treatment Test - Data'!E$2:E$35,MATCH($A15,'Pre-Treatment Test - Data'!$A$2:$A$35,0))*1000000</f>
        <v>0</v>
      </c>
      <c r="F15">
        <f>INDEX('Pre-Treatment Test - Data'!F$2:F$35,MATCH($A15,'Pre-Treatment Test - Data'!$A$2:$A$35,0))*1000000</f>
        <v>0</v>
      </c>
    </row>
    <row r="16">
      <c r="A16">
        <v>1996</v>
      </c>
      <c r="B16">
        <f>INDEX('Pre-Treatment Test - Data'!B$2:B$35,MATCH($A16,'Pre-Treatment Test - Data'!$A$2:$A$35,0))*1000000</f>
        <v>0</v>
      </c>
      <c r="C16">
        <f>INDEX('Pre-Treatment Test - Data'!C$2:C$35,MATCH($A16,'Pre-Treatment Test - Data'!$A$2:$A$35,0))*1000000</f>
        <v>0</v>
      </c>
      <c r="D16">
        <f>INDEX('Pre-Treatment Test - Data'!D$2:D$35,MATCH($A16,'Pre-Treatment Test - Data'!$A$2:$A$35,0))*1000000</f>
        <v>0</v>
      </c>
      <c r="E16">
        <f>INDEX('Pre-Treatment Test - Data'!E$2:E$35,MATCH($A16,'Pre-Treatment Test - Data'!$A$2:$A$35,0))*1000000</f>
        <v>0</v>
      </c>
      <c r="F16">
        <f>INDEX('Pre-Treatment Test - Data'!F$2:F$35,MATCH($A16,'Pre-Treatment Test - Data'!$A$2:$A$35,0))*1000000</f>
        <v>0</v>
      </c>
    </row>
    <row r="17">
      <c r="A17">
        <v>1997</v>
      </c>
      <c r="B17">
        <f>INDEX('Pre-Treatment Test - Data'!B$2:B$35,MATCH($A17,'Pre-Treatment Test - Data'!$A$2:$A$35,0))*1000000</f>
        <v>0</v>
      </c>
      <c r="C17">
        <f>INDEX('Pre-Treatment Test - Data'!C$2:C$35,MATCH($A17,'Pre-Treatment Test - Data'!$A$2:$A$35,0))*1000000</f>
        <v>0</v>
      </c>
      <c r="D17">
        <f>INDEX('Pre-Treatment Test - Data'!D$2:D$35,MATCH($A17,'Pre-Treatment Test - Data'!$A$2:$A$35,0))*1000000</f>
        <v>0</v>
      </c>
      <c r="E17">
        <f>INDEX('Pre-Treatment Test - Data'!E$2:E$35,MATCH($A17,'Pre-Treatment Test - Data'!$A$2:$A$35,0))*1000000</f>
        <v>0</v>
      </c>
      <c r="F17">
        <f>INDEX('Pre-Treatment Test - Data'!F$2:F$35,MATCH($A17,'Pre-Treatment Test - Data'!$A$2:$A$35,0))*1000000</f>
        <v>0</v>
      </c>
    </row>
    <row r="18">
      <c r="A18">
        <v>1998</v>
      </c>
      <c r="B18">
        <f>INDEX('Pre-Treatment Test - Data'!B$2:B$35,MATCH($A18,'Pre-Treatment Test - Data'!$A$2:$A$35,0))*1000000</f>
        <v>0</v>
      </c>
      <c r="C18">
        <f>INDEX('Pre-Treatment Test - Data'!C$2:C$35,MATCH($A18,'Pre-Treatment Test - Data'!$A$2:$A$35,0))*1000000</f>
        <v>0</v>
      </c>
      <c r="D18">
        <f>INDEX('Pre-Treatment Test - Data'!D$2:D$35,MATCH($A18,'Pre-Treatment Test - Data'!$A$2:$A$35,0))*1000000</f>
        <v>0</v>
      </c>
      <c r="E18">
        <f>INDEX('Pre-Treatment Test - Data'!E$2:E$35,MATCH($A18,'Pre-Treatment Test - Data'!$A$2:$A$35,0))*1000000</f>
        <v>0</v>
      </c>
      <c r="F18">
        <f>INDEX('Pre-Treatment Test - Data'!F$2:F$35,MATCH($A18,'Pre-Treatment Test - Data'!$A$2:$A$35,0))*1000000</f>
        <v>0</v>
      </c>
    </row>
    <row r="19">
      <c r="A19">
        <v>1999</v>
      </c>
      <c r="B19">
        <f>INDEX('Pre-Treatment Test - Data'!B$2:B$35,MATCH($A19,'Pre-Treatment Test - Data'!$A$2:$A$35,0))*1000000</f>
        <v>0</v>
      </c>
      <c r="C19">
        <f>INDEX('Pre-Treatment Test - Data'!C$2:C$35,MATCH($A19,'Pre-Treatment Test - Data'!$A$2:$A$35,0))*1000000</f>
        <v>0</v>
      </c>
      <c r="D19">
        <f>INDEX('Pre-Treatment Test - Data'!D$2:D$35,MATCH($A19,'Pre-Treatment Test - Data'!$A$2:$A$35,0))*1000000</f>
        <v>0</v>
      </c>
      <c r="E19">
        <f>INDEX('Pre-Treatment Test - Data'!E$2:E$35,MATCH($A19,'Pre-Treatment Test - Data'!$A$2:$A$35,0))*1000000</f>
        <v>0</v>
      </c>
      <c r="F19">
        <f>INDEX('Pre-Treatment Test - Data'!F$2:F$35,MATCH($A19,'Pre-Treatment Test - Data'!$A$2:$A$35,0))*1000000</f>
        <v>0</v>
      </c>
    </row>
    <row r="20">
      <c r="A20">
        <v>2000</v>
      </c>
      <c r="B20">
        <f>INDEX('Pre-Treatment Test - Data'!B$2:B$35,MATCH($A20,'Pre-Treatment Test - Data'!$A$2:$A$35,0))*1000000</f>
        <v>0</v>
      </c>
      <c r="C20">
        <f>INDEX('Pre-Treatment Test - Data'!C$2:C$35,MATCH($A20,'Pre-Treatment Test - Data'!$A$2:$A$35,0))*1000000</f>
        <v>0</v>
      </c>
      <c r="D20">
        <f>INDEX('Pre-Treatment Test - Data'!D$2:D$35,MATCH($A20,'Pre-Treatment Test - Data'!$A$2:$A$35,0))*1000000</f>
        <v>0</v>
      </c>
      <c r="E20">
        <f>INDEX('Pre-Treatment Test - Data'!E$2:E$35,MATCH($A20,'Pre-Treatment Test - Data'!$A$2:$A$35,0))*1000000</f>
        <v>0</v>
      </c>
      <c r="F20">
        <f>INDEX('Pre-Treatment Test - Data'!F$2:F$35,MATCH($A20,'Pre-Treatment Test - Data'!$A$2:$A$35,0))*1000000</f>
        <v>0</v>
      </c>
    </row>
    <row r="21">
      <c r="A21">
        <v>2001</v>
      </c>
      <c r="B21">
        <f>INDEX('Pre-Treatment Test - Data'!B$2:B$35,MATCH($A21,'Pre-Treatment Test - Data'!$A$2:$A$35,0))*1000000</f>
        <v>0</v>
      </c>
      <c r="C21">
        <f>INDEX('Pre-Treatment Test - Data'!C$2:C$35,MATCH($A21,'Pre-Treatment Test - Data'!$A$2:$A$35,0))*1000000</f>
        <v>0</v>
      </c>
      <c r="D21">
        <f>INDEX('Pre-Treatment Test - Data'!D$2:D$35,MATCH($A21,'Pre-Treatment Test - Data'!$A$2:$A$35,0))*1000000</f>
        <v>0</v>
      </c>
      <c r="E21">
        <f>INDEX('Pre-Treatment Test - Data'!E$2:E$35,MATCH($A21,'Pre-Treatment Test - Data'!$A$2:$A$35,0))*1000000</f>
        <v>0</v>
      </c>
      <c r="F21">
        <f>INDEX('Pre-Treatment Test - Data'!F$2:F$35,MATCH($A21,'Pre-Treatment Test - Data'!$A$2:$A$35,0))*1000000</f>
        <v>0</v>
      </c>
    </row>
    <row r="22">
      <c r="A22">
        <v>2002</v>
      </c>
      <c r="B22">
        <f>INDEX('Pre-Treatment Test - Data'!B$2:B$35,MATCH($A22,'Pre-Treatment Test - Data'!$A$2:$A$35,0))*1000000</f>
        <v>0</v>
      </c>
      <c r="C22">
        <f>INDEX('Pre-Treatment Test - Data'!C$2:C$35,MATCH($A22,'Pre-Treatment Test - Data'!$A$2:$A$35,0))*1000000</f>
        <v>0</v>
      </c>
      <c r="D22">
        <f>INDEX('Pre-Treatment Test - Data'!D$2:D$35,MATCH($A22,'Pre-Treatment Test - Data'!$A$2:$A$35,0))*1000000</f>
        <v>0</v>
      </c>
      <c r="E22">
        <f>INDEX('Pre-Treatment Test - Data'!E$2:E$35,MATCH($A22,'Pre-Treatment Test - Data'!$A$2:$A$35,0))*1000000</f>
        <v>0</v>
      </c>
      <c r="F22">
        <f>INDEX('Pre-Treatment Test - Data'!F$2:F$35,MATCH($A22,'Pre-Treatment Test - Data'!$A$2:$A$35,0))*1000000</f>
        <v>0</v>
      </c>
    </row>
    <row r="23">
      <c r="A23">
        <v>2003</v>
      </c>
      <c r="B23">
        <f>INDEX('Pre-Treatment Test - Data'!B$2:B$35,MATCH($A23,'Pre-Treatment Test - Data'!$A$2:$A$35,0))*1000000</f>
        <v>0</v>
      </c>
      <c r="C23">
        <f>INDEX('Pre-Treatment Test - Data'!C$2:C$35,MATCH($A23,'Pre-Treatment Test - Data'!$A$2:$A$35,0))*1000000</f>
        <v>0</v>
      </c>
      <c r="D23">
        <f>INDEX('Pre-Treatment Test - Data'!D$2:D$35,MATCH($A23,'Pre-Treatment Test - Data'!$A$2:$A$35,0))*1000000</f>
        <v>0</v>
      </c>
      <c r="E23">
        <f>INDEX('Pre-Treatment Test - Data'!E$2:E$35,MATCH($A23,'Pre-Treatment Test - Data'!$A$2:$A$35,0))*1000000</f>
        <v>0</v>
      </c>
      <c r="F23">
        <f>INDEX('Pre-Treatment Test - Data'!F$2:F$35,MATCH($A23,'Pre-Treatment Test - Data'!$A$2:$A$35,0))*1000000</f>
        <v>0</v>
      </c>
    </row>
    <row r="24">
      <c r="A24">
        <v>2004</v>
      </c>
      <c r="B24">
        <f>INDEX('Pre-Treatment Test - Data'!B$2:B$35,MATCH($A24,'Pre-Treatment Test - Data'!$A$2:$A$35,0))*1000000</f>
        <v>0</v>
      </c>
      <c r="C24">
        <f>INDEX('Pre-Treatment Test - Data'!C$2:C$35,MATCH($A24,'Pre-Treatment Test - Data'!$A$2:$A$35,0))*1000000</f>
        <v>0</v>
      </c>
      <c r="D24">
        <f>INDEX('Pre-Treatment Test - Data'!D$2:D$35,MATCH($A24,'Pre-Treatment Test - Data'!$A$2:$A$35,0))*1000000</f>
        <v>0</v>
      </c>
      <c r="E24">
        <f>INDEX('Pre-Treatment Test - Data'!E$2:E$35,MATCH($A24,'Pre-Treatment Test - Data'!$A$2:$A$35,0))*1000000</f>
        <v>0</v>
      </c>
      <c r="F24">
        <f>INDEX('Pre-Treatment Test - Data'!F$2:F$35,MATCH($A24,'Pre-Treatment Test - Data'!$A$2:$A$35,0))*1000000</f>
        <v>0</v>
      </c>
    </row>
    <row r="25">
      <c r="A25">
        <v>2005</v>
      </c>
      <c r="B25">
        <f>INDEX('Pre-Treatment Test - Data'!B$2:B$35,MATCH($A25,'Pre-Treatment Test - Data'!$A$2:$A$35,0))*1000000</f>
        <v>0</v>
      </c>
      <c r="C25">
        <f>INDEX('Pre-Treatment Test - Data'!C$2:C$35,MATCH($A25,'Pre-Treatment Test - Data'!$A$2:$A$35,0))*1000000</f>
        <v>0</v>
      </c>
      <c r="D25">
        <f>INDEX('Pre-Treatment Test - Data'!D$2:D$35,MATCH($A25,'Pre-Treatment Test - Data'!$A$2:$A$35,0))*1000000</f>
        <v>0</v>
      </c>
      <c r="E25">
        <f>INDEX('Pre-Treatment Test - Data'!E$2:E$35,MATCH($A25,'Pre-Treatment Test - Data'!$A$2:$A$35,0))*1000000</f>
        <v>0</v>
      </c>
      <c r="F25">
        <f>INDEX('Pre-Treatment Test - Data'!F$2:F$35,MATCH($A25,'Pre-Treatment Test - Data'!$A$2:$A$35,0))*1000000</f>
        <v>0</v>
      </c>
    </row>
    <row r="26">
      <c r="A26">
        <v>2006</v>
      </c>
      <c r="B26">
        <f>INDEX('Pre-Treatment Test - Data'!B$2:B$35,MATCH($A26,'Pre-Treatment Test - Data'!$A$2:$A$35,0))*1000000</f>
        <v>0</v>
      </c>
      <c r="C26">
        <f>INDEX('Pre-Treatment Test - Data'!C$2:C$35,MATCH($A26,'Pre-Treatment Test - Data'!$A$2:$A$35,0))*1000000</f>
        <v>0</v>
      </c>
      <c r="D26">
        <f>INDEX('Pre-Treatment Test - Data'!D$2:D$35,MATCH($A26,'Pre-Treatment Test - Data'!$A$2:$A$35,0))*1000000</f>
        <v>0</v>
      </c>
      <c r="E26">
        <f>INDEX('Pre-Treatment Test - Data'!E$2:E$35,MATCH($A26,'Pre-Treatment Test - Data'!$A$2:$A$35,0))*1000000</f>
        <v>0</v>
      </c>
      <c r="F26">
        <f>INDEX('Pre-Treatment Test - Data'!F$2:F$35,MATCH($A26,'Pre-Treatment Test - Data'!$A$2:$A$35,0))*1000000</f>
        <v>0</v>
      </c>
    </row>
    <row r="27">
      <c r="A27">
        <v>2007</v>
      </c>
      <c r="B27">
        <f>INDEX('Pre-Treatment Test - Data'!B$2:B$35,MATCH($A27,'Pre-Treatment Test - Data'!$A$2:$A$35,0))*1000000</f>
        <v>0</v>
      </c>
      <c r="C27">
        <f>INDEX('Pre-Treatment Test - Data'!C$2:C$35,MATCH($A27,'Pre-Treatment Test - Data'!$A$2:$A$35,0))*1000000</f>
        <v>0</v>
      </c>
      <c r="D27">
        <f>INDEX('Pre-Treatment Test - Data'!D$2:D$35,MATCH($A27,'Pre-Treatment Test - Data'!$A$2:$A$35,0))*1000000</f>
        <v>0</v>
      </c>
      <c r="E27">
        <f>INDEX('Pre-Treatment Test - Data'!E$2:E$35,MATCH($A27,'Pre-Treatment Test - Data'!$A$2:$A$35,0))*1000000</f>
        <v>0</v>
      </c>
      <c r="F27">
        <f>INDEX('Pre-Treatment Test - Data'!F$2:F$35,MATCH($A27,'Pre-Treatment Test - Data'!$A$2:$A$35,0))*1000000</f>
        <v>0</v>
      </c>
    </row>
    <row r="28">
      <c r="A28">
        <v>2008</v>
      </c>
      <c r="B28">
        <f>INDEX('Pre-Treatment Test - Data'!B$2:B$35,MATCH($A28,'Pre-Treatment Test - Data'!$A$2:$A$35,0))*1000000</f>
        <v>0</v>
      </c>
      <c r="C28">
        <f>INDEX('Pre-Treatment Test - Data'!C$2:C$35,MATCH($A28,'Pre-Treatment Test - Data'!$A$2:$A$35,0))*1000000</f>
        <v>0</v>
      </c>
      <c r="D28">
        <f>INDEX('Pre-Treatment Test - Data'!D$2:D$35,MATCH($A28,'Pre-Treatment Test - Data'!$A$2:$A$35,0))*1000000</f>
        <v>0</v>
      </c>
      <c r="E28">
        <f>INDEX('Pre-Treatment Test - Data'!E$2:E$35,MATCH($A28,'Pre-Treatment Test - Data'!$A$2:$A$35,0))*1000000</f>
        <v>0</v>
      </c>
      <c r="F28">
        <f>INDEX('Pre-Treatment Test - Data'!F$2:F$35,MATCH($A28,'Pre-Treatment Test - Data'!$A$2:$A$35,0))*1000000</f>
        <v>0</v>
      </c>
    </row>
    <row r="29">
      <c r="A29">
        <v>2009</v>
      </c>
      <c r="B29">
        <f>INDEX('Pre-Treatment Test - Data'!B$2:B$35,MATCH($A29,'Pre-Treatment Test - Data'!$A$2:$A$35,0))*1000000</f>
        <v>0</v>
      </c>
      <c r="C29">
        <f>INDEX('Pre-Treatment Test - Data'!C$2:C$35,MATCH($A29,'Pre-Treatment Test - Data'!$A$2:$A$35,0))*1000000</f>
        <v>0</v>
      </c>
      <c r="D29">
        <f>INDEX('Pre-Treatment Test - Data'!D$2:D$35,MATCH($A29,'Pre-Treatment Test - Data'!$A$2:$A$35,0))*1000000</f>
        <v>0</v>
      </c>
      <c r="E29">
        <f>INDEX('Pre-Treatment Test - Data'!E$2:E$35,MATCH($A29,'Pre-Treatment Test - Data'!$A$2:$A$35,0))*1000000</f>
        <v>0</v>
      </c>
      <c r="F29">
        <f>INDEX('Pre-Treatment Test - Data'!F$2:F$35,MATCH($A29,'Pre-Treatment Test - Data'!$A$2:$A$35,0))*1000000</f>
        <v>0</v>
      </c>
    </row>
    <row r="30">
      <c r="A30">
        <v>2010</v>
      </c>
      <c r="B30">
        <f>INDEX('Pre-Treatment Test - Data'!B$2:B$35,MATCH($A30,'Pre-Treatment Test - Data'!$A$2:$A$35,0))*1000000</f>
        <v>0</v>
      </c>
      <c r="C30">
        <f>INDEX('Pre-Treatment Test - Data'!C$2:C$35,MATCH($A30,'Pre-Treatment Test - Data'!$A$2:$A$35,0))*1000000</f>
        <v>0</v>
      </c>
      <c r="D30">
        <f>INDEX('Pre-Treatment Test - Data'!D$2:D$35,MATCH($A30,'Pre-Treatment Test - Data'!$A$2:$A$35,0))*1000000</f>
        <v>0</v>
      </c>
      <c r="E30">
        <f>INDEX('Pre-Treatment Test - Data'!E$2:E$35,MATCH($A30,'Pre-Treatment Test - Data'!$A$2:$A$35,0))*1000000</f>
        <v>0</v>
      </c>
      <c r="F30">
        <f>INDEX('Pre-Treatment Test - Data'!F$2:F$35,MATCH($A30,'Pre-Treatment Test - Data'!$A$2:$A$35,0))*1000000</f>
        <v>0</v>
      </c>
    </row>
    <row r="31">
      <c r="A31">
        <v>2011</v>
      </c>
      <c r="B31">
        <f>INDEX('Pre-Treatment Test - Data'!B$2:B$35,MATCH($A31,'Pre-Treatment Test - Data'!$A$2:$A$35,0))*1000000</f>
        <v>0</v>
      </c>
      <c r="C31">
        <f>INDEX('Pre-Treatment Test - Data'!C$2:C$35,MATCH($A31,'Pre-Treatment Test - Data'!$A$2:$A$35,0))*1000000</f>
        <v>0</v>
      </c>
      <c r="D31">
        <f>INDEX('Pre-Treatment Test - Data'!D$2:D$35,MATCH($A31,'Pre-Treatment Test - Data'!$A$2:$A$35,0))*1000000</f>
        <v>0</v>
      </c>
      <c r="E31">
        <f>INDEX('Pre-Treatment Test - Data'!E$2:E$35,MATCH($A31,'Pre-Treatment Test - Data'!$A$2:$A$35,0))*1000000</f>
        <v>0</v>
      </c>
      <c r="F31">
        <f>INDEX('Pre-Treatment Test - Data'!F$2:F$35,MATCH($A31,'Pre-Treatment Test - Data'!$A$2:$A$35,0))*1000000</f>
        <v>0</v>
      </c>
    </row>
    <row r="32">
      <c r="A32">
        <v>2012</v>
      </c>
      <c r="B32">
        <f>INDEX('Pre-Treatment Test - Data'!B$2:B$35,MATCH($A32,'Pre-Treatment Test - Data'!$A$2:$A$35,0))*1000000</f>
        <v>0</v>
      </c>
      <c r="C32">
        <f>INDEX('Pre-Treatment Test - Data'!C$2:C$35,MATCH($A32,'Pre-Treatment Test - Data'!$A$2:$A$35,0))*1000000</f>
        <v>0</v>
      </c>
      <c r="D32">
        <f>INDEX('Pre-Treatment Test - Data'!D$2:D$35,MATCH($A32,'Pre-Treatment Test - Data'!$A$2:$A$35,0))*1000000</f>
        <v>0</v>
      </c>
      <c r="E32">
        <f>INDEX('Pre-Treatment Test - Data'!E$2:E$35,MATCH($A32,'Pre-Treatment Test - Data'!$A$2:$A$35,0))*1000000</f>
        <v>0</v>
      </c>
      <c r="F32">
        <f>INDEX('Pre-Treatment Test - Data'!F$2:F$35,MATCH($A32,'Pre-Treatment Test - Data'!$A$2:$A$35,0))*1000000</f>
        <v>0</v>
      </c>
    </row>
    <row r="33">
      <c r="A33">
        <v>2013</v>
      </c>
      <c r="B33">
        <f>INDEX('Pre-Treatment Test - Data'!B$2:B$35,MATCH($A33,'Pre-Treatment Test - Data'!$A$2:$A$35,0))*1000000</f>
        <v>0</v>
      </c>
      <c r="C33">
        <f>INDEX('Pre-Treatment Test - Data'!C$2:C$35,MATCH($A33,'Pre-Treatment Test - Data'!$A$2:$A$35,0))*1000000</f>
        <v>0</v>
      </c>
      <c r="D33">
        <f>INDEX('Pre-Treatment Test - Data'!D$2:D$35,MATCH($A33,'Pre-Treatment Test - Data'!$A$2:$A$35,0))*1000000</f>
        <v>0</v>
      </c>
      <c r="E33">
        <f>INDEX('Pre-Treatment Test - Data'!E$2:E$35,MATCH($A33,'Pre-Treatment Test - Data'!$A$2:$A$35,0))*1000000</f>
        <v>0</v>
      </c>
      <c r="F33">
        <f>INDEX('Pre-Treatment Test - Data'!F$2:F$35,MATCH($A33,'Pre-Treatment Test - Data'!$A$2:$A$35,0))*1000000</f>
        <v>0</v>
      </c>
    </row>
    <row r="34">
      <c r="A34">
        <v>2014</v>
      </c>
      <c r="B34">
        <f>INDEX('Pre-Treatment Test - Data'!B$2:B$35,MATCH($A34,'Pre-Treatment Test - Data'!$A$2:$A$35,0))*1000000</f>
        <v>0</v>
      </c>
      <c r="C34">
        <f>INDEX('Pre-Treatment Test - Data'!C$2:C$35,MATCH($A34,'Pre-Treatment Test - Data'!$A$2:$A$35,0))*1000000</f>
        <v>0</v>
      </c>
      <c r="D34">
        <f>INDEX('Pre-Treatment Test - Data'!D$2:D$35,MATCH($A34,'Pre-Treatment Test - Data'!$A$2:$A$35,0))*1000000</f>
        <v>0</v>
      </c>
      <c r="E34">
        <f>INDEX('Pre-Treatment Test - Data'!E$2:E$35,MATCH($A34,'Pre-Treatment Test - Data'!$A$2:$A$35,0))*1000000</f>
        <v>0</v>
      </c>
      <c r="F34">
        <f>INDEX('Pre-Treatment Test - Data'!F$2:F$35,MATCH($A34,'Pre-Treatment Test - Data'!$A$2:$A$35,0))*1000000</f>
        <v>0</v>
      </c>
    </row>
    <row r="35">
      <c r="A35">
        <v>2015</v>
      </c>
      <c r="B35">
        <f>INDEX('Pre-Treatment Test - Data'!B$2:B$35,MATCH($A35,'Pre-Treatment Test - Data'!$A$2:$A$35,0))*1000000</f>
        <v>0</v>
      </c>
      <c r="C35">
        <f>INDEX('Pre-Treatment Test - Data'!C$2:C$35,MATCH($A35,'Pre-Treatment Test - Data'!$A$2:$A$35,0))*1000000</f>
        <v>0</v>
      </c>
      <c r="D35">
        <f>INDEX('Pre-Treatment Test - Data'!D$2:D$35,MATCH($A35,'Pre-Treatment Test - Data'!$A$2:$A$35,0))*1000000</f>
        <v>0</v>
      </c>
      <c r="E35">
        <f>INDEX('Pre-Treatment Test - Data'!E$2:E$35,MATCH($A35,'Pre-Treatment Test - Data'!$A$2:$A$35,0))*1000000</f>
        <v>0</v>
      </c>
      <c r="F35">
        <f>INDEX('Pre-Treatment Test - Data'!F$2:F$35,MATCH($A35,'Pre-Treatment Test - Data'!$A$2:$A$35,0))*1000000</f>
        <v>0</v>
      </c>
    </row>
    <row r="37">
      <c r="A37" t="s">
        <v>190</v>
      </c>
      <c r="B37" t="str">
        <f>C1</f>
        <v>Synthetic (1982-1998)</v>
      </c>
      <c r="C37" t="str">
        <f t="shared" ref="C37:E37" si="0">D1</f>
        <v>1985-1998</v>
      </c>
      <c r="D37" t="str">
        <f t="shared" si="0"/>
        <v>1990-1998</v>
      </c>
      <c r="E37" t="str">
        <f t="shared" si="0"/>
        <v>1995-1998</v>
      </c>
    </row>
    <row r="38">
      <c r="A38">
        <v>1982</v>
      </c>
      <c r="B38" s="11" t="e">
        <f>(C2-$B2)/C2</f>
        <v>#DIV/0!</v>
      </c>
      <c r="C38" s="11" t="e">
        <f t="shared" ref="C38:E38" si="1">(D2-$B2)/D2</f>
        <v>#DIV/0!</v>
      </c>
      <c r="D38" s="11" t="e">
        <f t="shared" si="1"/>
        <v>#DIV/0!</v>
      </c>
      <c r="E38" s="11" t="e">
        <f t="shared" si="1"/>
        <v>#DIV/0!</v>
      </c>
    </row>
    <row r="39">
      <c r="A39">
        <v>1983</v>
      </c>
      <c r="B39" s="11" t="e">
        <f t="shared" ref="B39:E39" si="2">(C3-$B3)/C3</f>
        <v>#DIV/0!</v>
      </c>
      <c r="C39" s="11" t="e">
        <f t="shared" si="2"/>
        <v>#DIV/0!</v>
      </c>
      <c r="D39" s="11" t="e">
        <f t="shared" si="2"/>
        <v>#DIV/0!</v>
      </c>
      <c r="E39" s="11" t="e">
        <f t="shared" si="2"/>
        <v>#DIV/0!</v>
      </c>
    </row>
    <row r="40">
      <c r="A40">
        <v>1984</v>
      </c>
      <c r="B40" s="11" t="e">
        <f t="shared" ref="B40:E40" si="3">(C4-$B4)/C4</f>
        <v>#DIV/0!</v>
      </c>
      <c r="C40" s="11" t="e">
        <f t="shared" si="3"/>
        <v>#DIV/0!</v>
      </c>
      <c r="D40" s="11" t="e">
        <f t="shared" si="3"/>
        <v>#DIV/0!</v>
      </c>
      <c r="E40" s="11" t="e">
        <f t="shared" si="3"/>
        <v>#DIV/0!</v>
      </c>
    </row>
    <row r="41">
      <c r="A41">
        <v>1985</v>
      </c>
      <c r="B41" s="11" t="e">
        <f t="shared" ref="B41:E41" si="4">(C5-$B5)/C5</f>
        <v>#DIV/0!</v>
      </c>
      <c r="C41" s="11" t="e">
        <f t="shared" si="4"/>
        <v>#DIV/0!</v>
      </c>
      <c r="D41" s="11" t="e">
        <f t="shared" si="4"/>
        <v>#DIV/0!</v>
      </c>
      <c r="E41" s="11" t="e">
        <f t="shared" si="4"/>
        <v>#DIV/0!</v>
      </c>
    </row>
    <row r="42">
      <c r="A42">
        <v>1986</v>
      </c>
      <c r="B42" s="11" t="e">
        <f t="shared" ref="B42:E42" si="5">(C6-$B6)/C6</f>
        <v>#DIV/0!</v>
      </c>
      <c r="C42" s="11" t="e">
        <f t="shared" si="5"/>
        <v>#DIV/0!</v>
      </c>
      <c r="D42" s="11" t="e">
        <f t="shared" si="5"/>
        <v>#DIV/0!</v>
      </c>
      <c r="E42" s="11" t="e">
        <f t="shared" si="5"/>
        <v>#DIV/0!</v>
      </c>
    </row>
    <row r="43">
      <c r="A43">
        <v>1987</v>
      </c>
      <c r="B43" s="11" t="e">
        <f t="shared" ref="B43:E43" si="6">(C7-$B7)/C7</f>
        <v>#DIV/0!</v>
      </c>
      <c r="C43" s="11" t="e">
        <f t="shared" si="6"/>
        <v>#DIV/0!</v>
      </c>
      <c r="D43" s="11" t="e">
        <f t="shared" si="6"/>
        <v>#DIV/0!</v>
      </c>
      <c r="E43" s="11" t="e">
        <f t="shared" si="6"/>
        <v>#DIV/0!</v>
      </c>
    </row>
    <row r="44">
      <c r="A44">
        <v>1988</v>
      </c>
      <c r="B44" s="11" t="e">
        <f t="shared" ref="B44:E44" si="7">(C8-$B8)/C8</f>
        <v>#DIV/0!</v>
      </c>
      <c r="C44" s="11" t="e">
        <f t="shared" si="7"/>
        <v>#DIV/0!</v>
      </c>
      <c r="D44" s="11" t="e">
        <f t="shared" si="7"/>
        <v>#DIV/0!</v>
      </c>
      <c r="E44" s="11" t="e">
        <f t="shared" si="7"/>
        <v>#DIV/0!</v>
      </c>
    </row>
    <row r="45">
      <c r="A45">
        <v>1989</v>
      </c>
      <c r="B45" s="11" t="e">
        <f t="shared" ref="B45:E45" si="8">(C9-$B9)/C9</f>
        <v>#DIV/0!</v>
      </c>
      <c r="C45" s="11" t="e">
        <f t="shared" si="8"/>
        <v>#DIV/0!</v>
      </c>
      <c r="D45" s="11" t="e">
        <f t="shared" si="8"/>
        <v>#DIV/0!</v>
      </c>
      <c r="E45" s="11" t="e">
        <f t="shared" si="8"/>
        <v>#DIV/0!</v>
      </c>
    </row>
    <row r="46">
      <c r="A46">
        <v>1990</v>
      </c>
      <c r="B46" s="11" t="e">
        <f t="shared" ref="B46:E46" si="9">(C10-$B10)/C10</f>
        <v>#DIV/0!</v>
      </c>
      <c r="C46" s="11" t="e">
        <f t="shared" si="9"/>
        <v>#DIV/0!</v>
      </c>
      <c r="D46" s="11" t="e">
        <f t="shared" si="9"/>
        <v>#DIV/0!</v>
      </c>
      <c r="E46" s="11" t="e">
        <f t="shared" si="9"/>
        <v>#DIV/0!</v>
      </c>
    </row>
    <row r="47">
      <c r="A47">
        <v>1991</v>
      </c>
      <c r="B47" s="11" t="e">
        <f t="shared" ref="B47:E47" si="10">(C11-$B11)/C11</f>
        <v>#DIV/0!</v>
      </c>
      <c r="C47" s="11" t="e">
        <f t="shared" si="10"/>
        <v>#DIV/0!</v>
      </c>
      <c r="D47" s="11" t="e">
        <f t="shared" si="10"/>
        <v>#DIV/0!</v>
      </c>
      <c r="E47" s="11" t="e">
        <f t="shared" si="10"/>
        <v>#DIV/0!</v>
      </c>
    </row>
    <row r="48">
      <c r="A48">
        <v>1992</v>
      </c>
      <c r="B48" s="11" t="e">
        <f t="shared" ref="B48:E48" si="11">(C12-$B12)/C12</f>
        <v>#DIV/0!</v>
      </c>
      <c r="C48" s="11" t="e">
        <f t="shared" si="11"/>
        <v>#DIV/0!</v>
      </c>
      <c r="D48" s="11" t="e">
        <f t="shared" si="11"/>
        <v>#DIV/0!</v>
      </c>
      <c r="E48" s="11" t="e">
        <f t="shared" si="11"/>
        <v>#DIV/0!</v>
      </c>
    </row>
    <row r="49">
      <c r="A49">
        <v>1993</v>
      </c>
      <c r="B49" s="11" t="e">
        <f t="shared" ref="B49:E49" si="12">(C13-$B13)/C13</f>
        <v>#DIV/0!</v>
      </c>
      <c r="C49" s="11" t="e">
        <f t="shared" si="12"/>
        <v>#DIV/0!</v>
      </c>
      <c r="D49" s="11" t="e">
        <f t="shared" si="12"/>
        <v>#DIV/0!</v>
      </c>
      <c r="E49" s="11" t="e">
        <f t="shared" si="12"/>
        <v>#DIV/0!</v>
      </c>
    </row>
    <row r="50">
      <c r="A50">
        <v>1994</v>
      </c>
      <c r="B50" s="11" t="e">
        <f t="shared" ref="B50:E50" si="13">(C14-$B14)/C14</f>
        <v>#DIV/0!</v>
      </c>
      <c r="C50" s="11" t="e">
        <f t="shared" si="13"/>
        <v>#DIV/0!</v>
      </c>
      <c r="D50" s="11" t="e">
        <f t="shared" si="13"/>
        <v>#DIV/0!</v>
      </c>
      <c r="E50" s="11" t="e">
        <f t="shared" si="13"/>
        <v>#DIV/0!</v>
      </c>
    </row>
    <row r="51">
      <c r="A51">
        <v>1995</v>
      </c>
      <c r="B51" s="11" t="e">
        <f t="shared" ref="B51:E51" si="14">(C15-$B15)/C15</f>
        <v>#DIV/0!</v>
      </c>
      <c r="C51" s="11" t="e">
        <f t="shared" si="14"/>
        <v>#DIV/0!</v>
      </c>
      <c r="D51" s="11" t="e">
        <f t="shared" si="14"/>
        <v>#DIV/0!</v>
      </c>
      <c r="E51" s="11" t="e">
        <f t="shared" si="14"/>
        <v>#DIV/0!</v>
      </c>
    </row>
    <row r="52">
      <c r="A52">
        <v>1996</v>
      </c>
      <c r="B52" s="11" t="e">
        <f t="shared" ref="B52:E52" si="15">(C16-$B16)/C16</f>
        <v>#DIV/0!</v>
      </c>
      <c r="C52" s="11" t="e">
        <f t="shared" si="15"/>
        <v>#DIV/0!</v>
      </c>
      <c r="D52" s="11" t="e">
        <f t="shared" si="15"/>
        <v>#DIV/0!</v>
      </c>
      <c r="E52" s="11" t="e">
        <f t="shared" si="15"/>
        <v>#DIV/0!</v>
      </c>
    </row>
    <row r="53">
      <c r="A53">
        <v>1997</v>
      </c>
      <c r="B53" s="11" t="e">
        <f t="shared" ref="B53:E53" si="16">(C17-$B17)/C17</f>
        <v>#DIV/0!</v>
      </c>
      <c r="C53" s="11" t="e">
        <f t="shared" si="16"/>
        <v>#DIV/0!</v>
      </c>
      <c r="D53" s="11" t="e">
        <f t="shared" si="16"/>
        <v>#DIV/0!</v>
      </c>
      <c r="E53" s="11" t="e">
        <f t="shared" si="16"/>
        <v>#DIV/0!</v>
      </c>
    </row>
    <row r="54">
      <c r="A54">
        <v>1998</v>
      </c>
      <c r="B54" s="11" t="e">
        <f t="shared" ref="B54:E54" si="17">(C18-$B18)/C18</f>
        <v>#DIV/0!</v>
      </c>
      <c r="C54" s="11" t="e">
        <f t="shared" si="17"/>
        <v>#DIV/0!</v>
      </c>
      <c r="D54" s="11" t="e">
        <f t="shared" si="17"/>
        <v>#DIV/0!</v>
      </c>
      <c r="E54" s="11" t="e">
        <f t="shared" si="17"/>
        <v>#DIV/0!</v>
      </c>
    </row>
    <row r="55">
      <c r="A55">
        <v>1999</v>
      </c>
      <c r="B55" s="11" t="e">
        <f t="shared" ref="B55:E55" si="18">(C19-$B19)/C19</f>
        <v>#DIV/0!</v>
      </c>
      <c r="C55" s="11" t="e">
        <f t="shared" si="18"/>
        <v>#DIV/0!</v>
      </c>
      <c r="D55" s="11" t="e">
        <f t="shared" si="18"/>
        <v>#DIV/0!</v>
      </c>
      <c r="E55" s="11" t="e">
        <f t="shared" si="18"/>
        <v>#DIV/0!</v>
      </c>
    </row>
    <row r="56">
      <c r="A56">
        <v>2000</v>
      </c>
      <c r="B56" s="11" t="e">
        <f t="shared" ref="B56:E56" si="19">(C20-$B20)/C20</f>
        <v>#DIV/0!</v>
      </c>
      <c r="C56" s="11" t="e">
        <f t="shared" si="19"/>
        <v>#DIV/0!</v>
      </c>
      <c r="D56" s="11" t="e">
        <f t="shared" si="19"/>
        <v>#DIV/0!</v>
      </c>
      <c r="E56" s="11" t="e">
        <f t="shared" si="19"/>
        <v>#DIV/0!</v>
      </c>
    </row>
    <row r="57">
      <c r="A57">
        <v>2001</v>
      </c>
      <c r="B57" s="11" t="e">
        <f t="shared" ref="B57:E57" si="20">(C21-$B21)/C21</f>
        <v>#DIV/0!</v>
      </c>
      <c r="C57" s="11" t="e">
        <f t="shared" si="20"/>
        <v>#DIV/0!</v>
      </c>
      <c r="D57" s="11" t="e">
        <f t="shared" si="20"/>
        <v>#DIV/0!</v>
      </c>
      <c r="E57" s="11" t="e">
        <f t="shared" si="20"/>
        <v>#DIV/0!</v>
      </c>
    </row>
    <row r="58">
      <c r="A58">
        <v>2002</v>
      </c>
      <c r="B58" s="11" t="e">
        <f t="shared" ref="B58:E58" si="21">(C22-$B22)/C22</f>
        <v>#DIV/0!</v>
      </c>
      <c r="C58" s="11" t="e">
        <f t="shared" si="21"/>
        <v>#DIV/0!</v>
      </c>
      <c r="D58" s="11" t="e">
        <f t="shared" si="21"/>
        <v>#DIV/0!</v>
      </c>
      <c r="E58" s="11" t="e">
        <f t="shared" si="21"/>
        <v>#DIV/0!</v>
      </c>
    </row>
    <row r="59">
      <c r="A59">
        <v>2003</v>
      </c>
      <c r="B59" s="11" t="e">
        <f t="shared" ref="B59:E59" si="22">(C23-$B23)/C23</f>
        <v>#DIV/0!</v>
      </c>
      <c r="C59" s="11" t="e">
        <f t="shared" si="22"/>
        <v>#DIV/0!</v>
      </c>
      <c r="D59" s="11" t="e">
        <f t="shared" si="22"/>
        <v>#DIV/0!</v>
      </c>
      <c r="E59" s="11" t="e">
        <f t="shared" si="22"/>
        <v>#DIV/0!</v>
      </c>
    </row>
    <row r="60">
      <c r="A60">
        <v>2004</v>
      </c>
      <c r="B60" s="11" t="e">
        <f t="shared" ref="B60:E60" si="23">(C24-$B24)/C24</f>
        <v>#DIV/0!</v>
      </c>
      <c r="C60" s="11" t="e">
        <f t="shared" si="23"/>
        <v>#DIV/0!</v>
      </c>
      <c r="D60" s="11" t="e">
        <f t="shared" si="23"/>
        <v>#DIV/0!</v>
      </c>
      <c r="E60" s="11" t="e">
        <f t="shared" si="23"/>
        <v>#DIV/0!</v>
      </c>
    </row>
    <row r="61">
      <c r="A61">
        <v>2005</v>
      </c>
      <c r="B61" s="11" t="e">
        <f t="shared" ref="B61:E61" si="24">(C25-$B25)/C25</f>
        <v>#DIV/0!</v>
      </c>
      <c r="C61" s="11" t="e">
        <f t="shared" si="24"/>
        <v>#DIV/0!</v>
      </c>
      <c r="D61" s="11" t="e">
        <f t="shared" si="24"/>
        <v>#DIV/0!</v>
      </c>
      <c r="E61" s="11" t="e">
        <f t="shared" si="24"/>
        <v>#DIV/0!</v>
      </c>
    </row>
    <row r="62">
      <c r="A62">
        <v>2006</v>
      </c>
      <c r="B62" s="11" t="e">
        <f t="shared" ref="B62:E62" si="25">(C26-$B26)/C26</f>
        <v>#DIV/0!</v>
      </c>
      <c r="C62" s="11" t="e">
        <f t="shared" si="25"/>
        <v>#DIV/0!</v>
      </c>
      <c r="D62" s="11" t="e">
        <f t="shared" si="25"/>
        <v>#DIV/0!</v>
      </c>
      <c r="E62" s="11" t="e">
        <f t="shared" si="25"/>
        <v>#DIV/0!</v>
      </c>
    </row>
    <row r="63">
      <c r="A63">
        <v>2007</v>
      </c>
      <c r="B63" s="11" t="e">
        <f t="shared" ref="B63:E63" si="26">(C27-$B27)/C27</f>
        <v>#DIV/0!</v>
      </c>
      <c r="C63" s="11" t="e">
        <f t="shared" si="26"/>
        <v>#DIV/0!</v>
      </c>
      <c r="D63" s="11" t="e">
        <f t="shared" si="26"/>
        <v>#DIV/0!</v>
      </c>
      <c r="E63" s="11" t="e">
        <f t="shared" si="26"/>
        <v>#DIV/0!</v>
      </c>
    </row>
    <row r="64">
      <c r="A64">
        <v>2008</v>
      </c>
      <c r="B64" s="11" t="e">
        <f t="shared" ref="B64:E64" si="27">(C28-$B28)/C28</f>
        <v>#DIV/0!</v>
      </c>
      <c r="C64" s="11" t="e">
        <f t="shared" si="27"/>
        <v>#DIV/0!</v>
      </c>
      <c r="D64" s="11" t="e">
        <f t="shared" si="27"/>
        <v>#DIV/0!</v>
      </c>
      <c r="E64" s="11" t="e">
        <f t="shared" si="27"/>
        <v>#DIV/0!</v>
      </c>
    </row>
    <row r="65">
      <c r="A65">
        <v>2009</v>
      </c>
      <c r="B65" s="11" t="e">
        <f t="shared" ref="B65:E65" si="28">(C29-$B29)/C29</f>
        <v>#DIV/0!</v>
      </c>
      <c r="C65" s="11" t="e">
        <f t="shared" si="28"/>
        <v>#DIV/0!</v>
      </c>
      <c r="D65" s="11" t="e">
        <f t="shared" si="28"/>
        <v>#DIV/0!</v>
      </c>
      <c r="E65" s="11" t="e">
        <f t="shared" si="28"/>
        <v>#DIV/0!</v>
      </c>
    </row>
    <row r="66">
      <c r="A66">
        <v>2010</v>
      </c>
      <c r="B66" s="11" t="e">
        <f t="shared" ref="B66:E66" si="29">(C30-$B30)/C30</f>
        <v>#DIV/0!</v>
      </c>
      <c r="C66" s="11" t="e">
        <f t="shared" si="29"/>
        <v>#DIV/0!</v>
      </c>
      <c r="D66" s="11" t="e">
        <f t="shared" si="29"/>
        <v>#DIV/0!</v>
      </c>
      <c r="E66" s="11" t="e">
        <f t="shared" si="29"/>
        <v>#DIV/0!</v>
      </c>
    </row>
    <row r="67">
      <c r="A67">
        <v>2011</v>
      </c>
      <c r="B67" s="11" t="e">
        <f t="shared" ref="B67:E67" si="30">(C31-$B31)/C31</f>
        <v>#DIV/0!</v>
      </c>
      <c r="C67" s="11" t="e">
        <f t="shared" si="30"/>
        <v>#DIV/0!</v>
      </c>
      <c r="D67" s="11" t="e">
        <f t="shared" si="30"/>
        <v>#DIV/0!</v>
      </c>
      <c r="E67" s="11" t="e">
        <f t="shared" si="30"/>
        <v>#DIV/0!</v>
      </c>
    </row>
    <row r="68">
      <c r="A68">
        <v>2012</v>
      </c>
      <c r="B68" s="11" t="e">
        <f t="shared" ref="B68:E68" si="31">(C32-$B32)/C32</f>
        <v>#DIV/0!</v>
      </c>
      <c r="C68" s="11" t="e">
        <f t="shared" si="31"/>
        <v>#DIV/0!</v>
      </c>
      <c r="D68" s="11" t="e">
        <f t="shared" si="31"/>
        <v>#DIV/0!</v>
      </c>
      <c r="E68" s="11" t="e">
        <f t="shared" si="31"/>
        <v>#DIV/0!</v>
      </c>
    </row>
    <row r="69">
      <c r="A69">
        <v>2013</v>
      </c>
      <c r="B69" s="11" t="e">
        <f t="shared" ref="B69:E69" si="32">(C33-$B33)/C33</f>
        <v>#DIV/0!</v>
      </c>
      <c r="C69" s="11" t="e">
        <f t="shared" si="32"/>
        <v>#DIV/0!</v>
      </c>
      <c r="D69" s="11" t="e">
        <f t="shared" si="32"/>
        <v>#DIV/0!</v>
      </c>
      <c r="E69" s="11" t="e">
        <f t="shared" si="32"/>
        <v>#DIV/0!</v>
      </c>
    </row>
    <row r="70">
      <c r="A70">
        <v>2014</v>
      </c>
      <c r="B70" s="11" t="e">
        <f t="shared" ref="B70:E70" si="33">(C34-$B34)/C34</f>
        <v>#DIV/0!</v>
      </c>
      <c r="C70" s="11" t="e">
        <f t="shared" si="33"/>
        <v>#DIV/0!</v>
      </c>
      <c r="D70" s="11" t="e">
        <f t="shared" si="33"/>
        <v>#DIV/0!</v>
      </c>
      <c r="E70" s="11" t="e">
        <f t="shared" si="33"/>
        <v>#DIV/0!</v>
      </c>
    </row>
    <row r="71">
      <c r="A71">
        <v>2015</v>
      </c>
      <c r="B71" s="11" t="e">
        <f t="shared" ref="B71:E71" si="34">(C35-$B35)/C35</f>
        <v>#DIV/0!</v>
      </c>
      <c r="C71" s="11" t="e">
        <f t="shared" si="34"/>
        <v>#DIV/0!</v>
      </c>
      <c r="D71" s="11" t="e">
        <f t="shared" si="34"/>
        <v>#DIV/0!</v>
      </c>
      <c r="E71" s="11" t="e">
        <f t="shared" si="3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P1:BR36"/>
  <sheetViews>
    <sheetView workbookViewId="0">
      <selection activeCell="R13" sqref="R13"/>
    </sheetView>
  </sheetViews>
  <sheetFormatPr defaultColWidth="8.85546875" defaultRowHeight="15"/>
  <cols>
    <col min="12" max="13" width="9.140625" customWidth="true"/>
    <col min="18" max="18" width="12.42578125" bestFit="true" customWidth="true"/>
    <col min="20" max="20" width="14.7109375" customWidth="true"/>
  </cols>
  <sheetData>
    <row r="1">
      <c r="P1" t="str">
        <f>'Leave-One-Out - Data'!A1</f>
        <v>_time</v>
      </c>
      <c r="Q1" t="s">
        <v>133</v>
      </c>
      <c r="R1" t="s">
        <v>142</v>
      </c>
      <c r="S1" t="s">
        <v>195</v>
      </c>
      <c r="T1" s="2" t="s">
        <v>236</v>
      </c>
      <c r="U1" s="2" t="s">
        <v>196</v>
      </c>
      <c r="V1" s="2" t="s">
        <v>197</v>
      </c>
      <c r="W1" s="2" t="s">
        <v>198</v>
      </c>
      <c r="X1" s="2" t="s">
        <v>199</v>
      </c>
      <c r="Y1" s="2" t="s">
        <v>143</v>
      </c>
      <c r="Z1" s="2" t="s">
        <v>200</v>
      </c>
      <c r="AA1" s="2" t="s">
        <v>201</v>
      </c>
      <c r="AB1" s="2" t="s">
        <v>202</v>
      </c>
      <c r="AC1" s="2" t="s">
        <v>203</v>
      </c>
      <c r="AD1" s="2" t="s">
        <v>204</v>
      </c>
      <c r="AE1" s="2" t="s">
        <v>205</v>
      </c>
      <c r="AF1" s="2" t="s">
        <v>206</v>
      </c>
      <c r="AG1" s="2" t="s">
        <v>207</v>
      </c>
      <c r="AH1" s="2" t="s">
        <v>144</v>
      </c>
      <c r="AI1" s="2" t="s">
        <v>208</v>
      </c>
      <c r="AJ1" s="2" t="s">
        <v>145</v>
      </c>
      <c r="AK1" s="2" t="s">
        <v>209</v>
      </c>
      <c r="AL1" s="2" t="s">
        <v>146</v>
      </c>
      <c r="AM1" s="2" t="s">
        <v>210</v>
      </c>
      <c r="AN1" s="2" t="s">
        <v>211</v>
      </c>
      <c r="AO1" s="2" t="s">
        <v>212</v>
      </c>
      <c r="AP1" s="2" t="s">
        <v>213</v>
      </c>
      <c r="AQ1" s="2" t="s">
        <v>147</v>
      </c>
      <c r="AR1" s="2" t="s">
        <v>214</v>
      </c>
      <c r="AS1" s="2" t="s">
        <v>148</v>
      </c>
      <c r="AT1" s="2" t="s">
        <v>149</v>
      </c>
      <c r="AU1" s="2" t="s">
        <v>215</v>
      </c>
      <c r="AV1" s="2" t="s">
        <v>150</v>
      </c>
      <c r="AW1" s="2" t="s">
        <v>216</v>
      </c>
      <c r="AX1" s="2" t="s">
        <v>217</v>
      </c>
      <c r="AY1" s="2" t="s">
        <v>218</v>
      </c>
      <c r="AZ1" s="2" t="s">
        <v>219</v>
      </c>
      <c r="BA1" s="2" t="s">
        <v>220</v>
      </c>
      <c r="BB1" s="2" t="s">
        <v>221</v>
      </c>
      <c r="BC1" s="2" t="s">
        <v>222</v>
      </c>
      <c r="BD1" s="2" t="s">
        <v>223</v>
      </c>
      <c r="BE1" s="2" t="s">
        <v>224</v>
      </c>
      <c r="BF1" s="2" t="s">
        <v>225</v>
      </c>
      <c r="BG1" s="2" t="s">
        <v>226</v>
      </c>
      <c r="BH1" s="2" t="s">
        <v>227</v>
      </c>
      <c r="BI1" s="2" t="s">
        <v>228</v>
      </c>
      <c r="BJ1" s="2" t="s">
        <v>229</v>
      </c>
      <c r="BK1" s="2" t="s">
        <v>230</v>
      </c>
      <c r="BL1" s="2" t="s">
        <v>231</v>
      </c>
      <c r="BM1" s="2" t="s">
        <v>232</v>
      </c>
      <c r="BN1" s="2" t="s">
        <v>233</v>
      </c>
      <c r="BO1" s="2" t="s">
        <v>234</v>
      </c>
      <c r="BP1" s="2" t="s">
        <v>235</v>
      </c>
      <c r="BQ1" s="2"/>
      <c r="BR1" s="2"/>
    </row>
    <row r="2">
      <c r="P2" s="12" t="s">
        <v>27</v>
      </c>
      <c r="Q2" s="13" t="s">
        <v>191</v>
      </c>
      <c r="R2" s="13" t="s">
        <v>192</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c r="P3">
        <f>'Leave-One-Out - Data'!A2</f>
        <v>1982</v>
      </c>
      <c r="Q3" s="2">
        <f>IFERROR(INDEX('Leave-One-Out - Data'!$B:$BA,MATCH($P3,'Leave-One-Out - Data'!$A:$A,0),MATCH(Q$1,'Leave-One-Out - Data'!$B$1:$BA$1,0)),0)*1000000</f>
        <v>0</v>
      </c>
      <c r="R3" s="2">
        <f>IFERROR(INDEX('Leave-One-Out - Data'!$B:$BA,MATCH($P3,'Leave-One-Out - Data'!$A:$A,0),MATCH(R$1,'Leave-One-Out - Data'!$B$1:$BA$1,0)),0)*1000000</f>
        <v>0</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0</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0</v>
      </c>
      <c r="AK3" s="2">
        <f>IFERROR(INDEX('Leave-One-Out - Data'!$B:$BA,MATCH($P3,'Leave-One-Out - Data'!$A:$A,0),MATCH(AK$1,'Leave-One-Out - Data'!$B$1:$BA$1,0)),0)*1000000</f>
        <v>0</v>
      </c>
      <c r="AL3" s="2">
        <f>IFERROR(INDEX('Leave-One-Out - Data'!$B:$BA,MATCH($P3,'Leave-One-Out - Data'!$A:$A,0),MATCH(AL$1,'Leave-One-Out - Data'!$B$1:$BA$1,0)),0)*1000000</f>
        <v>0</v>
      </c>
      <c r="AM3" s="2">
        <f>IFERROR(INDEX('Leave-One-Out - Data'!$B:$BA,MATCH($P3,'Leave-One-Out - Data'!$A:$A,0),MATCH(AM$1,'Leave-One-Out - Data'!$B$1:$BA$1,0)),0)*1000000</f>
        <v>0</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c r="P4">
        <f>'Leave-One-Out - Data'!A3</f>
        <v>1983</v>
      </c>
      <c r="Q4" s="2">
        <f>IFERROR(INDEX('Leave-One-Out - Data'!$B:$BA,MATCH($P4,'Leave-One-Out - Data'!$A:$A,0),MATCH(Q$1,'Leave-One-Out - Data'!$B$1:$BA$1,0)),0)*1000000</f>
        <v>0</v>
      </c>
      <c r="R4" s="2">
        <f>IFERROR(INDEX('Leave-One-Out - Data'!$B:$BA,MATCH($P4,'Leave-One-Out - Data'!$A:$A,0),MATCH(R$1,'Leave-One-Out - Data'!$B$1:$BA$1,0)),0)*1000000</f>
        <v>0</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0</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0</v>
      </c>
      <c r="AK4" s="2">
        <f>IFERROR(INDEX('Leave-One-Out - Data'!$B:$BA,MATCH($P4,'Leave-One-Out - Data'!$A:$A,0),MATCH(AK$1,'Leave-One-Out - Data'!$B$1:$BA$1,0)),0)*1000000</f>
        <v>0</v>
      </c>
      <c r="AL4" s="2">
        <f>IFERROR(INDEX('Leave-One-Out - Data'!$B:$BA,MATCH($P4,'Leave-One-Out - Data'!$A:$A,0),MATCH(AL$1,'Leave-One-Out - Data'!$B$1:$BA$1,0)),0)*1000000</f>
        <v>0</v>
      </c>
      <c r="AM4" s="2">
        <f>IFERROR(INDEX('Leave-One-Out - Data'!$B:$BA,MATCH($P4,'Leave-One-Out - Data'!$A:$A,0),MATCH(AM$1,'Leave-One-Out - Data'!$B$1:$BA$1,0)),0)*1000000</f>
        <v>0</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c r="P5">
        <f>'Leave-One-Out - Data'!A4</f>
        <v>1984</v>
      </c>
      <c r="Q5" s="2">
        <f>IFERROR(INDEX('Leave-One-Out - Data'!$B:$BA,MATCH($P5,'Leave-One-Out - Data'!$A:$A,0),MATCH(Q$1,'Leave-One-Out - Data'!$B$1:$BA$1,0)),0)*1000000</f>
        <v>0</v>
      </c>
      <c r="R5" s="2">
        <f>IFERROR(INDEX('Leave-One-Out - Data'!$B:$BA,MATCH($P5,'Leave-One-Out - Data'!$A:$A,0),MATCH(R$1,'Leave-One-Out - Data'!$B$1:$BA$1,0)),0)*1000000</f>
        <v>0</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0</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0</v>
      </c>
      <c r="AK5" s="2">
        <f>IFERROR(INDEX('Leave-One-Out - Data'!$B:$BA,MATCH($P5,'Leave-One-Out - Data'!$A:$A,0),MATCH(AK$1,'Leave-One-Out - Data'!$B$1:$BA$1,0)),0)*1000000</f>
        <v>0</v>
      </c>
      <c r="AL5" s="2">
        <f>IFERROR(INDEX('Leave-One-Out - Data'!$B:$BA,MATCH($P5,'Leave-One-Out - Data'!$A:$A,0),MATCH(AL$1,'Leave-One-Out - Data'!$B$1:$BA$1,0)),0)*1000000</f>
        <v>0</v>
      </c>
      <c r="AM5" s="2">
        <f>IFERROR(INDEX('Leave-One-Out - Data'!$B:$BA,MATCH($P5,'Leave-One-Out - Data'!$A:$A,0),MATCH(AM$1,'Leave-One-Out - Data'!$B$1:$BA$1,0)),0)*1000000</f>
        <v>0</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c r="P6">
        <f>'Leave-One-Out - Data'!A5</f>
        <v>1985</v>
      </c>
      <c r="Q6" s="2">
        <f>IFERROR(INDEX('Leave-One-Out - Data'!$B:$BA,MATCH($P6,'Leave-One-Out - Data'!$A:$A,0),MATCH(Q$1,'Leave-One-Out - Data'!$B$1:$BA$1,0)),0)*1000000</f>
        <v>0</v>
      </c>
      <c r="R6" s="2">
        <f>IFERROR(INDEX('Leave-One-Out - Data'!$B:$BA,MATCH($P6,'Leave-One-Out - Data'!$A:$A,0),MATCH(R$1,'Leave-One-Out - Data'!$B$1:$BA$1,0)),0)*1000000</f>
        <v>0</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0</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0</v>
      </c>
      <c r="AK6" s="2">
        <f>IFERROR(INDEX('Leave-One-Out - Data'!$B:$BA,MATCH($P6,'Leave-One-Out - Data'!$A:$A,0),MATCH(AK$1,'Leave-One-Out - Data'!$B$1:$BA$1,0)),0)*1000000</f>
        <v>0</v>
      </c>
      <c r="AL6" s="2">
        <f>IFERROR(INDEX('Leave-One-Out - Data'!$B:$BA,MATCH($P6,'Leave-One-Out - Data'!$A:$A,0),MATCH(AL$1,'Leave-One-Out - Data'!$B$1:$BA$1,0)),0)*1000000</f>
        <v>0</v>
      </c>
      <c r="AM6" s="2">
        <f>IFERROR(INDEX('Leave-One-Out - Data'!$B:$BA,MATCH($P6,'Leave-One-Out - Data'!$A:$A,0),MATCH(AM$1,'Leave-One-Out - Data'!$B$1:$BA$1,0)),0)*1000000</f>
        <v>0</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c r="P7">
        <f>'Leave-One-Out - Data'!A6</f>
        <v>1986</v>
      </c>
      <c r="Q7" s="2">
        <f>IFERROR(INDEX('Leave-One-Out - Data'!$B:$BA,MATCH($P7,'Leave-One-Out - Data'!$A:$A,0),MATCH(Q$1,'Leave-One-Out - Data'!$B$1:$BA$1,0)),0)*1000000</f>
        <v>0</v>
      </c>
      <c r="R7" s="2">
        <f>IFERROR(INDEX('Leave-One-Out - Data'!$B:$BA,MATCH($P7,'Leave-One-Out - Data'!$A:$A,0),MATCH(R$1,'Leave-One-Out - Data'!$B$1:$BA$1,0)),0)*1000000</f>
        <v>0</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0</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0</v>
      </c>
      <c r="AK7" s="2">
        <f>IFERROR(INDEX('Leave-One-Out - Data'!$B:$BA,MATCH($P7,'Leave-One-Out - Data'!$A:$A,0),MATCH(AK$1,'Leave-One-Out - Data'!$B$1:$BA$1,0)),0)*1000000</f>
        <v>0</v>
      </c>
      <c r="AL7" s="2">
        <f>IFERROR(INDEX('Leave-One-Out - Data'!$B:$BA,MATCH($P7,'Leave-One-Out - Data'!$A:$A,0),MATCH(AL$1,'Leave-One-Out - Data'!$B$1:$BA$1,0)),0)*1000000</f>
        <v>0</v>
      </c>
      <c r="AM7" s="2">
        <f>IFERROR(INDEX('Leave-One-Out - Data'!$B:$BA,MATCH($P7,'Leave-One-Out - Data'!$A:$A,0),MATCH(AM$1,'Leave-One-Out - Data'!$B$1:$BA$1,0)),0)*1000000</f>
        <v>0</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c r="P8">
        <f>'Leave-One-Out - Data'!A7</f>
        <v>1987</v>
      </c>
      <c r="Q8" s="2">
        <f>IFERROR(INDEX('Leave-One-Out - Data'!$B:$BA,MATCH($P8,'Leave-One-Out - Data'!$A:$A,0),MATCH(Q$1,'Leave-One-Out - Data'!$B$1:$BA$1,0)),0)*1000000</f>
        <v>0</v>
      </c>
      <c r="R8" s="2">
        <f>IFERROR(INDEX('Leave-One-Out - Data'!$B:$BA,MATCH($P8,'Leave-One-Out - Data'!$A:$A,0),MATCH(R$1,'Leave-One-Out - Data'!$B$1:$BA$1,0)),0)*1000000</f>
        <v>0</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0</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0</v>
      </c>
      <c r="AK8" s="2">
        <f>IFERROR(INDEX('Leave-One-Out - Data'!$B:$BA,MATCH($P8,'Leave-One-Out - Data'!$A:$A,0),MATCH(AK$1,'Leave-One-Out - Data'!$B$1:$BA$1,0)),0)*1000000</f>
        <v>0</v>
      </c>
      <c r="AL8" s="2">
        <f>IFERROR(INDEX('Leave-One-Out - Data'!$B:$BA,MATCH($P8,'Leave-One-Out - Data'!$A:$A,0),MATCH(AL$1,'Leave-One-Out - Data'!$B$1:$BA$1,0)),0)*1000000</f>
        <v>0</v>
      </c>
      <c r="AM8" s="2">
        <f>IFERROR(INDEX('Leave-One-Out - Data'!$B:$BA,MATCH($P8,'Leave-One-Out - Data'!$A:$A,0),MATCH(AM$1,'Leave-One-Out - Data'!$B$1:$BA$1,0)),0)*1000000</f>
        <v>0</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c r="P9">
        <f>'Leave-One-Out - Data'!A8</f>
        <v>1988</v>
      </c>
      <c r="Q9" s="2">
        <f>IFERROR(INDEX('Leave-One-Out - Data'!$B:$BA,MATCH($P9,'Leave-One-Out - Data'!$A:$A,0),MATCH(Q$1,'Leave-One-Out - Data'!$B$1:$BA$1,0)),0)*1000000</f>
        <v>0</v>
      </c>
      <c r="R9" s="2">
        <f>IFERROR(INDEX('Leave-One-Out - Data'!$B:$BA,MATCH($P9,'Leave-One-Out - Data'!$A:$A,0),MATCH(R$1,'Leave-One-Out - Data'!$B$1:$BA$1,0)),0)*1000000</f>
        <v>0</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0</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0</v>
      </c>
      <c r="AK9" s="2">
        <f>IFERROR(INDEX('Leave-One-Out - Data'!$B:$BA,MATCH($P9,'Leave-One-Out - Data'!$A:$A,0),MATCH(AK$1,'Leave-One-Out - Data'!$B$1:$BA$1,0)),0)*1000000</f>
        <v>0</v>
      </c>
      <c r="AL9" s="2">
        <f>IFERROR(INDEX('Leave-One-Out - Data'!$B:$BA,MATCH($P9,'Leave-One-Out - Data'!$A:$A,0),MATCH(AL$1,'Leave-One-Out - Data'!$B$1:$BA$1,0)),0)*1000000</f>
        <v>0</v>
      </c>
      <c r="AM9" s="2">
        <f>IFERROR(INDEX('Leave-One-Out - Data'!$B:$BA,MATCH($P9,'Leave-One-Out - Data'!$A:$A,0),MATCH(AM$1,'Leave-One-Out - Data'!$B$1:$BA$1,0)),0)*1000000</f>
        <v>0</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c r="P10">
        <f>'Leave-One-Out - Data'!A9</f>
        <v>1989</v>
      </c>
      <c r="Q10" s="2">
        <f>IFERROR(INDEX('Leave-One-Out - Data'!$B:$BA,MATCH($P10,'Leave-One-Out - Data'!$A:$A,0),MATCH(Q$1,'Leave-One-Out - Data'!$B$1:$BA$1,0)),0)*1000000</f>
        <v>0</v>
      </c>
      <c r="R10" s="2">
        <f>IFERROR(INDEX('Leave-One-Out - Data'!$B:$BA,MATCH($P10,'Leave-One-Out - Data'!$A:$A,0),MATCH(R$1,'Leave-One-Out - Data'!$B$1:$BA$1,0)),0)*1000000</f>
        <v>0</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0</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0</v>
      </c>
      <c r="AK10" s="2">
        <f>IFERROR(INDEX('Leave-One-Out - Data'!$B:$BA,MATCH($P10,'Leave-One-Out - Data'!$A:$A,0),MATCH(AK$1,'Leave-One-Out - Data'!$B$1:$BA$1,0)),0)*1000000</f>
        <v>0</v>
      </c>
      <c r="AL10" s="2">
        <f>IFERROR(INDEX('Leave-One-Out - Data'!$B:$BA,MATCH($P10,'Leave-One-Out - Data'!$A:$A,0),MATCH(AL$1,'Leave-One-Out - Data'!$B$1:$BA$1,0)),0)*1000000</f>
        <v>0</v>
      </c>
      <c r="AM10" s="2">
        <f>IFERROR(INDEX('Leave-One-Out - Data'!$B:$BA,MATCH($P10,'Leave-One-Out - Data'!$A:$A,0),MATCH(AM$1,'Leave-One-Out - Data'!$B$1:$BA$1,0)),0)*1000000</f>
        <v>0</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c r="P11">
        <f>'Leave-One-Out - Data'!A10</f>
        <v>1990</v>
      </c>
      <c r="Q11" s="2">
        <f>IFERROR(INDEX('Leave-One-Out - Data'!$B:$BA,MATCH($P11,'Leave-One-Out - Data'!$A:$A,0),MATCH(Q$1,'Leave-One-Out - Data'!$B$1:$BA$1,0)),0)*1000000</f>
        <v>0</v>
      </c>
      <c r="R11" s="2">
        <f>IFERROR(INDEX('Leave-One-Out - Data'!$B:$BA,MATCH($P11,'Leave-One-Out - Data'!$A:$A,0),MATCH(R$1,'Leave-One-Out - Data'!$B$1:$BA$1,0)),0)*1000000</f>
        <v>0</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0</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0</v>
      </c>
      <c r="AK11" s="2">
        <f>IFERROR(INDEX('Leave-One-Out - Data'!$B:$BA,MATCH($P11,'Leave-One-Out - Data'!$A:$A,0),MATCH(AK$1,'Leave-One-Out - Data'!$B$1:$BA$1,0)),0)*1000000</f>
        <v>0</v>
      </c>
      <c r="AL11" s="2">
        <f>IFERROR(INDEX('Leave-One-Out - Data'!$B:$BA,MATCH($P11,'Leave-One-Out - Data'!$A:$A,0),MATCH(AL$1,'Leave-One-Out - Data'!$B$1:$BA$1,0)),0)*1000000</f>
        <v>0</v>
      </c>
      <c r="AM11" s="2">
        <f>IFERROR(INDEX('Leave-One-Out - Data'!$B:$BA,MATCH($P11,'Leave-One-Out - Data'!$A:$A,0),MATCH(AM$1,'Leave-One-Out - Data'!$B$1:$BA$1,0)),0)*1000000</f>
        <v>0</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c r="P12">
        <f>'Leave-One-Out - Data'!A11</f>
        <v>1991</v>
      </c>
      <c r="Q12" s="2">
        <f>IFERROR(INDEX('Leave-One-Out - Data'!$B:$BA,MATCH($P12,'Leave-One-Out - Data'!$A:$A,0),MATCH(Q$1,'Leave-One-Out - Data'!$B$1:$BA$1,0)),0)*1000000</f>
        <v>0</v>
      </c>
      <c r="R12" s="2">
        <f>IFERROR(INDEX('Leave-One-Out - Data'!$B:$BA,MATCH($P12,'Leave-One-Out - Data'!$A:$A,0),MATCH(R$1,'Leave-One-Out - Data'!$B$1:$BA$1,0)),0)*1000000</f>
        <v>0</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0</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0</v>
      </c>
      <c r="AK12" s="2">
        <f>IFERROR(INDEX('Leave-One-Out - Data'!$B:$BA,MATCH($P12,'Leave-One-Out - Data'!$A:$A,0),MATCH(AK$1,'Leave-One-Out - Data'!$B$1:$BA$1,0)),0)*1000000</f>
        <v>0</v>
      </c>
      <c r="AL12" s="2">
        <f>IFERROR(INDEX('Leave-One-Out - Data'!$B:$BA,MATCH($P12,'Leave-One-Out - Data'!$A:$A,0),MATCH(AL$1,'Leave-One-Out - Data'!$B$1:$BA$1,0)),0)*1000000</f>
        <v>0</v>
      </c>
      <c r="AM12" s="2">
        <f>IFERROR(INDEX('Leave-One-Out - Data'!$B:$BA,MATCH($P12,'Leave-One-Out - Data'!$A:$A,0),MATCH(AM$1,'Leave-One-Out - Data'!$B$1:$BA$1,0)),0)*1000000</f>
        <v>0</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c r="P13">
        <f>'Leave-One-Out - Data'!A12</f>
        <v>1992</v>
      </c>
      <c r="Q13" s="2">
        <f>IFERROR(INDEX('Leave-One-Out - Data'!$B:$BA,MATCH($P13,'Leave-One-Out - Data'!$A:$A,0),MATCH(Q$1,'Leave-One-Out - Data'!$B$1:$BA$1,0)),0)*1000000</f>
        <v>0</v>
      </c>
      <c r="R13" s="2">
        <f>IFERROR(INDEX('Leave-One-Out - Data'!$B:$BA,MATCH($P13,'Leave-One-Out - Data'!$A:$A,0),MATCH(R$1,'Leave-One-Out - Data'!$B$1:$BA$1,0)),0)*1000000</f>
        <v>0</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0</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0</v>
      </c>
      <c r="AK13" s="2">
        <f>IFERROR(INDEX('Leave-One-Out - Data'!$B:$BA,MATCH($P13,'Leave-One-Out - Data'!$A:$A,0),MATCH(AK$1,'Leave-One-Out - Data'!$B$1:$BA$1,0)),0)*1000000</f>
        <v>0</v>
      </c>
      <c r="AL13" s="2">
        <f>IFERROR(INDEX('Leave-One-Out - Data'!$B:$BA,MATCH($P13,'Leave-One-Out - Data'!$A:$A,0),MATCH(AL$1,'Leave-One-Out - Data'!$B$1:$BA$1,0)),0)*1000000</f>
        <v>0</v>
      </c>
      <c r="AM13" s="2">
        <f>IFERROR(INDEX('Leave-One-Out - Data'!$B:$BA,MATCH($P13,'Leave-One-Out - Data'!$A:$A,0),MATCH(AM$1,'Leave-One-Out - Data'!$B$1:$BA$1,0)),0)*1000000</f>
        <v>0</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c r="P14">
        <f>'Leave-One-Out - Data'!A13</f>
        <v>1993</v>
      </c>
      <c r="Q14" s="2">
        <f>IFERROR(INDEX('Leave-One-Out - Data'!$B:$BA,MATCH($P14,'Leave-One-Out - Data'!$A:$A,0),MATCH(Q$1,'Leave-One-Out - Data'!$B$1:$BA$1,0)),0)*1000000</f>
        <v>0</v>
      </c>
      <c r="R14" s="2">
        <f>IFERROR(INDEX('Leave-One-Out - Data'!$B:$BA,MATCH($P14,'Leave-One-Out - Data'!$A:$A,0),MATCH(R$1,'Leave-One-Out - Data'!$B$1:$BA$1,0)),0)*1000000</f>
        <v>0</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0</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0</v>
      </c>
      <c r="AK14" s="2">
        <f>IFERROR(INDEX('Leave-One-Out - Data'!$B:$BA,MATCH($P14,'Leave-One-Out - Data'!$A:$A,0),MATCH(AK$1,'Leave-One-Out - Data'!$B$1:$BA$1,0)),0)*1000000</f>
        <v>0</v>
      </c>
      <c r="AL14" s="2">
        <f>IFERROR(INDEX('Leave-One-Out - Data'!$B:$BA,MATCH($P14,'Leave-One-Out - Data'!$A:$A,0),MATCH(AL$1,'Leave-One-Out - Data'!$B$1:$BA$1,0)),0)*1000000</f>
        <v>0</v>
      </c>
      <c r="AM14" s="2">
        <f>IFERROR(INDEX('Leave-One-Out - Data'!$B:$BA,MATCH($P14,'Leave-One-Out - Data'!$A:$A,0),MATCH(AM$1,'Leave-One-Out - Data'!$B$1:$BA$1,0)),0)*1000000</f>
        <v>0</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c r="P15">
        <f>'Leave-One-Out - Data'!A14</f>
        <v>1994</v>
      </c>
      <c r="Q15" s="2">
        <f>IFERROR(INDEX('Leave-One-Out - Data'!$B:$BA,MATCH($P15,'Leave-One-Out - Data'!$A:$A,0),MATCH(Q$1,'Leave-One-Out - Data'!$B$1:$BA$1,0)),0)*1000000</f>
        <v>0</v>
      </c>
      <c r="R15" s="2">
        <f>IFERROR(INDEX('Leave-One-Out - Data'!$B:$BA,MATCH($P15,'Leave-One-Out - Data'!$A:$A,0),MATCH(R$1,'Leave-One-Out - Data'!$B$1:$BA$1,0)),0)*1000000</f>
        <v>0</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0</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0</v>
      </c>
      <c r="AK15" s="2">
        <f>IFERROR(INDEX('Leave-One-Out - Data'!$B:$BA,MATCH($P15,'Leave-One-Out - Data'!$A:$A,0),MATCH(AK$1,'Leave-One-Out - Data'!$B$1:$BA$1,0)),0)*1000000</f>
        <v>0</v>
      </c>
      <c r="AL15" s="2">
        <f>IFERROR(INDEX('Leave-One-Out - Data'!$B:$BA,MATCH($P15,'Leave-One-Out - Data'!$A:$A,0),MATCH(AL$1,'Leave-One-Out - Data'!$B$1:$BA$1,0)),0)*1000000</f>
        <v>0</v>
      </c>
      <c r="AM15" s="2">
        <f>IFERROR(INDEX('Leave-One-Out - Data'!$B:$BA,MATCH($P15,'Leave-One-Out - Data'!$A:$A,0),MATCH(AM$1,'Leave-One-Out - Data'!$B$1:$BA$1,0)),0)*1000000</f>
        <v>0</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c r="P16">
        <f>'Leave-One-Out - Data'!A15</f>
        <v>1995</v>
      </c>
      <c r="Q16" s="2">
        <f>IFERROR(INDEX('Leave-One-Out - Data'!$B:$BA,MATCH($P16,'Leave-One-Out - Data'!$A:$A,0),MATCH(Q$1,'Leave-One-Out - Data'!$B$1:$BA$1,0)),0)*1000000</f>
        <v>0</v>
      </c>
      <c r="R16" s="2">
        <f>IFERROR(INDEX('Leave-One-Out - Data'!$B:$BA,MATCH($P16,'Leave-One-Out - Data'!$A:$A,0),MATCH(R$1,'Leave-One-Out - Data'!$B$1:$BA$1,0)),0)*1000000</f>
        <v>0</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0</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0</v>
      </c>
      <c r="AK16" s="2">
        <f>IFERROR(INDEX('Leave-One-Out - Data'!$B:$BA,MATCH($P16,'Leave-One-Out - Data'!$A:$A,0),MATCH(AK$1,'Leave-One-Out - Data'!$B$1:$BA$1,0)),0)*1000000</f>
        <v>0</v>
      </c>
      <c r="AL16" s="2">
        <f>IFERROR(INDEX('Leave-One-Out - Data'!$B:$BA,MATCH($P16,'Leave-One-Out - Data'!$A:$A,0),MATCH(AL$1,'Leave-One-Out - Data'!$B$1:$BA$1,0)),0)*1000000</f>
        <v>0</v>
      </c>
      <c r="AM16" s="2">
        <f>IFERROR(INDEX('Leave-One-Out - Data'!$B:$BA,MATCH($P16,'Leave-One-Out - Data'!$A:$A,0),MATCH(AM$1,'Leave-One-Out - Data'!$B$1:$BA$1,0)),0)*1000000</f>
        <v>0</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c r="P17">
        <f>'Leave-One-Out - Data'!A16</f>
        <v>1996</v>
      </c>
      <c r="Q17" s="2">
        <f>IFERROR(INDEX('Leave-One-Out - Data'!$B:$BA,MATCH($P17,'Leave-One-Out - Data'!$A:$A,0),MATCH(Q$1,'Leave-One-Out - Data'!$B$1:$BA$1,0)),0)*1000000</f>
        <v>0</v>
      </c>
      <c r="R17" s="2">
        <f>IFERROR(INDEX('Leave-One-Out - Data'!$B:$BA,MATCH($P17,'Leave-One-Out - Data'!$A:$A,0),MATCH(R$1,'Leave-One-Out - Data'!$B$1:$BA$1,0)),0)*1000000</f>
        <v>0</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0</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0</v>
      </c>
      <c r="AK17" s="2">
        <f>IFERROR(INDEX('Leave-One-Out - Data'!$B:$BA,MATCH($P17,'Leave-One-Out - Data'!$A:$A,0),MATCH(AK$1,'Leave-One-Out - Data'!$B$1:$BA$1,0)),0)*1000000</f>
        <v>0</v>
      </c>
      <c r="AL17" s="2">
        <f>IFERROR(INDEX('Leave-One-Out - Data'!$B:$BA,MATCH($P17,'Leave-One-Out - Data'!$A:$A,0),MATCH(AL$1,'Leave-One-Out - Data'!$B$1:$BA$1,0)),0)*1000000</f>
        <v>0</v>
      </c>
      <c r="AM17" s="2">
        <f>IFERROR(INDEX('Leave-One-Out - Data'!$B:$BA,MATCH($P17,'Leave-One-Out - Data'!$A:$A,0),MATCH(AM$1,'Leave-One-Out - Data'!$B$1:$BA$1,0)),0)*1000000</f>
        <v>0</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c r="P18">
        <f>'Leave-One-Out - Data'!A17</f>
        <v>1997</v>
      </c>
      <c r="Q18" s="2">
        <f>IFERROR(INDEX('Leave-One-Out - Data'!$B:$BA,MATCH($P18,'Leave-One-Out - Data'!$A:$A,0),MATCH(Q$1,'Leave-One-Out - Data'!$B$1:$BA$1,0)),0)*1000000</f>
        <v>0</v>
      </c>
      <c r="R18" s="2">
        <f>IFERROR(INDEX('Leave-One-Out - Data'!$B:$BA,MATCH($P18,'Leave-One-Out - Data'!$A:$A,0),MATCH(R$1,'Leave-One-Out - Data'!$B$1:$BA$1,0)),0)*1000000</f>
        <v>0</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0</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0</v>
      </c>
      <c r="AK18" s="2">
        <f>IFERROR(INDEX('Leave-One-Out - Data'!$B:$BA,MATCH($P18,'Leave-One-Out - Data'!$A:$A,0),MATCH(AK$1,'Leave-One-Out - Data'!$B$1:$BA$1,0)),0)*1000000</f>
        <v>0</v>
      </c>
      <c r="AL18" s="2">
        <f>IFERROR(INDEX('Leave-One-Out - Data'!$B:$BA,MATCH($P18,'Leave-One-Out - Data'!$A:$A,0),MATCH(AL$1,'Leave-One-Out - Data'!$B$1:$BA$1,0)),0)*1000000</f>
        <v>0</v>
      </c>
      <c r="AM18" s="2">
        <f>IFERROR(INDEX('Leave-One-Out - Data'!$B:$BA,MATCH($P18,'Leave-One-Out - Data'!$A:$A,0),MATCH(AM$1,'Leave-One-Out - Data'!$B$1:$BA$1,0)),0)*1000000</f>
        <v>0</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c r="P19">
        <f>'Leave-One-Out - Data'!A18</f>
        <v>1998</v>
      </c>
      <c r="Q19" s="2">
        <f>IFERROR(INDEX('Leave-One-Out - Data'!$B:$BA,MATCH($P19,'Leave-One-Out - Data'!$A:$A,0),MATCH(Q$1,'Leave-One-Out - Data'!$B$1:$BA$1,0)),0)*1000000</f>
        <v>0</v>
      </c>
      <c r="R19" s="2">
        <f>IFERROR(INDEX('Leave-One-Out - Data'!$B:$BA,MATCH($P19,'Leave-One-Out - Data'!$A:$A,0),MATCH(R$1,'Leave-One-Out - Data'!$B$1:$BA$1,0)),0)*1000000</f>
        <v>0</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0</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0</v>
      </c>
      <c r="AK19" s="2">
        <f>IFERROR(INDEX('Leave-One-Out - Data'!$B:$BA,MATCH($P19,'Leave-One-Out - Data'!$A:$A,0),MATCH(AK$1,'Leave-One-Out - Data'!$B$1:$BA$1,0)),0)*1000000</f>
        <v>0</v>
      </c>
      <c r="AL19" s="2">
        <f>IFERROR(INDEX('Leave-One-Out - Data'!$B:$BA,MATCH($P19,'Leave-One-Out - Data'!$A:$A,0),MATCH(AL$1,'Leave-One-Out - Data'!$B$1:$BA$1,0)),0)*1000000</f>
        <v>0</v>
      </c>
      <c r="AM19" s="2">
        <f>IFERROR(INDEX('Leave-One-Out - Data'!$B:$BA,MATCH($P19,'Leave-One-Out - Data'!$A:$A,0),MATCH(AM$1,'Leave-One-Out - Data'!$B$1:$BA$1,0)),0)*1000000</f>
        <v>0</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c r="P20">
        <f>'Leave-One-Out - Data'!A19</f>
        <v>1999</v>
      </c>
      <c r="Q20" s="2">
        <f>IFERROR(INDEX('Leave-One-Out - Data'!$B:$BA,MATCH($P20,'Leave-One-Out - Data'!$A:$A,0),MATCH(Q$1,'Leave-One-Out - Data'!$B$1:$BA$1,0)),0)*1000000</f>
        <v>0</v>
      </c>
      <c r="R20" s="2">
        <f>IFERROR(INDEX('Leave-One-Out - Data'!$B:$BA,MATCH($P20,'Leave-One-Out - Data'!$A:$A,0),MATCH(R$1,'Leave-One-Out - Data'!$B$1:$BA$1,0)),0)*1000000</f>
        <v>0</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0</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0</v>
      </c>
      <c r="AK20" s="2">
        <f>IFERROR(INDEX('Leave-One-Out - Data'!$B:$BA,MATCH($P20,'Leave-One-Out - Data'!$A:$A,0),MATCH(AK$1,'Leave-One-Out - Data'!$B$1:$BA$1,0)),0)*1000000</f>
        <v>0</v>
      </c>
      <c r="AL20" s="2">
        <f>IFERROR(INDEX('Leave-One-Out - Data'!$B:$BA,MATCH($P20,'Leave-One-Out - Data'!$A:$A,0),MATCH(AL$1,'Leave-One-Out - Data'!$B$1:$BA$1,0)),0)*1000000</f>
        <v>0</v>
      </c>
      <c r="AM20" s="2">
        <f>IFERROR(INDEX('Leave-One-Out - Data'!$B:$BA,MATCH($P20,'Leave-One-Out - Data'!$A:$A,0),MATCH(AM$1,'Leave-One-Out - Data'!$B$1:$BA$1,0)),0)*1000000</f>
        <v>0</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c r="P21">
        <f>'Leave-One-Out - Data'!A20</f>
        <v>2000</v>
      </c>
      <c r="Q21" s="2">
        <f>IFERROR(INDEX('Leave-One-Out - Data'!$B:$BA,MATCH($P21,'Leave-One-Out - Data'!$A:$A,0),MATCH(Q$1,'Leave-One-Out - Data'!$B$1:$BA$1,0)),0)*1000000</f>
        <v>0</v>
      </c>
      <c r="R21" s="2">
        <f>IFERROR(INDEX('Leave-One-Out - Data'!$B:$BA,MATCH($P21,'Leave-One-Out - Data'!$A:$A,0),MATCH(R$1,'Leave-One-Out - Data'!$B$1:$BA$1,0)),0)*1000000</f>
        <v>0</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0</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0</v>
      </c>
      <c r="AK21" s="2">
        <f>IFERROR(INDEX('Leave-One-Out - Data'!$B:$BA,MATCH($P21,'Leave-One-Out - Data'!$A:$A,0),MATCH(AK$1,'Leave-One-Out - Data'!$B$1:$BA$1,0)),0)*1000000</f>
        <v>0</v>
      </c>
      <c r="AL21" s="2">
        <f>IFERROR(INDEX('Leave-One-Out - Data'!$B:$BA,MATCH($P21,'Leave-One-Out - Data'!$A:$A,0),MATCH(AL$1,'Leave-One-Out - Data'!$B$1:$BA$1,0)),0)*1000000</f>
        <v>0</v>
      </c>
      <c r="AM21" s="2">
        <f>IFERROR(INDEX('Leave-One-Out - Data'!$B:$BA,MATCH($P21,'Leave-One-Out - Data'!$A:$A,0),MATCH(AM$1,'Leave-One-Out - Data'!$B$1:$BA$1,0)),0)*1000000</f>
        <v>0</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c r="P22">
        <f>'Leave-One-Out - Data'!A21</f>
        <v>2001</v>
      </c>
      <c r="Q22" s="2">
        <f>IFERROR(INDEX('Leave-One-Out - Data'!$B:$BA,MATCH($P22,'Leave-One-Out - Data'!$A:$A,0),MATCH(Q$1,'Leave-One-Out - Data'!$B$1:$BA$1,0)),0)*1000000</f>
        <v>0</v>
      </c>
      <c r="R22" s="2">
        <f>IFERROR(INDEX('Leave-One-Out - Data'!$B:$BA,MATCH($P22,'Leave-One-Out - Data'!$A:$A,0),MATCH(R$1,'Leave-One-Out - Data'!$B$1:$BA$1,0)),0)*1000000</f>
        <v>0</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0</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0</v>
      </c>
      <c r="AK22" s="2">
        <f>IFERROR(INDEX('Leave-One-Out - Data'!$B:$BA,MATCH($P22,'Leave-One-Out - Data'!$A:$A,0),MATCH(AK$1,'Leave-One-Out - Data'!$B$1:$BA$1,0)),0)*1000000</f>
        <v>0</v>
      </c>
      <c r="AL22" s="2">
        <f>IFERROR(INDEX('Leave-One-Out - Data'!$B:$BA,MATCH($P22,'Leave-One-Out - Data'!$A:$A,0),MATCH(AL$1,'Leave-One-Out - Data'!$B$1:$BA$1,0)),0)*1000000</f>
        <v>0</v>
      </c>
      <c r="AM22" s="2">
        <f>IFERROR(INDEX('Leave-One-Out - Data'!$B:$BA,MATCH($P22,'Leave-One-Out - Data'!$A:$A,0),MATCH(AM$1,'Leave-One-Out - Data'!$B$1:$BA$1,0)),0)*1000000</f>
        <v>0</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c r="P23">
        <f>'Leave-One-Out - Data'!A22</f>
        <v>2002</v>
      </c>
      <c r="Q23" s="2">
        <f>IFERROR(INDEX('Leave-One-Out - Data'!$B:$BA,MATCH($P23,'Leave-One-Out - Data'!$A:$A,0),MATCH(Q$1,'Leave-One-Out - Data'!$B$1:$BA$1,0)),0)*1000000</f>
        <v>0</v>
      </c>
      <c r="R23" s="2">
        <f>IFERROR(INDEX('Leave-One-Out - Data'!$B:$BA,MATCH($P23,'Leave-One-Out - Data'!$A:$A,0),MATCH(R$1,'Leave-One-Out - Data'!$B$1:$BA$1,0)),0)*1000000</f>
        <v>0</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0</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0</v>
      </c>
      <c r="AK23" s="2">
        <f>IFERROR(INDEX('Leave-One-Out - Data'!$B:$BA,MATCH($P23,'Leave-One-Out - Data'!$A:$A,0),MATCH(AK$1,'Leave-One-Out - Data'!$B$1:$BA$1,0)),0)*1000000</f>
        <v>0</v>
      </c>
      <c r="AL23" s="2">
        <f>IFERROR(INDEX('Leave-One-Out - Data'!$B:$BA,MATCH($P23,'Leave-One-Out - Data'!$A:$A,0),MATCH(AL$1,'Leave-One-Out - Data'!$B$1:$BA$1,0)),0)*1000000</f>
        <v>0</v>
      </c>
      <c r="AM23" s="2">
        <f>IFERROR(INDEX('Leave-One-Out - Data'!$B:$BA,MATCH($P23,'Leave-One-Out - Data'!$A:$A,0),MATCH(AM$1,'Leave-One-Out - Data'!$B$1:$BA$1,0)),0)*1000000</f>
        <v>0</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c r="P24">
        <f>'Leave-One-Out - Data'!A23</f>
        <v>2003</v>
      </c>
      <c r="Q24" s="2">
        <f>IFERROR(INDEX('Leave-One-Out - Data'!$B:$BA,MATCH($P24,'Leave-One-Out - Data'!$A:$A,0),MATCH(Q$1,'Leave-One-Out - Data'!$B$1:$BA$1,0)),0)*1000000</f>
        <v>0</v>
      </c>
      <c r="R24" s="2">
        <f>IFERROR(INDEX('Leave-One-Out - Data'!$B:$BA,MATCH($P24,'Leave-One-Out - Data'!$A:$A,0),MATCH(R$1,'Leave-One-Out - Data'!$B$1:$BA$1,0)),0)*1000000</f>
        <v>0</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0</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0</v>
      </c>
      <c r="AK24" s="2">
        <f>IFERROR(INDEX('Leave-One-Out - Data'!$B:$BA,MATCH($P24,'Leave-One-Out - Data'!$A:$A,0),MATCH(AK$1,'Leave-One-Out - Data'!$B$1:$BA$1,0)),0)*1000000</f>
        <v>0</v>
      </c>
      <c r="AL24" s="2">
        <f>IFERROR(INDEX('Leave-One-Out - Data'!$B:$BA,MATCH($P24,'Leave-One-Out - Data'!$A:$A,0),MATCH(AL$1,'Leave-One-Out - Data'!$B$1:$BA$1,0)),0)*1000000</f>
        <v>0</v>
      </c>
      <c r="AM24" s="2">
        <f>IFERROR(INDEX('Leave-One-Out - Data'!$B:$BA,MATCH($P24,'Leave-One-Out - Data'!$A:$A,0),MATCH(AM$1,'Leave-One-Out - Data'!$B$1:$BA$1,0)),0)*1000000</f>
        <v>0</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c r="P25">
        <f>'Leave-One-Out - Data'!A24</f>
        <v>2004</v>
      </c>
      <c r="Q25" s="2">
        <f>IFERROR(INDEX('Leave-One-Out - Data'!$B:$BA,MATCH($P25,'Leave-One-Out - Data'!$A:$A,0),MATCH(Q$1,'Leave-One-Out - Data'!$B$1:$BA$1,0)),0)*1000000</f>
        <v>0</v>
      </c>
      <c r="R25" s="2">
        <f>IFERROR(INDEX('Leave-One-Out - Data'!$B:$BA,MATCH($P25,'Leave-One-Out - Data'!$A:$A,0),MATCH(R$1,'Leave-One-Out - Data'!$B$1:$BA$1,0)),0)*1000000</f>
        <v>0</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0</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0</v>
      </c>
      <c r="AK25" s="2">
        <f>IFERROR(INDEX('Leave-One-Out - Data'!$B:$BA,MATCH($P25,'Leave-One-Out - Data'!$A:$A,0),MATCH(AK$1,'Leave-One-Out - Data'!$B$1:$BA$1,0)),0)*1000000</f>
        <v>0</v>
      </c>
      <c r="AL25" s="2">
        <f>IFERROR(INDEX('Leave-One-Out - Data'!$B:$BA,MATCH($P25,'Leave-One-Out - Data'!$A:$A,0),MATCH(AL$1,'Leave-One-Out - Data'!$B$1:$BA$1,0)),0)*1000000</f>
        <v>0</v>
      </c>
      <c r="AM25" s="2">
        <f>IFERROR(INDEX('Leave-One-Out - Data'!$B:$BA,MATCH($P25,'Leave-One-Out - Data'!$A:$A,0),MATCH(AM$1,'Leave-One-Out - Data'!$B$1:$BA$1,0)),0)*1000000</f>
        <v>0</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c r="P26">
        <f>'Leave-One-Out - Data'!A25</f>
        <v>2005</v>
      </c>
      <c r="Q26" s="2">
        <f>IFERROR(INDEX('Leave-One-Out - Data'!$B:$BA,MATCH($P26,'Leave-One-Out - Data'!$A:$A,0),MATCH(Q$1,'Leave-One-Out - Data'!$B$1:$BA$1,0)),0)*1000000</f>
        <v>0</v>
      </c>
      <c r="R26" s="2">
        <f>IFERROR(INDEX('Leave-One-Out - Data'!$B:$BA,MATCH($P26,'Leave-One-Out - Data'!$A:$A,0),MATCH(R$1,'Leave-One-Out - Data'!$B$1:$BA$1,0)),0)*1000000</f>
        <v>0</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0</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0</v>
      </c>
      <c r="AK26" s="2">
        <f>IFERROR(INDEX('Leave-One-Out - Data'!$B:$BA,MATCH($P26,'Leave-One-Out - Data'!$A:$A,0),MATCH(AK$1,'Leave-One-Out - Data'!$B$1:$BA$1,0)),0)*1000000</f>
        <v>0</v>
      </c>
      <c r="AL26" s="2">
        <f>IFERROR(INDEX('Leave-One-Out - Data'!$B:$BA,MATCH($P26,'Leave-One-Out - Data'!$A:$A,0),MATCH(AL$1,'Leave-One-Out - Data'!$B$1:$BA$1,0)),0)*1000000</f>
        <v>0</v>
      </c>
      <c r="AM26" s="2">
        <f>IFERROR(INDEX('Leave-One-Out - Data'!$B:$BA,MATCH($P26,'Leave-One-Out - Data'!$A:$A,0),MATCH(AM$1,'Leave-One-Out - Data'!$B$1:$BA$1,0)),0)*1000000</f>
        <v>0</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c r="P27">
        <f>'Leave-One-Out - Data'!A26</f>
        <v>2006</v>
      </c>
      <c r="Q27" s="2">
        <f>IFERROR(INDEX('Leave-One-Out - Data'!$B:$BA,MATCH($P27,'Leave-One-Out - Data'!$A:$A,0),MATCH(Q$1,'Leave-One-Out - Data'!$B$1:$BA$1,0)),0)*1000000</f>
        <v>0</v>
      </c>
      <c r="R27" s="2">
        <f>IFERROR(INDEX('Leave-One-Out - Data'!$B:$BA,MATCH($P27,'Leave-One-Out - Data'!$A:$A,0),MATCH(R$1,'Leave-One-Out - Data'!$B$1:$BA$1,0)),0)*1000000</f>
        <v>0</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0</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0</v>
      </c>
      <c r="AK27" s="2">
        <f>IFERROR(INDEX('Leave-One-Out - Data'!$B:$BA,MATCH($P27,'Leave-One-Out - Data'!$A:$A,0),MATCH(AK$1,'Leave-One-Out - Data'!$B$1:$BA$1,0)),0)*1000000</f>
        <v>0</v>
      </c>
      <c r="AL27" s="2">
        <f>IFERROR(INDEX('Leave-One-Out - Data'!$B:$BA,MATCH($P27,'Leave-One-Out - Data'!$A:$A,0),MATCH(AL$1,'Leave-One-Out - Data'!$B$1:$BA$1,0)),0)*1000000</f>
        <v>0</v>
      </c>
      <c r="AM27" s="2">
        <f>IFERROR(INDEX('Leave-One-Out - Data'!$B:$BA,MATCH($P27,'Leave-One-Out - Data'!$A:$A,0),MATCH(AM$1,'Leave-One-Out - Data'!$B$1:$BA$1,0)),0)*1000000</f>
        <v>0</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c r="P28">
        <f>'Leave-One-Out - Data'!A27</f>
        <v>2007</v>
      </c>
      <c r="Q28" s="2">
        <f>IFERROR(INDEX('Leave-One-Out - Data'!$B:$BA,MATCH($P28,'Leave-One-Out - Data'!$A:$A,0),MATCH(Q$1,'Leave-One-Out - Data'!$B$1:$BA$1,0)),0)*1000000</f>
        <v>0</v>
      </c>
      <c r="R28" s="2">
        <f>IFERROR(INDEX('Leave-One-Out - Data'!$B:$BA,MATCH($P28,'Leave-One-Out - Data'!$A:$A,0),MATCH(R$1,'Leave-One-Out - Data'!$B$1:$BA$1,0)),0)*1000000</f>
        <v>0</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0</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0</v>
      </c>
      <c r="AK28" s="2">
        <f>IFERROR(INDEX('Leave-One-Out - Data'!$B:$BA,MATCH($P28,'Leave-One-Out - Data'!$A:$A,0),MATCH(AK$1,'Leave-One-Out - Data'!$B$1:$BA$1,0)),0)*1000000</f>
        <v>0</v>
      </c>
      <c r="AL28" s="2">
        <f>IFERROR(INDEX('Leave-One-Out - Data'!$B:$BA,MATCH($P28,'Leave-One-Out - Data'!$A:$A,0),MATCH(AL$1,'Leave-One-Out - Data'!$B$1:$BA$1,0)),0)*1000000</f>
        <v>0</v>
      </c>
      <c r="AM28" s="2">
        <f>IFERROR(INDEX('Leave-One-Out - Data'!$B:$BA,MATCH($P28,'Leave-One-Out - Data'!$A:$A,0),MATCH(AM$1,'Leave-One-Out - Data'!$B$1:$BA$1,0)),0)*1000000</f>
        <v>0</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c r="P29">
        <f>'Leave-One-Out - Data'!A28</f>
        <v>2008</v>
      </c>
      <c r="Q29" s="2">
        <f>IFERROR(INDEX('Leave-One-Out - Data'!$B:$BA,MATCH($P29,'Leave-One-Out - Data'!$A:$A,0),MATCH(Q$1,'Leave-One-Out - Data'!$B$1:$BA$1,0)),0)*1000000</f>
        <v>0</v>
      </c>
      <c r="R29" s="2">
        <f>IFERROR(INDEX('Leave-One-Out - Data'!$B:$BA,MATCH($P29,'Leave-One-Out - Data'!$A:$A,0),MATCH(R$1,'Leave-One-Out - Data'!$B$1:$BA$1,0)),0)*1000000</f>
        <v>0</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0</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0</v>
      </c>
      <c r="AK29" s="2">
        <f>IFERROR(INDEX('Leave-One-Out - Data'!$B:$BA,MATCH($P29,'Leave-One-Out - Data'!$A:$A,0),MATCH(AK$1,'Leave-One-Out - Data'!$B$1:$BA$1,0)),0)*1000000</f>
        <v>0</v>
      </c>
      <c r="AL29" s="2">
        <f>IFERROR(INDEX('Leave-One-Out - Data'!$B:$BA,MATCH($P29,'Leave-One-Out - Data'!$A:$A,0),MATCH(AL$1,'Leave-One-Out - Data'!$B$1:$BA$1,0)),0)*1000000</f>
        <v>0</v>
      </c>
      <c r="AM29" s="2">
        <f>IFERROR(INDEX('Leave-One-Out - Data'!$B:$BA,MATCH($P29,'Leave-One-Out - Data'!$A:$A,0),MATCH(AM$1,'Leave-One-Out - Data'!$B$1:$BA$1,0)),0)*1000000</f>
        <v>0</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c r="P30">
        <f>'Leave-One-Out - Data'!A29</f>
        <v>2009</v>
      </c>
      <c r="Q30" s="2">
        <f>IFERROR(INDEX('Leave-One-Out - Data'!$B:$BA,MATCH($P30,'Leave-One-Out - Data'!$A:$A,0),MATCH(Q$1,'Leave-One-Out - Data'!$B$1:$BA$1,0)),0)*1000000</f>
        <v>0</v>
      </c>
      <c r="R30" s="2">
        <f>IFERROR(INDEX('Leave-One-Out - Data'!$B:$BA,MATCH($P30,'Leave-One-Out - Data'!$A:$A,0),MATCH(R$1,'Leave-One-Out - Data'!$B$1:$BA$1,0)),0)*1000000</f>
        <v>0</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0</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0</v>
      </c>
      <c r="AK30" s="2">
        <f>IFERROR(INDEX('Leave-One-Out - Data'!$B:$BA,MATCH($P30,'Leave-One-Out - Data'!$A:$A,0),MATCH(AK$1,'Leave-One-Out - Data'!$B$1:$BA$1,0)),0)*1000000</f>
        <v>0</v>
      </c>
      <c r="AL30" s="2">
        <f>IFERROR(INDEX('Leave-One-Out - Data'!$B:$BA,MATCH($P30,'Leave-One-Out - Data'!$A:$A,0),MATCH(AL$1,'Leave-One-Out - Data'!$B$1:$BA$1,0)),0)*1000000</f>
        <v>0</v>
      </c>
      <c r="AM30" s="2">
        <f>IFERROR(INDEX('Leave-One-Out - Data'!$B:$BA,MATCH($P30,'Leave-One-Out - Data'!$A:$A,0),MATCH(AM$1,'Leave-One-Out - Data'!$B$1:$BA$1,0)),0)*1000000</f>
        <v>0</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c r="P31">
        <f>'Leave-One-Out - Data'!A30</f>
        <v>2010</v>
      </c>
      <c r="Q31" s="2">
        <f>IFERROR(INDEX('Leave-One-Out - Data'!$B:$BA,MATCH($P31,'Leave-One-Out - Data'!$A:$A,0),MATCH(Q$1,'Leave-One-Out - Data'!$B$1:$BA$1,0)),0)*1000000</f>
        <v>0</v>
      </c>
      <c r="R31" s="2">
        <f>IFERROR(INDEX('Leave-One-Out - Data'!$B:$BA,MATCH($P31,'Leave-One-Out - Data'!$A:$A,0),MATCH(R$1,'Leave-One-Out - Data'!$B$1:$BA$1,0)),0)*1000000</f>
        <v>0</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0</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0</v>
      </c>
      <c r="AK31" s="2">
        <f>IFERROR(INDEX('Leave-One-Out - Data'!$B:$BA,MATCH($P31,'Leave-One-Out - Data'!$A:$A,0),MATCH(AK$1,'Leave-One-Out - Data'!$B$1:$BA$1,0)),0)*1000000</f>
        <v>0</v>
      </c>
      <c r="AL31" s="2">
        <f>IFERROR(INDEX('Leave-One-Out - Data'!$B:$BA,MATCH($P31,'Leave-One-Out - Data'!$A:$A,0),MATCH(AL$1,'Leave-One-Out - Data'!$B$1:$BA$1,0)),0)*1000000</f>
        <v>0</v>
      </c>
      <c r="AM31" s="2">
        <f>IFERROR(INDEX('Leave-One-Out - Data'!$B:$BA,MATCH($P31,'Leave-One-Out - Data'!$A:$A,0),MATCH(AM$1,'Leave-One-Out - Data'!$B$1:$BA$1,0)),0)*1000000</f>
        <v>0</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c r="P32">
        <f>'Leave-One-Out - Data'!A31</f>
        <v>2011</v>
      </c>
      <c r="Q32" s="2">
        <f>IFERROR(INDEX('Leave-One-Out - Data'!$B:$BA,MATCH($P32,'Leave-One-Out - Data'!$A:$A,0),MATCH(Q$1,'Leave-One-Out - Data'!$B$1:$BA$1,0)),0)*1000000</f>
        <v>0</v>
      </c>
      <c r="R32" s="2">
        <f>IFERROR(INDEX('Leave-One-Out - Data'!$B:$BA,MATCH($P32,'Leave-One-Out - Data'!$A:$A,0),MATCH(R$1,'Leave-One-Out - Data'!$B$1:$BA$1,0)),0)*1000000</f>
        <v>0</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0</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0</v>
      </c>
      <c r="AK32" s="2">
        <f>IFERROR(INDEX('Leave-One-Out - Data'!$B:$BA,MATCH($P32,'Leave-One-Out - Data'!$A:$A,0),MATCH(AK$1,'Leave-One-Out - Data'!$B$1:$BA$1,0)),0)*1000000</f>
        <v>0</v>
      </c>
      <c r="AL32" s="2">
        <f>IFERROR(INDEX('Leave-One-Out - Data'!$B:$BA,MATCH($P32,'Leave-One-Out - Data'!$A:$A,0),MATCH(AL$1,'Leave-One-Out - Data'!$B$1:$BA$1,0)),0)*1000000</f>
        <v>0</v>
      </c>
      <c r="AM32" s="2">
        <f>IFERROR(INDEX('Leave-One-Out - Data'!$B:$BA,MATCH($P32,'Leave-One-Out - Data'!$A:$A,0),MATCH(AM$1,'Leave-One-Out - Data'!$B$1:$BA$1,0)),0)*1000000</f>
        <v>0</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c r="P33">
        <f>'Leave-One-Out - Data'!A32</f>
        <v>2012</v>
      </c>
      <c r="Q33" s="2">
        <f>IFERROR(INDEX('Leave-One-Out - Data'!$B:$BA,MATCH($P33,'Leave-One-Out - Data'!$A:$A,0),MATCH(Q$1,'Leave-One-Out - Data'!$B$1:$BA$1,0)),0)*1000000</f>
        <v>0</v>
      </c>
      <c r="R33" s="2">
        <f>IFERROR(INDEX('Leave-One-Out - Data'!$B:$BA,MATCH($P33,'Leave-One-Out - Data'!$A:$A,0),MATCH(R$1,'Leave-One-Out - Data'!$B$1:$BA$1,0)),0)*1000000</f>
        <v>0</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0</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0</v>
      </c>
      <c r="AK33" s="2">
        <f>IFERROR(INDEX('Leave-One-Out - Data'!$B:$BA,MATCH($P33,'Leave-One-Out - Data'!$A:$A,0),MATCH(AK$1,'Leave-One-Out - Data'!$B$1:$BA$1,0)),0)*1000000</f>
        <v>0</v>
      </c>
      <c r="AL33" s="2">
        <f>IFERROR(INDEX('Leave-One-Out - Data'!$B:$BA,MATCH($P33,'Leave-One-Out - Data'!$A:$A,0),MATCH(AL$1,'Leave-One-Out - Data'!$B$1:$BA$1,0)),0)*1000000</f>
        <v>0</v>
      </c>
      <c r="AM33" s="2">
        <f>IFERROR(INDEX('Leave-One-Out - Data'!$B:$BA,MATCH($P33,'Leave-One-Out - Data'!$A:$A,0),MATCH(AM$1,'Leave-One-Out - Data'!$B$1:$BA$1,0)),0)*1000000</f>
        <v>0</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c r="P34">
        <f>'Leave-One-Out - Data'!A33</f>
        <v>2013</v>
      </c>
      <c r="Q34" s="2">
        <f>IFERROR(INDEX('Leave-One-Out - Data'!$B:$BA,MATCH($P34,'Leave-One-Out - Data'!$A:$A,0),MATCH(Q$1,'Leave-One-Out - Data'!$B$1:$BA$1,0)),0)*1000000</f>
        <v>0</v>
      </c>
      <c r="R34" s="2">
        <f>IFERROR(INDEX('Leave-One-Out - Data'!$B:$BA,MATCH($P34,'Leave-One-Out - Data'!$A:$A,0),MATCH(R$1,'Leave-One-Out - Data'!$B$1:$BA$1,0)),0)*1000000</f>
        <v>0</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0</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0</v>
      </c>
      <c r="AK34" s="2">
        <f>IFERROR(INDEX('Leave-One-Out - Data'!$B:$BA,MATCH($P34,'Leave-One-Out - Data'!$A:$A,0),MATCH(AK$1,'Leave-One-Out - Data'!$B$1:$BA$1,0)),0)*1000000</f>
        <v>0</v>
      </c>
      <c r="AL34" s="2">
        <f>IFERROR(INDEX('Leave-One-Out - Data'!$B:$BA,MATCH($P34,'Leave-One-Out - Data'!$A:$A,0),MATCH(AL$1,'Leave-One-Out - Data'!$B$1:$BA$1,0)),0)*1000000</f>
        <v>0</v>
      </c>
      <c r="AM34" s="2">
        <f>IFERROR(INDEX('Leave-One-Out - Data'!$B:$BA,MATCH($P34,'Leave-One-Out - Data'!$A:$A,0),MATCH(AM$1,'Leave-One-Out - Data'!$B$1:$BA$1,0)),0)*1000000</f>
        <v>0</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c r="P35">
        <f>'Leave-One-Out - Data'!A34</f>
        <v>2014</v>
      </c>
      <c r="Q35" s="2">
        <f>IFERROR(INDEX('Leave-One-Out - Data'!$B:$BA,MATCH($P35,'Leave-One-Out - Data'!$A:$A,0),MATCH(Q$1,'Leave-One-Out - Data'!$B$1:$BA$1,0)),0)*1000000</f>
        <v>0</v>
      </c>
      <c r="R35" s="2">
        <f>IFERROR(INDEX('Leave-One-Out - Data'!$B:$BA,MATCH($P35,'Leave-One-Out - Data'!$A:$A,0),MATCH(R$1,'Leave-One-Out - Data'!$B$1:$BA$1,0)),0)*1000000</f>
        <v>0</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0</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0</v>
      </c>
      <c r="AK35" s="2">
        <f>IFERROR(INDEX('Leave-One-Out - Data'!$B:$BA,MATCH($P35,'Leave-One-Out - Data'!$A:$A,0),MATCH(AK$1,'Leave-One-Out - Data'!$B$1:$BA$1,0)),0)*1000000</f>
        <v>0</v>
      </c>
      <c r="AL35" s="2">
        <f>IFERROR(INDEX('Leave-One-Out - Data'!$B:$BA,MATCH($P35,'Leave-One-Out - Data'!$A:$A,0),MATCH(AL$1,'Leave-One-Out - Data'!$B$1:$BA$1,0)),0)*1000000</f>
        <v>0</v>
      </c>
      <c r="AM35" s="2">
        <f>IFERROR(INDEX('Leave-One-Out - Data'!$B:$BA,MATCH($P35,'Leave-One-Out - Data'!$A:$A,0),MATCH(AM$1,'Leave-One-Out - Data'!$B$1:$BA$1,0)),0)*1000000</f>
        <v>0</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c r="P36">
        <f>'Leave-One-Out - Data'!A35</f>
        <v>2015</v>
      </c>
      <c r="Q36" s="2">
        <f>IFERROR(INDEX('Leave-One-Out - Data'!$B:$BA,MATCH($P36,'Leave-One-Out - Data'!$A:$A,0),MATCH(Q$1,'Leave-One-Out - Data'!$B$1:$BA$1,0)),0)*1000000</f>
        <v>0</v>
      </c>
      <c r="R36" s="2">
        <f>IFERROR(INDEX('Leave-One-Out - Data'!$B:$BA,MATCH($P36,'Leave-One-Out - Data'!$A:$A,0),MATCH(R$1,'Leave-One-Out - Data'!$B$1:$BA$1,0)),0)*1000000</f>
        <v>0</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0</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0</v>
      </c>
      <c r="AK36" s="2">
        <f>IFERROR(INDEX('Leave-One-Out - Data'!$B:$BA,MATCH($P36,'Leave-One-Out - Data'!$A:$A,0),MATCH(AK$1,'Leave-One-Out - Data'!$B$1:$BA$1,0)),0)*1000000</f>
        <v>0</v>
      </c>
      <c r="AL36" s="2">
        <f>IFERROR(INDEX('Leave-One-Out - Data'!$B:$BA,MATCH($P36,'Leave-One-Out - Data'!$A:$A,0),MATCH(AL$1,'Leave-One-Out - Data'!$B$1:$BA$1,0)),0)*1000000</f>
        <v>0</v>
      </c>
      <c r="AM36" s="2">
        <f>IFERROR(INDEX('Leave-One-Out - Data'!$B:$BA,MATCH($P36,'Leave-One-Out - Data'!$A:$A,0),MATCH(AM$1,'Leave-One-Out - Data'!$B$1:$BA$1,0)),0)*1000000</f>
        <v>0</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D52"/>
  <sheetViews>
    <sheetView topLeftCell="A24" workbookViewId="0">
      <selection activeCell="D2" sqref="D2:D52"/>
    </sheetView>
  </sheetViews>
  <sheetFormatPr defaultColWidth="8.85546875" defaultRowHeight="15"/>
  <sheetData>
    <row r="1">
      <c r="A1" t="s">
        <v>29</v>
      </c>
      <c r="B1" t="s">
        <v>30</v>
      </c>
      <c r="C1" t="s">
        <v>28</v>
      </c>
      <c r="D1" t="s">
        <v>270</v>
      </c>
    </row>
    <row r="2">
      <c r="A2" t="s">
        <v>58</v>
      </c>
      <c r="B2" t="s">
        <v>59</v>
      </c>
      <c r="C2">
        <v>1</v>
      </c>
      <c r="D2" t="str">
        <f>PROPER(A2)</f>
        <v>Alabama</v>
      </c>
    </row>
    <row r="3">
      <c r="A3" t="s">
        <v>60</v>
      </c>
      <c r="B3" t="s">
        <v>61</v>
      </c>
      <c r="C3">
        <v>2</v>
      </c>
      <c r="D3" t="str">
        <f t="shared" ref="D3:D52" si="0">PROPER(A3)</f>
        <v>Alaska</v>
      </c>
    </row>
    <row r="4">
      <c r="A4" t="s">
        <v>62</v>
      </c>
      <c r="B4" t="s">
        <v>31</v>
      </c>
      <c r="C4">
        <v>4</v>
      </c>
      <c r="D4" t="str">
        <f t="shared" si="0"/>
        <v>Arizona</v>
      </c>
    </row>
    <row r="5">
      <c r="A5" t="s">
        <v>63</v>
      </c>
      <c r="B5" t="s">
        <v>32</v>
      </c>
      <c r="C5">
        <v>5</v>
      </c>
      <c r="D5" t="str">
        <f t="shared" si="0"/>
        <v>Arkansas</v>
      </c>
    </row>
    <row r="6">
      <c r="A6" t="s">
        <v>64</v>
      </c>
      <c r="B6" t="s">
        <v>65</v>
      </c>
      <c r="C6">
        <v>6</v>
      </c>
      <c r="D6" t="str">
        <f t="shared" si="0"/>
        <v>California</v>
      </c>
    </row>
    <row r="7">
      <c r="A7" t="s">
        <v>66</v>
      </c>
      <c r="B7" t="s">
        <v>33</v>
      </c>
      <c r="C7">
        <v>8</v>
      </c>
      <c r="D7" t="str">
        <f t="shared" si="0"/>
        <v>Colorado</v>
      </c>
    </row>
    <row r="8">
      <c r="A8" t="s">
        <v>67</v>
      </c>
      <c r="B8" t="s">
        <v>34</v>
      </c>
      <c r="C8">
        <v>9</v>
      </c>
      <c r="D8" t="str">
        <f t="shared" si="0"/>
        <v>Connecticut</v>
      </c>
    </row>
    <row r="9">
      <c r="A9" t="s">
        <v>68</v>
      </c>
      <c r="B9" t="s">
        <v>69</v>
      </c>
      <c r="C9">
        <v>10</v>
      </c>
      <c r="D9" t="str">
        <f t="shared" si="0"/>
        <v>Delaware</v>
      </c>
    </row>
    <row r="10">
      <c r="A10" t="s">
        <v>70</v>
      </c>
      <c r="B10" t="s">
        <v>35</v>
      </c>
      <c r="C10">
        <v>11</v>
      </c>
      <c r="D10" t="str">
        <f t="shared" si="0"/>
        <v>District Of Columbia</v>
      </c>
    </row>
    <row r="11">
      <c r="A11" t="s">
        <v>71</v>
      </c>
      <c r="B11" t="s">
        <v>36</v>
      </c>
      <c r="C11">
        <v>12</v>
      </c>
      <c r="D11" t="str">
        <f t="shared" si="0"/>
        <v>Florida</v>
      </c>
    </row>
    <row r="12">
      <c r="A12" t="s">
        <v>72</v>
      </c>
      <c r="B12" t="s">
        <v>37</v>
      </c>
      <c r="C12">
        <v>13</v>
      </c>
      <c r="D12" t="str">
        <f t="shared" si="0"/>
        <v>Georgia</v>
      </c>
    </row>
    <row r="13">
      <c r="A13" t="s">
        <v>73</v>
      </c>
      <c r="B13" t="s">
        <v>74</v>
      </c>
      <c r="C13">
        <v>15</v>
      </c>
      <c r="D13" t="str">
        <f t="shared" si="0"/>
        <v>Hawaii</v>
      </c>
    </row>
    <row r="14">
      <c r="A14" t="s">
        <v>75</v>
      </c>
      <c r="B14" t="s">
        <v>38</v>
      </c>
      <c r="C14">
        <v>16</v>
      </c>
      <c r="D14" t="str">
        <f t="shared" si="0"/>
        <v>Idaho</v>
      </c>
    </row>
    <row r="15">
      <c r="A15" t="s">
        <v>76</v>
      </c>
      <c r="B15" t="s">
        <v>39</v>
      </c>
      <c r="C15">
        <v>17</v>
      </c>
      <c r="D15" t="str">
        <f t="shared" si="0"/>
        <v>Illinois</v>
      </c>
    </row>
    <row r="16">
      <c r="A16" t="s">
        <v>77</v>
      </c>
      <c r="B16" t="s">
        <v>40</v>
      </c>
      <c r="C16">
        <v>18</v>
      </c>
      <c r="D16" t="str">
        <f t="shared" si="0"/>
        <v>Indiana</v>
      </c>
    </row>
    <row r="17">
      <c r="A17" t="s">
        <v>78</v>
      </c>
      <c r="B17" t="s">
        <v>79</v>
      </c>
      <c r="C17">
        <v>19</v>
      </c>
      <c r="D17" t="str">
        <f t="shared" si="0"/>
        <v>Iowa</v>
      </c>
    </row>
    <row r="18">
      <c r="A18" t="s">
        <v>80</v>
      </c>
      <c r="B18" t="s">
        <v>41</v>
      </c>
      <c r="C18">
        <v>20</v>
      </c>
      <c r="D18" t="str">
        <f t="shared" si="0"/>
        <v>Kansas</v>
      </c>
    </row>
    <row r="19">
      <c r="A19" t="s">
        <v>81</v>
      </c>
      <c r="B19" t="s">
        <v>42</v>
      </c>
      <c r="C19">
        <v>21</v>
      </c>
      <c r="D19" t="str">
        <f t="shared" si="0"/>
        <v>Kentucky</v>
      </c>
    </row>
    <row r="20">
      <c r="A20" t="s">
        <v>82</v>
      </c>
      <c r="B20" t="s">
        <v>43</v>
      </c>
      <c r="C20">
        <v>22</v>
      </c>
      <c r="D20" t="str">
        <f t="shared" si="0"/>
        <v>Louisiana</v>
      </c>
    </row>
    <row r="21">
      <c r="A21" t="s">
        <v>83</v>
      </c>
      <c r="B21" t="s">
        <v>84</v>
      </c>
      <c r="C21">
        <v>23</v>
      </c>
      <c r="D21" t="str">
        <f t="shared" si="0"/>
        <v>Maine</v>
      </c>
    </row>
    <row r="22">
      <c r="A22" t="s">
        <v>85</v>
      </c>
      <c r="B22" t="s">
        <v>44</v>
      </c>
      <c r="C22">
        <v>24</v>
      </c>
      <c r="D22" t="str">
        <f t="shared" si="0"/>
        <v>Maryland</v>
      </c>
    </row>
    <row r="23">
      <c r="A23" t="s">
        <v>86</v>
      </c>
      <c r="B23" t="s">
        <v>45</v>
      </c>
      <c r="C23">
        <v>25</v>
      </c>
      <c r="D23" t="str">
        <f t="shared" si="0"/>
        <v>Massachusetts</v>
      </c>
    </row>
    <row r="24">
      <c r="A24" t="s">
        <v>87</v>
      </c>
      <c r="B24" t="s">
        <v>88</v>
      </c>
      <c r="C24">
        <v>26</v>
      </c>
      <c r="D24" t="str">
        <f t="shared" si="0"/>
        <v>Michigan</v>
      </c>
    </row>
    <row r="25">
      <c r="A25" t="s">
        <v>89</v>
      </c>
      <c r="B25" t="s">
        <v>46</v>
      </c>
      <c r="C25">
        <v>27</v>
      </c>
      <c r="D25" t="str">
        <f t="shared" si="0"/>
        <v>Minnesota</v>
      </c>
    </row>
    <row r="26">
      <c r="A26" t="s">
        <v>90</v>
      </c>
      <c r="B26" t="s">
        <v>91</v>
      </c>
      <c r="C26">
        <v>28</v>
      </c>
      <c r="D26" t="str">
        <f t="shared" si="0"/>
        <v>Mississippi</v>
      </c>
    </row>
    <row r="27">
      <c r="A27" t="s">
        <v>92</v>
      </c>
      <c r="B27" t="s">
        <v>47</v>
      </c>
      <c r="C27">
        <v>29</v>
      </c>
      <c r="D27" t="str">
        <f t="shared" si="0"/>
        <v>Missouri</v>
      </c>
    </row>
    <row r="28">
      <c r="A28" t="s">
        <v>93</v>
      </c>
      <c r="B28" t="s">
        <v>94</v>
      </c>
      <c r="C28">
        <v>30</v>
      </c>
      <c r="D28" t="str">
        <f t="shared" si="0"/>
        <v>Montana</v>
      </c>
    </row>
    <row r="29">
      <c r="A29" t="s">
        <v>95</v>
      </c>
      <c r="B29" t="s">
        <v>48</v>
      </c>
      <c r="C29">
        <v>31</v>
      </c>
      <c r="D29" t="str">
        <f t="shared" si="0"/>
        <v>Nebraska</v>
      </c>
    </row>
    <row r="30">
      <c r="A30" t="s">
        <v>96</v>
      </c>
      <c r="B30" t="s">
        <v>49</v>
      </c>
      <c r="C30">
        <v>32</v>
      </c>
      <c r="D30" t="str">
        <f t="shared" si="0"/>
        <v>Nevada</v>
      </c>
    </row>
    <row r="31">
      <c r="A31" t="s">
        <v>97</v>
      </c>
      <c r="B31" t="s">
        <v>98</v>
      </c>
      <c r="C31">
        <v>33</v>
      </c>
      <c r="D31" t="str">
        <f t="shared" si="0"/>
        <v>New Hampshire</v>
      </c>
    </row>
    <row r="32">
      <c r="A32" t="s">
        <v>99</v>
      </c>
      <c r="B32" t="s">
        <v>50</v>
      </c>
      <c r="C32">
        <v>34</v>
      </c>
      <c r="D32" t="str">
        <f t="shared" si="0"/>
        <v>New Jersey</v>
      </c>
    </row>
    <row r="33">
      <c r="A33" t="s">
        <v>100</v>
      </c>
      <c r="B33" t="s">
        <v>101</v>
      </c>
      <c r="C33">
        <v>35</v>
      </c>
      <c r="D33" t="str">
        <f t="shared" si="0"/>
        <v>New Mexico</v>
      </c>
    </row>
    <row r="34">
      <c r="A34" t="s">
        <v>102</v>
      </c>
      <c r="B34" t="s">
        <v>103</v>
      </c>
      <c r="C34">
        <v>36</v>
      </c>
      <c r="D34" t="str">
        <f t="shared" si="0"/>
        <v>New York</v>
      </c>
    </row>
    <row r="35">
      <c r="A35" t="s">
        <v>104</v>
      </c>
      <c r="B35" t="s">
        <v>105</v>
      </c>
      <c r="C35">
        <v>37</v>
      </c>
      <c r="D35" t="str">
        <f t="shared" si="0"/>
        <v>North Carolina</v>
      </c>
    </row>
    <row r="36">
      <c r="A36" t="s">
        <v>106</v>
      </c>
      <c r="B36" t="s">
        <v>51</v>
      </c>
      <c r="C36">
        <v>38</v>
      </c>
      <c r="D36" t="str">
        <f t="shared" si="0"/>
        <v>North Dakota</v>
      </c>
    </row>
    <row r="37">
      <c r="A37" t="s">
        <v>107</v>
      </c>
      <c r="B37" t="s">
        <v>108</v>
      </c>
      <c r="C37">
        <v>39</v>
      </c>
      <c r="D37" t="str">
        <f t="shared" si="0"/>
        <v>Ohio</v>
      </c>
    </row>
    <row r="38">
      <c r="A38" t="s">
        <v>109</v>
      </c>
      <c r="B38" t="s">
        <v>52</v>
      </c>
      <c r="C38">
        <v>40</v>
      </c>
      <c r="D38" t="str">
        <f t="shared" si="0"/>
        <v>Oklahoma</v>
      </c>
    </row>
    <row r="39">
      <c r="A39" t="s">
        <v>110</v>
      </c>
      <c r="B39" t="s">
        <v>111</v>
      </c>
      <c r="C39">
        <v>41</v>
      </c>
      <c r="D39" t="str">
        <f t="shared" si="0"/>
        <v>Oregon</v>
      </c>
    </row>
    <row r="40">
      <c r="A40" t="s">
        <v>112</v>
      </c>
      <c r="B40" t="s">
        <v>113</v>
      </c>
      <c r="C40">
        <v>42</v>
      </c>
      <c r="D40" t="str">
        <f t="shared" si="0"/>
        <v>Pennsylvania</v>
      </c>
    </row>
    <row r="41">
      <c r="A41" t="s">
        <v>114</v>
      </c>
      <c r="B41" t="s">
        <v>115</v>
      </c>
      <c r="C41">
        <v>44</v>
      </c>
      <c r="D41" t="str">
        <f t="shared" si="0"/>
        <v>Rhode Island</v>
      </c>
    </row>
    <row r="42">
      <c r="A42" t="s">
        <v>116</v>
      </c>
      <c r="B42" t="s">
        <v>53</v>
      </c>
      <c r="C42">
        <v>45</v>
      </c>
      <c r="D42" t="str">
        <f t="shared" si="0"/>
        <v>South Carolina</v>
      </c>
    </row>
    <row r="43">
      <c r="A43" t="s">
        <v>117</v>
      </c>
      <c r="B43" t="s">
        <v>54</v>
      </c>
      <c r="C43">
        <v>46</v>
      </c>
      <c r="D43" t="str">
        <f t="shared" si="0"/>
        <v>South Dakota</v>
      </c>
    </row>
    <row r="44">
      <c r="A44" t="s">
        <v>118</v>
      </c>
      <c r="B44" t="s">
        <v>55</v>
      </c>
      <c r="C44">
        <v>47</v>
      </c>
      <c r="D44" t="str">
        <f t="shared" si="0"/>
        <v>Tennessee</v>
      </c>
    </row>
    <row r="45">
      <c r="A45" t="s">
        <v>119</v>
      </c>
      <c r="B45" t="s">
        <v>56</v>
      </c>
      <c r="C45">
        <v>48</v>
      </c>
      <c r="D45" t="str">
        <f t="shared" si="0"/>
        <v>Texas</v>
      </c>
    </row>
    <row r="46">
      <c r="A46" t="s">
        <v>120</v>
      </c>
      <c r="B46" t="s">
        <v>121</v>
      </c>
      <c r="C46">
        <v>49</v>
      </c>
      <c r="D46" t="str">
        <f t="shared" si="0"/>
        <v>Utah</v>
      </c>
    </row>
    <row r="47">
      <c r="A47" t="s">
        <v>122</v>
      </c>
      <c r="B47" t="s">
        <v>123</v>
      </c>
      <c r="C47">
        <v>50</v>
      </c>
      <c r="D47" t="str">
        <f t="shared" si="0"/>
        <v>Vermont</v>
      </c>
    </row>
    <row r="48">
      <c r="A48" t="s">
        <v>124</v>
      </c>
      <c r="B48" t="s">
        <v>125</v>
      </c>
      <c r="C48">
        <v>51</v>
      </c>
      <c r="D48" t="str">
        <f t="shared" si="0"/>
        <v>Virginia</v>
      </c>
    </row>
    <row r="49">
      <c r="A49" t="s">
        <v>126</v>
      </c>
      <c r="B49" t="s">
        <v>127</v>
      </c>
      <c r="C49">
        <v>53</v>
      </c>
      <c r="D49" t="str">
        <f t="shared" si="0"/>
        <v>Washington</v>
      </c>
    </row>
    <row r="50">
      <c r="A50" t="s">
        <v>128</v>
      </c>
      <c r="B50" t="s">
        <v>129</v>
      </c>
      <c r="C50">
        <v>54</v>
      </c>
      <c r="D50" t="str">
        <f t="shared" si="0"/>
        <v>West Virginia</v>
      </c>
    </row>
    <row r="51">
      <c r="A51" t="s">
        <v>130</v>
      </c>
      <c r="B51" t="s">
        <v>57</v>
      </c>
      <c r="C51">
        <v>55</v>
      </c>
      <c r="D51" t="str">
        <f t="shared" si="0"/>
        <v>Wisconsin</v>
      </c>
    </row>
    <row r="52">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3"/>
  <sheetViews>
    <sheetView topLeftCell="A25" workbookViewId="0">
      <selection activeCell="B2" sqref="B2:B43"/>
    </sheetView>
  </sheetViews>
  <sheetFormatPr defaultRowHeight="15"/>
  <sheetData>
    <row r="1">
      <c r="A1" t="s">
        <v>158</v>
      </c>
      <c r="B1" t="s">
        <v>159</v>
      </c>
      <c r="C1" t="s">
        <v>133</v>
      </c>
      <c r="D1" t="s">
        <v>160</v>
      </c>
      <c r="E1" t="s">
        <v>0</v>
      </c>
    </row>
    <row r="2">
      <c r="A2" s="0">
        <v>1</v>
      </c>
      <c r="B2" s="0">
        <v>0</v>
      </c>
      <c r="C2" s="0">
        <v>9.6200674306601286e-005</v>
      </c>
      <c r="D2" s="0">
        <v>9.5921730506233865e-005</v>
      </c>
      <c r="E2" s="0">
        <v>1982</v>
      </c>
    </row>
    <row r="3">
      <c r="A3" s="0">
        <v>4</v>
      </c>
      <c r="B3" s="0">
        <v>0</v>
      </c>
      <c r="C3" s="0">
        <v>8.9767214376479387e-005</v>
      </c>
      <c r="D3" s="0">
        <v>9.1874922676652213e-005</v>
      </c>
      <c r="E3" s="0">
        <v>1983</v>
      </c>
    </row>
    <row r="4">
      <c r="A4" s="0">
        <v>5</v>
      </c>
      <c r="B4" s="0">
        <v>0</v>
      </c>
      <c r="C4" s="0">
        <v>8.7953194451984018e-005</v>
      </c>
      <c r="D4" s="0">
        <v>8.8290773732296654e-005</v>
      </c>
      <c r="E4" s="0">
        <v>1984</v>
      </c>
    </row>
    <row r="5">
      <c r="A5" s="0">
        <v>8</v>
      </c>
      <c r="B5" s="0">
        <v>0</v>
      </c>
      <c r="C5" s="0">
        <v>7.4536430474836379e-005</v>
      </c>
      <c r="D5" s="0">
        <v>7.7292400070291475e-005</v>
      </c>
      <c r="E5" s="0">
        <v>1985</v>
      </c>
    </row>
    <row r="6">
      <c r="A6" s="0">
        <v>13</v>
      </c>
      <c r="B6" s="0">
        <v>0</v>
      </c>
      <c r="C6" s="0">
        <v>7.8524019045289606e-005</v>
      </c>
      <c r="D6" s="0">
        <v>8.4744834952289234e-005</v>
      </c>
      <c r="E6" s="0">
        <v>1986</v>
      </c>
    </row>
    <row r="7">
      <c r="A7" s="0">
        <v>16</v>
      </c>
      <c r="B7" s="0">
        <v>0</v>
      </c>
      <c r="C7" s="0">
        <v>7.6536969572771341e-005</v>
      </c>
      <c r="D7" s="0">
        <v>7.7411126883816911e-005</v>
      </c>
      <c r="E7" s="0">
        <v>1987</v>
      </c>
    </row>
    <row r="8">
      <c r="A8" s="0">
        <v>18</v>
      </c>
      <c r="B8" s="0">
        <v>0</v>
      </c>
      <c r="C8" s="0">
        <v>8.6746891611255705e-005</v>
      </c>
      <c r="D8" s="0">
        <v>8.3942299825139343e-005</v>
      </c>
      <c r="E8" s="0">
        <v>1988</v>
      </c>
    </row>
    <row r="9">
      <c r="A9" s="0">
        <v>20</v>
      </c>
      <c r="B9" s="0">
        <v>0.017999999225139618</v>
      </c>
      <c r="C9" s="0">
        <v>7.966517296154052e-005</v>
      </c>
      <c r="D9" s="0">
        <v>7.9497328977595316e-005</v>
      </c>
      <c r="E9" s="0">
        <v>1989</v>
      </c>
    </row>
    <row r="10">
      <c r="A10" s="0">
        <v>21</v>
      </c>
      <c r="B10" s="0">
        <v>0</v>
      </c>
      <c r="C10" s="0">
        <v>7.4437281000427902e-005</v>
      </c>
      <c r="D10" s="0">
        <v>7.1495195075840456e-005</v>
      </c>
      <c r="E10" s="0">
        <v>1990</v>
      </c>
    </row>
    <row r="11">
      <c r="A11" s="0">
        <v>22</v>
      </c>
      <c r="B11" s="0">
        <v>0</v>
      </c>
      <c r="C11" s="0">
        <v>6.5900887420866638e-005</v>
      </c>
      <c r="D11" s="0">
        <v>6.6015418906317794e-005</v>
      </c>
      <c r="E11" s="0">
        <v>1991</v>
      </c>
    </row>
    <row r="12">
      <c r="A12" s="0">
        <v>23</v>
      </c>
      <c r="B12" s="0">
        <v>0</v>
      </c>
      <c r="C12" s="0">
        <v>5.9373665862949565e-005</v>
      </c>
      <c r="D12" s="0">
        <v>6.0510763167258116e-005</v>
      </c>
      <c r="E12" s="0">
        <v>1992</v>
      </c>
    </row>
    <row r="13">
      <c r="A13" s="0">
        <v>24</v>
      </c>
      <c r="B13" s="0">
        <v>0</v>
      </c>
      <c r="C13" s="0">
        <v>5.4541862482437864e-005</v>
      </c>
      <c r="D13" s="0">
        <v>5.6083252147800521e-005</v>
      </c>
      <c r="E13" s="0">
        <v>1993</v>
      </c>
    </row>
    <row r="14">
      <c r="A14" s="0">
        <v>25</v>
      </c>
      <c r="B14" s="0">
        <v>0.22200000286102295</v>
      </c>
      <c r="C14" s="0">
        <v>6.1182043282315135e-005</v>
      </c>
      <c r="D14" s="0">
        <v>6.2296852069266599e-005</v>
      </c>
      <c r="E14" s="0">
        <v>1994</v>
      </c>
    </row>
    <row r="15">
      <c r="A15" s="0">
        <v>26</v>
      </c>
      <c r="B15" s="0">
        <v>0.05000000074505806</v>
      </c>
      <c r="C15" s="0">
        <v>6.393035437213257e-005</v>
      </c>
      <c r="D15" s="0">
        <v>6.0227649741136698e-005</v>
      </c>
      <c r="E15" s="0">
        <v>1995</v>
      </c>
    </row>
    <row r="16">
      <c r="A16" s="0">
        <v>27</v>
      </c>
      <c r="B16" s="0">
        <v>0.22400000691413879</v>
      </c>
      <c r="C16" s="0">
        <v>5.6638848036527634e-005</v>
      </c>
      <c r="D16" s="0">
        <v>5.4570618940488198e-005</v>
      </c>
      <c r="E16" s="0">
        <v>1996</v>
      </c>
    </row>
    <row r="17">
      <c r="A17" s="0">
        <v>28</v>
      </c>
      <c r="B17" s="0">
        <v>0</v>
      </c>
      <c r="C17" s="0">
        <v>4.8883543058764189e-005</v>
      </c>
      <c r="D17" s="0">
        <v>4.9804265136117461e-005</v>
      </c>
      <c r="E17" s="0">
        <v>1997</v>
      </c>
    </row>
    <row r="18">
      <c r="A18" s="0">
        <v>29</v>
      </c>
      <c r="B18" s="0">
        <v>0.17299999296665192</v>
      </c>
      <c r="C18" s="0">
        <v>5.1552549848565832e-005</v>
      </c>
      <c r="D18" s="0">
        <v>5.1634985857162968e-005</v>
      </c>
      <c r="E18" s="0">
        <v>1998</v>
      </c>
    </row>
    <row r="19">
      <c r="A19" s="0">
        <v>30</v>
      </c>
      <c r="B19" s="0">
        <v>0</v>
      </c>
      <c r="C19" s="0">
        <v>5.0093349273083732e-005</v>
      </c>
      <c r="D19" s="0">
        <v>4.9672646142425949e-005</v>
      </c>
      <c r="E19" s="0">
        <v>1999</v>
      </c>
    </row>
    <row r="20">
      <c r="A20" s="0">
        <v>31</v>
      </c>
      <c r="B20" s="0">
        <v>0.092000000178813934</v>
      </c>
      <c r="C20" s="0">
        <v>5.0370264943921939e-005</v>
      </c>
      <c r="D20" s="0">
        <v>5.4463416985527145e-005</v>
      </c>
      <c r="E20" s="0">
        <v>2000</v>
      </c>
    </row>
    <row r="21">
      <c r="A21" s="0">
        <v>33</v>
      </c>
      <c r="B21" s="0">
        <v>0</v>
      </c>
      <c r="C21" s="0">
        <v>4.9426980694988742e-005</v>
      </c>
      <c r="D21" s="0">
        <v>5.0851944142777941e-005</v>
      </c>
      <c r="E21" s="0">
        <v>2001</v>
      </c>
    </row>
    <row r="22">
      <c r="A22" s="0">
        <v>37</v>
      </c>
      <c r="B22" s="0">
        <v>0</v>
      </c>
      <c r="C22" s="0">
        <v>5.0041086069541052e-005</v>
      </c>
      <c r="D22" s="0">
        <v>5.4713681522116535e-005</v>
      </c>
      <c r="E22" s="0">
        <v>2002</v>
      </c>
    </row>
    <row r="23">
      <c r="A23" s="0">
        <v>38</v>
      </c>
      <c r="B23" s="0">
        <v>0.028999999165534973</v>
      </c>
      <c r="C23" s="0">
        <v>4.9663332902127877e-005</v>
      </c>
      <c r="D23" s="0">
        <v>5.1591003217254189e-005</v>
      </c>
      <c r="E23" s="0">
        <v>2003</v>
      </c>
    </row>
    <row r="24">
      <c r="A24" s="0">
        <v>39</v>
      </c>
      <c r="B24" s="0">
        <v>0</v>
      </c>
      <c r="C24" s="0">
        <v>4.7159959649434313e-005</v>
      </c>
      <c r="D24" s="0">
        <v>4.6873282488377305e-005</v>
      </c>
      <c r="E24" s="0">
        <v>2004</v>
      </c>
    </row>
    <row r="25">
      <c r="A25" s="0">
        <v>41</v>
      </c>
      <c r="B25" s="0">
        <v>0</v>
      </c>
      <c r="C25" s="0">
        <v>4.8025172873167321e-005</v>
      </c>
      <c r="D25" s="0">
        <v>4.5333108000704667e-005</v>
      </c>
      <c r="E25" s="0">
        <v>2005</v>
      </c>
    </row>
    <row r="26">
      <c r="A26" s="0">
        <v>42</v>
      </c>
      <c r="B26" s="0">
        <v>0</v>
      </c>
      <c r="C26" s="0">
        <v>4.6089498937362805e-005</v>
      </c>
      <c r="D26" s="0">
        <v>4.357435206111404e-005</v>
      </c>
      <c r="E26" s="0">
        <v>2006</v>
      </c>
    </row>
    <row r="27">
      <c r="A27" s="0">
        <v>45</v>
      </c>
      <c r="B27" s="0">
        <v>0</v>
      </c>
      <c r="C27" s="0">
        <v>4.4078020437154919e-005</v>
      </c>
      <c r="D27" s="0">
        <v>4.2896951543298207e-005</v>
      </c>
      <c r="E27" s="0">
        <v>2007</v>
      </c>
    </row>
    <row r="28">
      <c r="A28" s="0">
        <v>46</v>
      </c>
      <c r="B28" s="0">
        <v>0.028999999165534973</v>
      </c>
      <c r="C28" s="0">
        <v>3.5831271816277876e-005</v>
      </c>
      <c r="D28" s="0">
        <v>3.7275531369232345e-005</v>
      </c>
      <c r="E28" s="0">
        <v>2008</v>
      </c>
    </row>
    <row r="29">
      <c r="A29" s="0">
        <v>47</v>
      </c>
      <c r="B29" s="0">
        <v>0</v>
      </c>
      <c r="C29" s="0">
        <v>2.9875493055442348e-005</v>
      </c>
      <c r="D29" s="0">
        <v>3.4678011941650768e-005</v>
      </c>
      <c r="E29" s="0">
        <v>2009</v>
      </c>
    </row>
    <row r="30">
      <c r="A30" s="0">
        <v>48</v>
      </c>
      <c r="B30" s="0">
        <v>0</v>
      </c>
      <c r="C30" s="0">
        <v>2.8899079552502371e-005</v>
      </c>
      <c r="D30" s="0">
        <v>3.2496322715815038e-005</v>
      </c>
      <c r="E30" s="0">
        <v>2010</v>
      </c>
    </row>
    <row r="31">
      <c r="A31" s="0">
        <v>49</v>
      </c>
      <c r="B31" s="0">
        <v>0.16300000250339508</v>
      </c>
      <c r="C31" s="0">
        <v>2.7466066967463121e-005</v>
      </c>
      <c r="D31" s="0">
        <v>3.2340588186343664e-005</v>
      </c>
      <c r="E31" s="0">
        <v>2011</v>
      </c>
    </row>
    <row r="32">
      <c r="A32" s="0">
        <v>50</v>
      </c>
      <c r="B32" s="0">
        <v>0</v>
      </c>
      <c r="C32" s="0">
        <v>3.3391028409823775e-005</v>
      </c>
      <c r="D32" s="0">
        <v>3.531517815827101e-005</v>
      </c>
      <c r="E32" s="0">
        <v>2012</v>
      </c>
    </row>
    <row r="33">
      <c r="A33" s="0">
        <v>51</v>
      </c>
      <c r="B33" s="0">
        <v>0</v>
      </c>
      <c r="C33" s="0">
        <v>3.3044518204405904e-005</v>
      </c>
      <c r="D33" s="0">
        <v>3.1691596752352779e-005</v>
      </c>
      <c r="E33" s="0">
        <v>2013</v>
      </c>
    </row>
    <row r="34">
      <c r="A34" s="0">
        <v>53</v>
      </c>
      <c r="B34" s="0">
        <v>0</v>
      </c>
      <c r="C34" s="0">
        <v>2.8781050787074491e-005</v>
      </c>
      <c r="D34" s="0">
        <v>3.3346454947604799e-005</v>
      </c>
      <c r="E34" s="0">
        <v>2014</v>
      </c>
    </row>
    <row r="35">
      <c r="A35" s="0">
        <v>54</v>
      </c>
      <c r="B35" s="0">
        <v>0</v>
      </c>
      <c r="C35" s="0">
        <v>2.9661341613973491e-005</v>
      </c>
      <c r="D35" s="0">
        <v>2.8653070636210028e-005</v>
      </c>
      <c r="E35" s="0">
        <v>2015</v>
      </c>
    </row>
    <row r="36">
      <c r="A36" s="0">
        <v>55</v>
      </c>
      <c r="B36" s="0">
        <v>0</v>
      </c>
      <c r="C36" s="0"/>
      <c r="D36" s="0"/>
      <c r="E36" s="0"/>
    </row>
    <row r="37">
      <c r="A37" s="0">
        <v>56</v>
      </c>
      <c r="B37" s="0">
        <v>0</v>
      </c>
      <c r="C37" s="0"/>
      <c r="D37" s="0"/>
      <c r="E37" s="0"/>
    </row>
    <row r="38">
      <c r="A38">
        <v>50</v>
      </c>
      <c r="B38">
        <v>0</v>
      </c>
    </row>
    <row r="39">
      <c r="A39">
        <v>51</v>
      </c>
      <c r="B39">
        <v>0</v>
      </c>
    </row>
    <row r="40">
      <c r="A40">
        <v>53</v>
      </c>
      <c r="B40">
        <v>0</v>
      </c>
    </row>
    <row r="41">
      <c r="A41">
        <v>54</v>
      </c>
      <c r="B41">
        <v>0</v>
      </c>
    </row>
    <row r="42">
      <c r="A42">
        <v>55</v>
      </c>
      <c r="B42">
        <v>0</v>
      </c>
    </row>
    <row r="43">
      <c r="A43">
        <v>56</v>
      </c>
      <c r="B4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3"/>
  <sheetViews>
    <sheetView topLeftCell="A22" workbookViewId="0">
      <selection activeCell="J14" sqref="J14"/>
    </sheetView>
  </sheetViews>
  <sheetFormatPr defaultRowHeight="15"/>
  <sheetData>
    <row r="1">
      <c r="A1" t="s">
        <v>158</v>
      </c>
      <c r="B1" t="s">
        <v>159</v>
      </c>
      <c r="C1" t="s">
        <v>133</v>
      </c>
      <c r="D1" t="s">
        <v>160</v>
      </c>
      <c r="E1" t="s">
        <v>0</v>
      </c>
    </row>
    <row r="2">
      <c r="A2" s="0">
        <v>1</v>
      </c>
      <c r="B2" s="0">
        <v>0</v>
      </c>
      <c r="C2" s="0">
        <v>9.6200674306601286e-005</v>
      </c>
      <c r="D2" s="0">
        <v>9.3615690864680802e-005</v>
      </c>
      <c r="E2" s="0">
        <v>1982</v>
      </c>
    </row>
    <row r="3">
      <c r="A3" s="0">
        <v>4</v>
      </c>
      <c r="B3" s="0">
        <v>0</v>
      </c>
      <c r="C3" s="0">
        <v>8.9767214376479387e-005</v>
      </c>
      <c r="D3" s="0">
        <v>9.0184558459441169e-005</v>
      </c>
      <c r="E3" s="0">
        <v>1983</v>
      </c>
    </row>
    <row r="4">
      <c r="A4" s="0">
        <v>5</v>
      </c>
      <c r="B4" s="0">
        <v>0</v>
      </c>
      <c r="C4" s="0">
        <v>8.7953194451984018e-005</v>
      </c>
      <c r="D4" s="0">
        <v>8.8351789810985786e-005</v>
      </c>
      <c r="E4" s="0">
        <v>1984</v>
      </c>
    </row>
    <row r="5">
      <c r="A5" s="0">
        <v>8</v>
      </c>
      <c r="B5" s="0">
        <v>0</v>
      </c>
      <c r="C5" s="0">
        <v>7.4536430474836379e-005</v>
      </c>
      <c r="D5" s="0">
        <v>7.6558291650144391e-005</v>
      </c>
      <c r="E5" s="0">
        <v>1985</v>
      </c>
    </row>
    <row r="6">
      <c r="A6" s="0">
        <v>13</v>
      </c>
      <c r="B6" s="0">
        <v>0</v>
      </c>
      <c r="C6" s="0">
        <v>7.8524019045289606e-005</v>
      </c>
      <c r="D6" s="0">
        <v>8.2243440512684169e-005</v>
      </c>
      <c r="E6" s="0">
        <v>1986</v>
      </c>
    </row>
    <row r="7">
      <c r="A7" s="0">
        <v>16</v>
      </c>
      <c r="B7" s="0">
        <v>0</v>
      </c>
      <c r="C7" s="0">
        <v>7.6536969572771341e-005</v>
      </c>
      <c r="D7" s="0">
        <v>7.6113111266749918e-005</v>
      </c>
      <c r="E7" s="0">
        <v>1987</v>
      </c>
    </row>
    <row r="8">
      <c r="A8" s="0">
        <v>18</v>
      </c>
      <c r="B8" s="0">
        <v>0.10999999940395355</v>
      </c>
      <c r="C8" s="0">
        <v>8.6746891611255705e-005</v>
      </c>
      <c r="D8" s="0">
        <v>7.9988584846432792e-005</v>
      </c>
      <c r="E8" s="0">
        <v>1988</v>
      </c>
    </row>
    <row r="9">
      <c r="A9" s="0">
        <v>20</v>
      </c>
      <c r="B9" s="0">
        <v>0</v>
      </c>
      <c r="C9" s="0">
        <v>7.966517296154052e-005</v>
      </c>
      <c r="D9" s="0">
        <v>7.6673247829603494e-005</v>
      </c>
      <c r="E9" s="0">
        <v>1989</v>
      </c>
    </row>
    <row r="10">
      <c r="A10" s="0">
        <v>21</v>
      </c>
      <c r="B10" s="0">
        <v>0</v>
      </c>
      <c r="C10" s="0">
        <v>7.4437281000427902e-005</v>
      </c>
      <c r="D10" s="0">
        <v>7.3114817518217027e-005</v>
      </c>
      <c r="E10" s="0">
        <v>1990</v>
      </c>
    </row>
    <row r="11">
      <c r="A11" s="0">
        <v>22</v>
      </c>
      <c r="B11" s="0">
        <v>0</v>
      </c>
      <c r="C11" s="0">
        <v>6.5900887420866638e-005</v>
      </c>
      <c r="D11" s="0">
        <v>6.5281957002298439e-005</v>
      </c>
      <c r="E11" s="0">
        <v>1991</v>
      </c>
    </row>
    <row r="12">
      <c r="A12" s="0">
        <v>23</v>
      </c>
      <c r="B12" s="0">
        <v>0</v>
      </c>
      <c r="C12" s="0">
        <v>5.9373665862949565e-005</v>
      </c>
      <c r="D12" s="0">
        <v>5.6591563235997461e-005</v>
      </c>
      <c r="E12" s="0">
        <v>1992</v>
      </c>
    </row>
    <row r="13">
      <c r="A13" s="0">
        <v>24</v>
      </c>
      <c r="B13" s="0">
        <v>0</v>
      </c>
      <c r="C13" s="0">
        <v>5.4541862482437864e-005</v>
      </c>
      <c r="D13" s="0">
        <v>5.4447483540570833e-005</v>
      </c>
      <c r="E13" s="0">
        <v>1993</v>
      </c>
    </row>
    <row r="14">
      <c r="A14" s="0">
        <v>25</v>
      </c>
      <c r="B14" s="0">
        <v>0.24199999868869781</v>
      </c>
      <c r="C14" s="0">
        <v>6.1182043282315135e-005</v>
      </c>
      <c r="D14" s="0">
        <v>5.5223114286491183e-005</v>
      </c>
      <c r="E14" s="0">
        <v>1994</v>
      </c>
    </row>
    <row r="15">
      <c r="A15" s="0">
        <v>26</v>
      </c>
      <c r="B15" s="0">
        <v>0.30899998545646667</v>
      </c>
      <c r="C15" s="0">
        <v>6.393035437213257e-005</v>
      </c>
      <c r="D15" s="0">
        <v>5.4457740203361025e-005</v>
      </c>
      <c r="E15" s="0">
        <v>1995</v>
      </c>
    </row>
    <row r="16">
      <c r="A16" s="0">
        <v>27</v>
      </c>
      <c r="B16" s="0">
        <v>0.26600000262260437</v>
      </c>
      <c r="C16" s="0">
        <v>5.6638848036527634e-005</v>
      </c>
      <c r="D16" s="0">
        <v>4.9182795541128149e-005</v>
      </c>
      <c r="E16" s="0">
        <v>1996</v>
      </c>
    </row>
    <row r="17">
      <c r="A17" s="0">
        <v>28</v>
      </c>
      <c r="B17" s="0">
        <v>0.0010000000474974513</v>
      </c>
      <c r="C17" s="0">
        <v>4.8883543058764189e-005</v>
      </c>
      <c r="D17" s="0">
        <v>4.6583082512370313e-005</v>
      </c>
      <c r="E17" s="0">
        <v>1997</v>
      </c>
    </row>
    <row r="18">
      <c r="A18" s="0">
        <v>29</v>
      </c>
      <c r="B18" s="0">
        <v>0.014999999664723873</v>
      </c>
      <c r="C18" s="0">
        <v>5.1552549848565832e-005</v>
      </c>
      <c r="D18" s="0">
        <v>5.1097394600219561e-005</v>
      </c>
      <c r="E18" s="0">
        <v>1998</v>
      </c>
    </row>
    <row r="19">
      <c r="A19" s="0">
        <v>30</v>
      </c>
      <c r="B19" s="0">
        <v>0</v>
      </c>
      <c r="C19" s="0">
        <v>5.0093349273083732e-005</v>
      </c>
      <c r="D19" s="0">
        <v>4.8098210449097675e-005</v>
      </c>
      <c r="E19" s="0">
        <v>1999</v>
      </c>
    </row>
    <row r="20">
      <c r="A20" s="0">
        <v>31</v>
      </c>
      <c r="B20" s="0">
        <v>0.057000000029802322</v>
      </c>
      <c r="C20" s="0">
        <v>5.0370264943921939e-005</v>
      </c>
      <c r="D20" s="0">
        <v>4.8296709908754564e-005</v>
      </c>
      <c r="E20" s="0">
        <v>2000</v>
      </c>
    </row>
    <row r="21">
      <c r="A21" s="0">
        <v>33</v>
      </c>
      <c r="B21" s="0">
        <v>0</v>
      </c>
      <c r="C21" s="0">
        <v>4.9426980694988742e-005</v>
      </c>
      <c r="D21" s="0">
        <v>4.5597098349389854e-005</v>
      </c>
      <c r="E21" s="0">
        <v>2001</v>
      </c>
    </row>
    <row r="22">
      <c r="A22" s="0">
        <v>37</v>
      </c>
      <c r="B22" s="0">
        <v>0</v>
      </c>
      <c r="C22" s="0">
        <v>5.0041086069541052e-005</v>
      </c>
      <c r="D22" s="0">
        <v>4.6466794650768858e-005</v>
      </c>
      <c r="E22" s="0">
        <v>2002</v>
      </c>
    </row>
    <row r="23">
      <c r="A23" s="0">
        <v>38</v>
      </c>
      <c r="B23" s="0">
        <v>0</v>
      </c>
      <c r="C23" s="0">
        <v>4.9663332902127877e-005</v>
      </c>
      <c r="D23" s="0">
        <v>4.4726958192768509e-005</v>
      </c>
      <c r="E23" s="0">
        <v>2003</v>
      </c>
    </row>
    <row r="24">
      <c r="A24" s="0">
        <v>39</v>
      </c>
      <c r="B24" s="0">
        <v>0</v>
      </c>
      <c r="C24" s="0">
        <v>4.7159959649434313e-005</v>
      </c>
      <c r="D24" s="0">
        <v>4.0490134459105322e-005</v>
      </c>
      <c r="E24" s="0">
        <v>2004</v>
      </c>
    </row>
    <row r="25">
      <c r="A25" s="0">
        <v>41</v>
      </c>
      <c r="B25" s="0">
        <v>0</v>
      </c>
      <c r="C25" s="0">
        <v>4.8025172873167321e-005</v>
      </c>
      <c r="D25" s="0">
        <v>3.9858653373812556e-005</v>
      </c>
      <c r="E25" s="0">
        <v>2005</v>
      </c>
    </row>
    <row r="26">
      <c r="A26" s="0">
        <v>42</v>
      </c>
      <c r="B26" s="0">
        <v>0</v>
      </c>
      <c r="C26" s="0">
        <v>4.6089498937362805e-005</v>
      </c>
      <c r="D26" s="0">
        <v>3.8196053606952778e-005</v>
      </c>
      <c r="E26" s="0">
        <v>2006</v>
      </c>
    </row>
    <row r="27">
      <c r="A27" s="0">
        <v>45</v>
      </c>
      <c r="B27" s="0">
        <v>0</v>
      </c>
      <c r="C27" s="0">
        <v>4.4078020437154919e-005</v>
      </c>
      <c r="D27" s="0">
        <v>3.831363553763368e-005</v>
      </c>
      <c r="E27" s="0">
        <v>2007</v>
      </c>
    </row>
    <row r="28">
      <c r="A28" s="0">
        <v>46</v>
      </c>
      <c r="B28" s="0">
        <v>0</v>
      </c>
      <c r="C28" s="0">
        <v>3.5831271816277876e-005</v>
      </c>
      <c r="D28" s="0">
        <v>3.1933411868521948e-005</v>
      </c>
      <c r="E28" s="0">
        <v>2008</v>
      </c>
    </row>
    <row r="29">
      <c r="A29" s="0">
        <v>47</v>
      </c>
      <c r="B29" s="0">
        <v>0</v>
      </c>
      <c r="C29" s="0">
        <v>2.9875493055442348e-005</v>
      </c>
      <c r="D29" s="0">
        <v>2.757648066835827e-005</v>
      </c>
      <c r="E29" s="0">
        <v>2009</v>
      </c>
    </row>
    <row r="30">
      <c r="A30" s="0">
        <v>48</v>
      </c>
      <c r="B30" s="0">
        <v>0</v>
      </c>
      <c r="C30" s="0">
        <v>2.8899079552502371e-005</v>
      </c>
      <c r="D30" s="0">
        <v>2.7646320671919966e-005</v>
      </c>
      <c r="E30" s="0">
        <v>2010</v>
      </c>
    </row>
    <row r="31">
      <c r="A31" s="0">
        <v>49</v>
      </c>
      <c r="B31" s="0">
        <v>0</v>
      </c>
      <c r="C31" s="0">
        <v>2.7466066967463121e-005</v>
      </c>
      <c r="D31" s="0">
        <v>2.7067588609497762e-005</v>
      </c>
      <c r="E31" s="0">
        <v>2011</v>
      </c>
    </row>
    <row r="32">
      <c r="A32" s="0">
        <v>50</v>
      </c>
      <c r="B32" s="0">
        <v>0</v>
      </c>
      <c r="C32" s="0">
        <v>3.3391028409823775e-005</v>
      </c>
      <c r="D32" s="0">
        <v>2.9650072679942243e-005</v>
      </c>
      <c r="E32" s="0">
        <v>2012</v>
      </c>
    </row>
    <row r="33">
      <c r="A33" s="0">
        <v>51</v>
      </c>
      <c r="B33" s="0">
        <v>0</v>
      </c>
      <c r="C33" s="0">
        <v>3.3044518204405904e-005</v>
      </c>
      <c r="D33" s="0">
        <v>2.7639691368676722e-005</v>
      </c>
      <c r="E33" s="0">
        <v>2013</v>
      </c>
    </row>
    <row r="34">
      <c r="A34" s="0">
        <v>53</v>
      </c>
      <c r="B34" s="0">
        <v>0</v>
      </c>
      <c r="C34" s="0">
        <v>2.8781050787074491e-005</v>
      </c>
      <c r="D34" s="0">
        <v>2.6727784108516066e-005</v>
      </c>
      <c r="E34" s="0">
        <v>2014</v>
      </c>
    </row>
    <row r="35">
      <c r="A35" s="0">
        <v>54</v>
      </c>
      <c r="B35" s="0">
        <v>0</v>
      </c>
      <c r="C35" s="0">
        <v>2.9661341613973491e-005</v>
      </c>
      <c r="D35" s="0">
        <v>2.5457569438003698e-005</v>
      </c>
      <c r="E35" s="0">
        <v>2015</v>
      </c>
    </row>
    <row r="36">
      <c r="A36" s="0">
        <v>55</v>
      </c>
      <c r="B36" s="0">
        <v>0</v>
      </c>
      <c r="C36" s="0"/>
      <c r="D36" s="0"/>
      <c r="E36" s="0"/>
    </row>
    <row r="37">
      <c r="A37" s="0">
        <v>56</v>
      </c>
      <c r="B37" s="0">
        <v>0</v>
      </c>
      <c r="C37" s="0"/>
      <c r="D37" s="0"/>
      <c r="E37" s="0"/>
    </row>
    <row r="38">
      <c r="A38">
        <v>50</v>
      </c>
      <c r="B38">
        <v>0</v>
      </c>
    </row>
    <row r="39">
      <c r="A39">
        <v>51</v>
      </c>
      <c r="B39">
        <v>0</v>
      </c>
    </row>
    <row r="40">
      <c r="A40">
        <v>53</v>
      </c>
      <c r="B40">
        <v>0</v>
      </c>
    </row>
    <row r="41">
      <c r="A41">
        <v>54</v>
      </c>
      <c r="B41">
        <v>0</v>
      </c>
    </row>
    <row r="42">
      <c r="A42">
        <v>55</v>
      </c>
      <c r="B42">
        <v>0</v>
      </c>
    </row>
    <row r="43">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
  <sheetViews>
    <sheetView workbookViewId="0">
      <selection activeCell="J16" sqref="J16"/>
    </sheetView>
  </sheetViews>
  <sheetFormatPr defaultRowHeight="15"/>
  <sheetData>
    <row r="1">
      <c r="A1" t="s">
        <v>237</v>
      </c>
      <c r="B1" t="s">
        <v>238</v>
      </c>
      <c r="C1" t="s">
        <v>239</v>
      </c>
      <c r="D1" t="s">
        <v>162</v>
      </c>
      <c r="E1" t="s">
        <v>163</v>
      </c>
      <c r="F1" t="s">
        <v>164</v>
      </c>
      <c r="G1" t="s">
        <v>240</v>
      </c>
      <c r="H1" t="s">
        <v>241</v>
      </c>
      <c r="I1" t="s">
        <v>242</v>
      </c>
      <c r="J1" t="s">
        <v>243</v>
      </c>
      <c r="K1" t="s">
        <v>263</v>
      </c>
    </row>
    <row r="2">
      <c r="A2" s="0">
        <v>0.0089854337275028229</v>
      </c>
      <c r="B2" s="0">
        <v>0.0052618193440139294</v>
      </c>
      <c r="C2" s="0">
        <v>0.0033858355600386858</v>
      </c>
      <c r="D2" s="0">
        <v>0.016568226739764214</v>
      </c>
      <c r="E2" s="0">
        <v>0.0084386114031076431</v>
      </c>
      <c r="F2" s="0">
        <v>0.004349924623966217</v>
      </c>
      <c r="G2" s="0">
        <v>0.2165130227804184</v>
      </c>
      <c r="H2" s="0">
        <v>0.23382265865802765</v>
      </c>
      <c r="I2" s="0">
        <v>0.1650988906621933</v>
      </c>
      <c r="J2" s="0">
        <v>0.1636614054441452</v>
      </c>
      <c r="K2" s="0">
        <v>0.17391416430473328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35"/>
  <sheetViews>
    <sheetView topLeftCell="Z1" workbookViewId="0">
      <selection activeCell="AK2" sqref="B2:AK35"/>
    </sheetView>
  </sheetViews>
  <sheetFormatPr defaultColWidth="8.85546875" defaultRowHeight="15"/>
  <sheetData>
    <row r="1">
      <c r="A1" t="s">
        <v>0</v>
      </c>
      <c r="B1" t="s">
        <v>165</v>
      </c>
      <c r="C1" t="s">
        <v>1</v>
      </c>
      <c r="D1" t="s">
        <v>2</v>
      </c>
      <c r="E1" t="s">
        <v>3</v>
      </c>
      <c r="F1" t="s">
        <v>6</v>
      </c>
      <c r="G1" t="s">
        <v>7</v>
      </c>
      <c r="H1" t="s">
        <v>8</v>
      </c>
      <c r="I1" t="s">
        <v>9</v>
      </c>
      <c r="J1" t="s">
        <v>10</v>
      </c>
      <c r="K1" t="s">
        <v>11</v>
      </c>
      <c r="L1" t="s">
        <v>172</v>
      </c>
      <c r="M1" t="s">
        <v>12</v>
      </c>
      <c r="N1" t="s">
        <v>13</v>
      </c>
      <c r="O1" t="s">
        <v>173</v>
      </c>
      <c r="P1" t="s">
        <v>14</v>
      </c>
      <c r="Q1" t="s">
        <v>174</v>
      </c>
      <c r="R1" t="s">
        <v>15</v>
      </c>
      <c r="S1" t="s">
        <v>175</v>
      </c>
      <c r="T1" t="s">
        <v>16</v>
      </c>
      <c r="U1" t="s">
        <v>176</v>
      </c>
      <c r="V1" t="s">
        <v>179</v>
      </c>
      <c r="W1" t="s">
        <v>19</v>
      </c>
      <c r="X1" t="s">
        <v>180</v>
      </c>
      <c r="Y1" t="s">
        <v>181</v>
      </c>
      <c r="Z1" t="s">
        <v>182</v>
      </c>
      <c r="AA1" t="s">
        <v>21</v>
      </c>
      <c r="AB1" t="s">
        <v>22</v>
      </c>
      <c r="AC1" t="s">
        <v>23</v>
      </c>
      <c r="AD1" t="s">
        <v>24</v>
      </c>
      <c r="AE1" t="s">
        <v>185</v>
      </c>
      <c r="AF1" t="s">
        <v>186</v>
      </c>
      <c r="AG1" t="s">
        <v>187</v>
      </c>
      <c r="AH1" t="s">
        <v>188</v>
      </c>
      <c r="AI1" t="s">
        <v>25</v>
      </c>
      <c r="AJ1" t="s">
        <v>189</v>
      </c>
      <c r="AK1" t="s">
        <v>26</v>
      </c>
    </row>
    <row r="2">
      <c r="A2" s="0">
        <v>1982</v>
      </c>
      <c r="B2" s="0">
        <v>2.1511896193260327e-005</v>
      </c>
      <c r="C2" s="0">
        <v>1.4737599485670216e-005</v>
      </c>
      <c r="D2" s="0">
        <v>-1.2793258065357804e-005</v>
      </c>
      <c r="E2" s="0">
        <v>2.0251723071851302e-006</v>
      </c>
      <c r="F2" s="0">
        <v>1.124986624745361e-006</v>
      </c>
      <c r="G2" s="0">
        <v>2.9306240321602672e-005</v>
      </c>
      <c r="H2" s="0">
        <v>2.6230984531139256e-006</v>
      </c>
      <c r="I2" s="0">
        <v>-5.5822783906478435e-006</v>
      </c>
      <c r="J2" s="0">
        <v>-1.1809306670329534e-005</v>
      </c>
      <c r="K2" s="0">
        <v>-1.5581397747155279e-005</v>
      </c>
      <c r="L2" s="0">
        <v>5.2758954552700743e-005</v>
      </c>
      <c r="M2" s="0">
        <v>1.5510302546317689e-005</v>
      </c>
      <c r="N2" s="0">
        <v>1.0915207894868217e-005</v>
      </c>
      <c r="O2" s="0">
        <v>1.0434368959977292e-005</v>
      </c>
      <c r="P2" s="0">
        <v>1.3388072375164484e-006</v>
      </c>
      <c r="Q2" s="0">
        <v>-1.4671008102595806e-005</v>
      </c>
      <c r="R2" s="0">
        <v>2.1297650164342485e-005</v>
      </c>
      <c r="S2" s="0">
        <v>-6.1023631133139133e-005</v>
      </c>
      <c r="T2" s="0">
        <v>1.7312353520537727e-005</v>
      </c>
      <c r="U2" s="0">
        <v>-2.8657430448220111e-005</v>
      </c>
      <c r="V2" s="0">
        <v>-1.4859853763482533e-005</v>
      </c>
      <c r="W2" s="0">
        <v>-6.645375833613798e-005</v>
      </c>
      <c r="X2" s="0">
        <v>1.0402023690403439e-005</v>
      </c>
      <c r="Y2" s="0">
        <v>7.1961389949137811e-006</v>
      </c>
      <c r="Z2" s="0">
        <v>5.2031223276571836e-006</v>
      </c>
      <c r="AA2" s="0">
        <v>3.8165107980603352e-005</v>
      </c>
      <c r="AB2" s="0">
        <v>2.6114221327588893e-006</v>
      </c>
      <c r="AC2" s="0">
        <v>-2.9835996429028455e-006</v>
      </c>
      <c r="AD2" s="0">
        <v>-3.3808559237513691e-005</v>
      </c>
      <c r="AE2" s="0">
        <v>1.0172377187700476e-005</v>
      </c>
      <c r="AF2" s="0">
        <v>1.2250826330273412e-005</v>
      </c>
      <c r="AG2" s="0">
        <v>-2.3250089725479484e-005</v>
      </c>
      <c r="AH2" s="0">
        <v>1.8252390873385593e-005</v>
      </c>
      <c r="AI2" s="0">
        <v>-5.7038992054003756e-006</v>
      </c>
      <c r="AJ2" s="0">
        <v>-1.7557693354319781e-005</v>
      </c>
      <c r="AK2" s="0">
        <v>-2.5849833491520258e-006</v>
      </c>
    </row>
    <row r="3">
      <c r="A3" s="0">
        <v>1983</v>
      </c>
      <c r="B3" s="0">
        <v>-7.5878892857872415e-006</v>
      </c>
      <c r="C3" s="0">
        <v>1.5677842384320684e-005</v>
      </c>
      <c r="D3" s="0">
        <v>-4.8240344767691568e-006</v>
      </c>
      <c r="E3" s="0">
        <v>-3.6140093016001629e-006</v>
      </c>
      <c r="F3" s="0">
        <v>-8.9130503511114512e-007</v>
      </c>
      <c r="G3" s="0">
        <v>4.8827058662936906e-007</v>
      </c>
      <c r="H3" s="0">
        <v>-9.5703751412656857e-007</v>
      </c>
      <c r="I3" s="0">
        <v>3.9866113183961716e-006</v>
      </c>
      <c r="J3" s="0">
        <v>-1.5995779278910049e-007</v>
      </c>
      <c r="K3" s="0">
        <v>3.2917259886744432e-006</v>
      </c>
      <c r="L3" s="0">
        <v>-6.2743283706367947e-006</v>
      </c>
      <c r="M3" s="0">
        <v>4.4490020627563354e-006</v>
      </c>
      <c r="N3" s="0">
        <v>7.7224467531777918e-006</v>
      </c>
      <c r="O3" s="0">
        <v>5.2298501032055356e-006</v>
      </c>
      <c r="P3" s="0">
        <v>-2.073320956696989e-006</v>
      </c>
      <c r="Q3" s="0">
        <v>1.1074429494328797e-005</v>
      </c>
      <c r="R3" s="0">
        <v>3.2787206691864412e-006</v>
      </c>
      <c r="S3" s="0">
        <v>-0.00011020462261512876</v>
      </c>
      <c r="T3" s="0">
        <v>1.7001371816149913e-005</v>
      </c>
      <c r="U3" s="0">
        <v>-2.9065172384434845e-006</v>
      </c>
      <c r="V3" s="0">
        <v>1.3594603842648212e-007</v>
      </c>
      <c r="W3" s="0">
        <v>-1.0702998224587645e-005</v>
      </c>
      <c r="X3" s="0">
        <v>1.8815428575180704e-006</v>
      </c>
      <c r="Y3" s="0">
        <v>4.6950681280577555e-006</v>
      </c>
      <c r="Z3" s="0">
        <v>4.706073013949208e-006</v>
      </c>
      <c r="AA3" s="0">
        <v>4.1823927858786192e-006</v>
      </c>
      <c r="AB3" s="0">
        <v>-3.9291103348659817e-006</v>
      </c>
      <c r="AC3" s="0">
        <v>3.7793486740156368e-007</v>
      </c>
      <c r="AD3" s="0">
        <v>4.7680885018053232e-007</v>
      </c>
      <c r="AE3" s="0">
        <v>6.45286320377636e-007</v>
      </c>
      <c r="AF3" s="0">
        <v>1.7814754755818285e-006</v>
      </c>
      <c r="AG3" s="0">
        <v>1.9859410258504795e-006</v>
      </c>
      <c r="AH3" s="0">
        <v>3.2360478599002818e-006</v>
      </c>
      <c r="AI3" s="0">
        <v>7.0379905992012937e-007</v>
      </c>
      <c r="AJ3" s="0">
        <v>1.1692570296872873e-005</v>
      </c>
      <c r="AK3" s="0">
        <v>4.1734409705895814e-007</v>
      </c>
    </row>
    <row r="4">
      <c r="A4" s="0">
        <v>1984</v>
      </c>
      <c r="B4" s="0">
        <v>2.5728106720634969e-006</v>
      </c>
      <c r="C4" s="0">
        <v>3.7970953599142376e-006</v>
      </c>
      <c r="D4" s="0">
        <v>-8.3101912196070771e-007</v>
      </c>
      <c r="E4" s="0">
        <v>1.3212627891334705e-005</v>
      </c>
      <c r="F4" s="0">
        <v>1.4914235180185642e-006</v>
      </c>
      <c r="G4" s="0">
        <v>2.669900277396664e-005</v>
      </c>
      <c r="H4" s="0">
        <v>4.754384121952171e-007</v>
      </c>
      <c r="I4" s="0">
        <v>-8.2961032603634521e-006</v>
      </c>
      <c r="J4" s="0">
        <v>1.5955003618728369e-005</v>
      </c>
      <c r="K4" s="0">
        <v>-1.573438748891931e-005</v>
      </c>
      <c r="L4" s="0">
        <v>-1.1026008905901108e-005</v>
      </c>
      <c r="M4" s="0">
        <v>2.7187041268916801e-005</v>
      </c>
      <c r="N4" s="0">
        <v>1.2613151739060413e-005</v>
      </c>
      <c r="O4" s="0">
        <v>-5.4332199397322256e-006</v>
      </c>
      <c r="P4" s="0">
        <v>-1.6062891518231481e-005</v>
      </c>
      <c r="Q4" s="0">
        <v>4.6627668780274689e-005</v>
      </c>
      <c r="R4" s="0">
        <v>5.112648523208918e-006</v>
      </c>
      <c r="S4" s="0">
        <v>-2.7644156944006681e-005</v>
      </c>
      <c r="T4" s="0">
        <v>2.3542714188806713e-005</v>
      </c>
      <c r="U4" s="0">
        <v>-2.3560327463201247e-005</v>
      </c>
      <c r="V4" s="0">
        <v>-9.207694347423967e-006</v>
      </c>
      <c r="W4" s="0">
        <v>2.2408477889257483e-005</v>
      </c>
      <c r="X4" s="0">
        <v>-3.773877097046352e-006</v>
      </c>
      <c r="Y4" s="0">
        <v>2.0341756680863909e-005</v>
      </c>
      <c r="Z4" s="0">
        <v>1.1565755812625866e-005</v>
      </c>
      <c r="AA4" s="0">
        <v>7.6737605922971852e-006</v>
      </c>
      <c r="AB4" s="0">
        <v>7.4207805482728872e-006</v>
      </c>
      <c r="AC4" s="0">
        <v>-9.2605014287983067e-006</v>
      </c>
      <c r="AD4" s="0">
        <v>-8.6095451479195617e-006</v>
      </c>
      <c r="AE4" s="0">
        <v>-7.8887132985983044e-006</v>
      </c>
      <c r="AF4" s="0">
        <v>-1.1150127647852059e-005</v>
      </c>
      <c r="AG4" s="0">
        <v>-5.2011046136613004e-006</v>
      </c>
      <c r="AH4" s="0">
        <v>3.3553430967003806e-006</v>
      </c>
      <c r="AI4" s="0">
        <v>-7.5680882218875922e-006</v>
      </c>
      <c r="AJ4" s="0">
        <v>-3.8496305933222175e-005</v>
      </c>
      <c r="AK4" s="0">
        <v>3.9859534695096954e-007</v>
      </c>
    </row>
    <row r="5">
      <c r="A5" s="0">
        <v>1985</v>
      </c>
      <c r="B5" s="0">
        <v>9.2423397290986031e-006</v>
      </c>
      <c r="C5" s="0">
        <v>-6.9797774813196156e-006</v>
      </c>
      <c r="D5" s="0">
        <v>-3.5196418934901885e-007</v>
      </c>
      <c r="E5" s="0">
        <v>2.0767347450600937e-006</v>
      </c>
      <c r="F5" s="0">
        <v>-4.577693601959254e-008</v>
      </c>
      <c r="G5" s="0">
        <v>-1.3045308833170566e-007</v>
      </c>
      <c r="H5" s="0">
        <v>6.2476947277900763e-006</v>
      </c>
      <c r="I5" s="0">
        <v>-2.0187742393318331e-006</v>
      </c>
      <c r="J5" s="0">
        <v>5.9516764849831816e-007</v>
      </c>
      <c r="K5" s="0">
        <v>-6.907375791342929e-007</v>
      </c>
      <c r="L5" s="0">
        <v>9.963694083126029e-007</v>
      </c>
      <c r="M5" s="0">
        <v>-3.2362315778300399e-006</v>
      </c>
      <c r="N5" s="0">
        <v>1.0078325431095436e-005</v>
      </c>
      <c r="O5" s="0">
        <v>-1.4563985928361944e-007</v>
      </c>
      <c r="P5" s="0">
        <v>2.1474540972121758e-006</v>
      </c>
      <c r="Q5" s="0">
        <v>2.9508337320294231e-005</v>
      </c>
      <c r="R5" s="0">
        <v>4.0625054680276662e-006</v>
      </c>
      <c r="S5" s="0">
        <v>-2.6540492399362847e-005</v>
      </c>
      <c r="T5" s="0">
        <v>1.0306976946594659e-005</v>
      </c>
      <c r="U5" s="0">
        <v>-7.1056211936593172e-007</v>
      </c>
      <c r="V5" s="0">
        <v>1.2440690966286638e-007</v>
      </c>
      <c r="W5" s="0">
        <v>9.0668227130663581e-006</v>
      </c>
      <c r="X5" s="0">
        <v>-4.9425988635221074e-008</v>
      </c>
      <c r="Y5" s="0">
        <v>-3.8718544601579197e-006</v>
      </c>
      <c r="Z5" s="0">
        <v>-1.2513058891272522e-006</v>
      </c>
      <c r="AA5" s="0">
        <v>-2.4761766326264478e-005</v>
      </c>
      <c r="AB5" s="0">
        <v>1.513348365733691e-006</v>
      </c>
      <c r="AC5" s="0">
        <v>-8.4522135068709758e-008</v>
      </c>
      <c r="AD5" s="0">
        <v>-1.5740047274448443e-006</v>
      </c>
      <c r="AE5" s="0">
        <v>4.0705307924326917e-007</v>
      </c>
      <c r="AF5" s="0">
        <v>-9.4689784191359649e-007</v>
      </c>
      <c r="AG5" s="0">
        <v>1.4156534007270238e-006</v>
      </c>
      <c r="AH5" s="0">
        <v>-2.6006825919466792e-006</v>
      </c>
      <c r="AI5" s="0">
        <v>-6.9918746703478973e-007</v>
      </c>
      <c r="AJ5" s="0">
        <v>-1.1035614079446532e-005</v>
      </c>
      <c r="AK5" s="0">
        <v>2.0218610643496504e-006</v>
      </c>
    </row>
    <row r="6">
      <c r="A6" s="0">
        <v>1986</v>
      </c>
      <c r="B6" s="0">
        <v>-2.9672173695871606e-005</v>
      </c>
      <c r="C6" s="0">
        <v>-2.0572189896483906e-005</v>
      </c>
      <c r="D6" s="0">
        <v>5.7315137382829562e-006</v>
      </c>
      <c r="E6" s="0">
        <v>2.2705050923832459e-006</v>
      </c>
      <c r="F6" s="0">
        <v>-1.4626170923293103e-005</v>
      </c>
      <c r="G6" s="0">
        <v>-2.7353560199117055e-006</v>
      </c>
      <c r="H6" s="0">
        <v>9.782966117199976e-006</v>
      </c>
      <c r="I6" s="0">
        <v>-9.5964578576968051e-006</v>
      </c>
      <c r="J6" s="0">
        <v>1.1967615137109533e-005</v>
      </c>
      <c r="K6" s="0">
        <v>2.2032909328117967e-005</v>
      </c>
      <c r="L6" s="0">
        <v>8.9741007514021476e-007</v>
      </c>
      <c r="M6" s="0">
        <v>-1.3815097190672532e-005</v>
      </c>
      <c r="N6" s="0">
        <v>2.0547273379634134e-005</v>
      </c>
      <c r="O6" s="0">
        <v>1.3558417322201421e-006</v>
      </c>
      <c r="P6" s="0">
        <v>1.0640071195666678e-005</v>
      </c>
      <c r="Q6" s="0">
        <v>2.6045971026178449e-005</v>
      </c>
      <c r="R6" s="0">
        <v>-6.8483327595458832e-006</v>
      </c>
      <c r="S6" s="0">
        <v>4.6058685256866738e-005</v>
      </c>
      <c r="T6" s="0">
        <v>-6.5461754275020212e-006</v>
      </c>
      <c r="U6" s="0">
        <v>2.5091987936320947e-006</v>
      </c>
      <c r="V6" s="0">
        <v>-1.3652972938871244e-006</v>
      </c>
      <c r="W6" s="0">
        <v>2.1487137928488664e-005</v>
      </c>
      <c r="X6" s="0">
        <v>-1.049977186085016e-006</v>
      </c>
      <c r="Y6" s="0">
        <v>3.2534119327465305e-006</v>
      </c>
      <c r="Z6" s="0">
        <v>-2.7994295237476763e-007</v>
      </c>
      <c r="AA6" s="0">
        <v>-5.4456348152598366e-005</v>
      </c>
      <c r="AB6" s="0">
        <v>4.6977806050563231e-005</v>
      </c>
      <c r="AC6" s="0">
        <v>-1.4435190678341314e-005</v>
      </c>
      <c r="AD6" s="0">
        <v>1.4432307580136694e-005</v>
      </c>
      <c r="AE6" s="0">
        <v>1.2320139830990229e-005</v>
      </c>
      <c r="AF6" s="0">
        <v>-4.5599217628478073e-006</v>
      </c>
      <c r="AG6" s="0">
        <v>3.1473721264774213e-006</v>
      </c>
      <c r="AH6" s="0">
        <v>2.8915619623148814e-006</v>
      </c>
      <c r="AI6" s="0">
        <v>-1.8910678818429005e-006</v>
      </c>
      <c r="AJ6" s="0">
        <v>-3.8330821553245187e-005</v>
      </c>
      <c r="AK6" s="0">
        <v>3.7194215565250488e-006</v>
      </c>
    </row>
    <row r="7">
      <c r="A7" s="0">
        <v>1987</v>
      </c>
      <c r="B7" s="0">
        <v>-2.8195592676638626e-005</v>
      </c>
      <c r="C7" s="0">
        <v>-1.2656878425332252e-005</v>
      </c>
      <c r="D7" s="0">
        <v>-2.5225422177754808e-006</v>
      </c>
      <c r="E7" s="0">
        <v>1.8314945918973535e-005</v>
      </c>
      <c r="F7" s="0">
        <v>-1.989592237805482e-005</v>
      </c>
      <c r="G7" s="0">
        <v>-2.1160140022402629e-005</v>
      </c>
      <c r="H7" s="0">
        <v>9.024851351568941e-006</v>
      </c>
      <c r="I7" s="0">
        <v>-7.7975755630177446e-006</v>
      </c>
      <c r="J7" s="0">
        <v>7.8017656051088125e-006</v>
      </c>
      <c r="K7" s="0">
        <v>2.2877926312503405e-005</v>
      </c>
      <c r="L7" s="0">
        <v>-1.0703958650992718e-005</v>
      </c>
      <c r="M7" s="0">
        <v>-1.1396884474379476e-005</v>
      </c>
      <c r="N7" s="0">
        <v>6.8022604864381719e-006</v>
      </c>
      <c r="O7" s="0">
        <v>9.5785401299508521e-007</v>
      </c>
      <c r="P7" s="0">
        <v>1.1116638233943377e-005</v>
      </c>
      <c r="Q7" s="0">
        <v>2.0602914446499199e-005</v>
      </c>
      <c r="R7" s="0">
        <v>-2.4879359443730209e-006</v>
      </c>
      <c r="S7" s="0">
        <v>-1.2737962606479414e-005</v>
      </c>
      <c r="T7" s="0">
        <v>-3.107496240772889e-006</v>
      </c>
      <c r="U7" s="0">
        <v>1.2003475603705738e-005</v>
      </c>
      <c r="V7" s="0">
        <v>-6.832800863776356e-006</v>
      </c>
      <c r="W7" s="0">
        <v>8.0248873928212561e-006</v>
      </c>
      <c r="X7" s="0">
        <v>-4.5763322304992471e-006</v>
      </c>
      <c r="Y7" s="0">
        <v>-5.0670637392613571e-006</v>
      </c>
      <c r="Z7" s="0">
        <v>-8.4425482782535255e-006</v>
      </c>
      <c r="AA7" s="0">
        <v>-5.1587074267445132e-005</v>
      </c>
      <c r="AB7" s="0">
        <v>3.177723556291312e-005</v>
      </c>
      <c r="AC7" s="0">
        <v>-1.7361199979859521e-006</v>
      </c>
      <c r="AD7" s="0">
        <v>1.9932193026761524e-005</v>
      </c>
      <c r="AE7" s="0">
        <v>-9.8404616437619552e-006</v>
      </c>
      <c r="AF7" s="0">
        <v>-4.2818492147489451e-006</v>
      </c>
      <c r="AG7" s="0">
        <v>-6.6710681494441815e-006</v>
      </c>
      <c r="AH7" s="0">
        <v>5.0764388106472325e-006</v>
      </c>
      <c r="AI7" s="0">
        <v>-6.5470662775624078e-006</v>
      </c>
      <c r="AJ7" s="0">
        <v>8.726495252631139e-006</v>
      </c>
      <c r="AK7" s="0">
        <v>-4.2385829601698788e-007</v>
      </c>
    </row>
    <row r="8">
      <c r="A8" s="0">
        <v>1988</v>
      </c>
      <c r="B8" s="0">
        <v>-3.1588791898684576e-005</v>
      </c>
      <c r="C8" s="0">
        <v>-8.7334719012233109e-008</v>
      </c>
      <c r="D8" s="0">
        <v>-1.5822584828129038e-005</v>
      </c>
      <c r="E8" s="0">
        <v>2.9131166229490191e-005</v>
      </c>
      <c r="F8" s="0">
        <v>-5.7411343732383102e-006</v>
      </c>
      <c r="G8" s="0">
        <v>1.4427251699089538e-005</v>
      </c>
      <c r="H8" s="0">
        <v>1.5668054402340204e-005</v>
      </c>
      <c r="I8" s="0">
        <v>-1.0621928225873489e-007</v>
      </c>
      <c r="J8" s="0">
        <v>1.5338664525188506e-005</v>
      </c>
      <c r="K8" s="0">
        <v>6.8577787715184968e-006</v>
      </c>
      <c r="L8" s="0">
        <v>-7.4402637437742669e-006</v>
      </c>
      <c r="M8" s="0">
        <v>-6.5981716943497304e-006</v>
      </c>
      <c r="N8" s="0">
        <v>7.1292652137344703e-006</v>
      </c>
      <c r="O8" s="0">
        <v>-2.0931968265358591e-006</v>
      </c>
      <c r="P8" s="0">
        <v>2.8466604362620274e-007</v>
      </c>
      <c r="Q8" s="0">
        <v>6.362191925290972e-005</v>
      </c>
      <c r="R8" s="0">
        <v>-1.6855159628903493e-005</v>
      </c>
      <c r="S8" s="0">
        <v>-1.3082059922453482e-005</v>
      </c>
      <c r="T8" s="0">
        <v>-7.5280254350218456e-006</v>
      </c>
      <c r="U8" s="0">
        <v>1.043335760186892e-005</v>
      </c>
      <c r="V8" s="0">
        <v>-2.6821601295523578e-006</v>
      </c>
      <c r="W8" s="0">
        <v>2.024144669121597e-005</v>
      </c>
      <c r="X8" s="0">
        <v>3.9223687053890899e-006</v>
      </c>
      <c r="Y8" s="0">
        <v>-1.0190387911279686e-005</v>
      </c>
      <c r="Z8" s="0">
        <v>1.5975406313373242e-006</v>
      </c>
      <c r="AA8" s="0">
        <v>-2.1566504074144177e-005</v>
      </c>
      <c r="AB8" s="0">
        <v>2.3127626263885759e-005</v>
      </c>
      <c r="AC8" s="0">
        <v>-1.6386220522690564e-006</v>
      </c>
      <c r="AD8" s="0">
        <v>1.1063072633987758e-005</v>
      </c>
      <c r="AE8" s="0">
        <v>-1.4867422578390688e-005</v>
      </c>
      <c r="AF8" s="0">
        <v>-2.34167941925989e-007</v>
      </c>
      <c r="AG8" s="0">
        <v>-1.9300136045785621e-005</v>
      </c>
      <c r="AH8" s="0">
        <v>-3.685417595988838e-006</v>
      </c>
      <c r="AI8" s="0">
        <v>-3.2847212878550636e-006</v>
      </c>
      <c r="AJ8" s="0">
        <v>-2.0985622541047633e-005</v>
      </c>
      <c r="AK8" s="0">
        <v>-6.7583068812382407e-006</v>
      </c>
    </row>
    <row r="9">
      <c r="A9" s="0">
        <v>1989</v>
      </c>
      <c r="B9" s="0">
        <v>-7.2176890171249397e-006</v>
      </c>
      <c r="C9" s="0">
        <v>1.5016024008218665e-005</v>
      </c>
      <c r="D9" s="0">
        <v>-5.2723924454767257e-005</v>
      </c>
      <c r="E9" s="0">
        <v>1.1144763448101003e-005</v>
      </c>
      <c r="F9" s="0">
        <v>-1.2250316103745718e-005</v>
      </c>
      <c r="G9" s="0">
        <v>-6.8499008420985774e-007</v>
      </c>
      <c r="H9" s="0">
        <v>2.6735109713627025e-005</v>
      </c>
      <c r="I9" s="0">
        <v>1.6344987670890987e-005</v>
      </c>
      <c r="J9" s="0">
        <v>1.0412732990516815e-005</v>
      </c>
      <c r="K9" s="0">
        <v>9.3304597612586804e-006</v>
      </c>
      <c r="L9" s="0">
        <v>1.8998551240656525e-005</v>
      </c>
      <c r="M9" s="0">
        <v>1.6058718756539747e-005</v>
      </c>
      <c r="N9" s="0">
        <v>7.3156229518644977e-007</v>
      </c>
      <c r="O9" s="0">
        <v>2.309051154725239e-007</v>
      </c>
      <c r="P9" s="0">
        <v>-1.8609009202918969e-005</v>
      </c>
      <c r="Q9" s="0">
        <v>2.6021800294984132e-005</v>
      </c>
      <c r="R9" s="0">
        <v>-7.4858421612589154e-006</v>
      </c>
      <c r="S9" s="0">
        <v>2.9959974199300632e-005</v>
      </c>
      <c r="T9" s="0">
        <v>5.6182598200393841e-006</v>
      </c>
      <c r="U9" s="0">
        <v>-1.4639134860772174e-005</v>
      </c>
      <c r="V9" s="0">
        <v>2.0081051843590103e-006</v>
      </c>
      <c r="W9" s="0">
        <v>2.8067122912034392e-005</v>
      </c>
      <c r="X9" s="0">
        <v>4.7203511712723412e-006</v>
      </c>
      <c r="Y9" s="0">
        <v>2.9017639917583438e-006</v>
      </c>
      <c r="Z9" s="0">
        <v>-8.9878312792279758e-006</v>
      </c>
      <c r="AA9" s="0">
        <v>-1.9119355783914216e-005</v>
      </c>
      <c r="AB9" s="0">
        <v>-5.721525212720735e-006</v>
      </c>
      <c r="AC9" s="0">
        <v>-6.934680186532205e-006</v>
      </c>
      <c r="AD9" s="0">
        <v>-6.946872417756822e-006</v>
      </c>
      <c r="AE9" s="0">
        <v>2.7487949409987777e-006</v>
      </c>
      <c r="AF9" s="0">
        <v>-1.9757001155085163e-006</v>
      </c>
      <c r="AG9" s="0">
        <v>-8.1366433732910082e-006</v>
      </c>
      <c r="AH9" s="0">
        <v>-9.7721449492382817e-006</v>
      </c>
      <c r="AI9" s="0">
        <v>1.3180253972677747e-006</v>
      </c>
      <c r="AJ9" s="0">
        <v>-2.0579489500960335e-005</v>
      </c>
      <c r="AK9" s="0">
        <v>-2.9919251574028749e-006</v>
      </c>
    </row>
    <row r="10">
      <c r="A10" s="0">
        <v>1990</v>
      </c>
      <c r="B10" s="0">
        <v>-1.9667510059662163e-005</v>
      </c>
      <c r="C10" s="0">
        <v>-7.1358374498231569e-007</v>
      </c>
      <c r="D10" s="0">
        <v>-5.7907800510292873e-006</v>
      </c>
      <c r="E10" s="0">
        <v>1.096375854103826e-005</v>
      </c>
      <c r="F10" s="0">
        <v>-1.4373507838172372e-005</v>
      </c>
      <c r="G10" s="0">
        <v>-1.222808441525558e-005</v>
      </c>
      <c r="H10" s="0">
        <v>-5.4545048442378175e-006</v>
      </c>
      <c r="I10" s="0">
        <v>-1.1478706255729776e-005</v>
      </c>
      <c r="J10" s="0">
        <v>1.3341385056264699e-005</v>
      </c>
      <c r="K10" s="0">
        <v>-1.736154081299901e-005</v>
      </c>
      <c r="L10" s="0">
        <v>-3.2344241844839416e-006</v>
      </c>
      <c r="M10" s="0">
        <v>3.373992058186559e-006</v>
      </c>
      <c r="N10" s="0">
        <v>-2.0260297333152266e-006</v>
      </c>
      <c r="O10" s="0">
        <v>-8.266159966296982e-006</v>
      </c>
      <c r="P10" s="0">
        <v>-2.8303777526161866e-006</v>
      </c>
      <c r="Q10" s="0">
        <v>5.7040990213863552e-005</v>
      </c>
      <c r="R10" s="0">
        <v>-1.0573940016911365e-005</v>
      </c>
      <c r="S10" s="0">
        <v>-2.2938638721825555e-006</v>
      </c>
      <c r="T10" s="0">
        <v>8.2040151028195396e-006</v>
      </c>
      <c r="U10" s="0">
        <v>2.9568236641352996e-006</v>
      </c>
      <c r="V10" s="0">
        <v>7.6917888236494036e-007</v>
      </c>
      <c r="W10" s="0">
        <v>-2.0738609237014316e-005</v>
      </c>
      <c r="X10" s="0">
        <v>3.2477792046847753e-006</v>
      </c>
      <c r="Y10" s="0">
        <v>2.6595680537866428e-006</v>
      </c>
      <c r="Z10" s="0">
        <v>8.3676777649088763e-006</v>
      </c>
      <c r="AA10" s="0">
        <v>-2.0009243598906323e-005</v>
      </c>
      <c r="AB10" s="0">
        <v>-8.7297053141810466e-007</v>
      </c>
      <c r="AC10" s="0">
        <v>2.8800063773815054e-006</v>
      </c>
      <c r="AD10" s="0">
        <v>-1.4797952871958842e-006</v>
      </c>
      <c r="AE10" s="0">
        <v>1.5149279533943627e-005</v>
      </c>
      <c r="AF10" s="0">
        <v>-1.3811588360113092e-005</v>
      </c>
      <c r="AG10" s="0">
        <v>-1.5909865396679379e-005</v>
      </c>
      <c r="AH10" s="0">
        <v>-1.6356292690034024e-005</v>
      </c>
      <c r="AI10" s="0">
        <v>2.6343450372223742e-006</v>
      </c>
      <c r="AJ10" s="0">
        <v>-1.6148633221746422e-005</v>
      </c>
      <c r="AK10" s="0">
        <v>-1.3224635040387511e-006</v>
      </c>
    </row>
    <row r="11">
      <c r="A11" s="0">
        <v>1991</v>
      </c>
      <c r="B11" s="0">
        <v>-8.4040302681387402e-006</v>
      </c>
      <c r="C11" s="0">
        <v>-4.1193807192030363e-006</v>
      </c>
      <c r="D11" s="0">
        <v>-1.9713545043487102e-005</v>
      </c>
      <c r="E11" s="0">
        <v>-6.1793152781319804e-006</v>
      </c>
      <c r="F11" s="0">
        <v>-1.4568980759577244e-006</v>
      </c>
      <c r="G11" s="0">
        <v>-4.8286711518130687e-008</v>
      </c>
      <c r="H11" s="0">
        <v>-7.5681609814637341e-006</v>
      </c>
      <c r="I11" s="0">
        <v>-1.3702933188142197e-007</v>
      </c>
      <c r="J11" s="0">
        <v>-7.8917167911640718e-008</v>
      </c>
      <c r="K11" s="0">
        <v>-3.8230455174925737e-006</v>
      </c>
      <c r="L11" s="0">
        <v>1.1379594980098773e-005</v>
      </c>
      <c r="M11" s="0">
        <v>3.4864899589592824e-006</v>
      </c>
      <c r="N11" s="0">
        <v>4.7426428864127956e-006</v>
      </c>
      <c r="O11" s="0">
        <v>-1.0226843869531876e-006</v>
      </c>
      <c r="P11" s="0">
        <v>2.5446567519793462e-007</v>
      </c>
      <c r="Q11" s="0">
        <v>3.1128700356930494e-005</v>
      </c>
      <c r="R11" s="0">
        <v>-4.1444141061219852e-006</v>
      </c>
      <c r="S11" s="0">
        <v>-1.8804714272846468e-005</v>
      </c>
      <c r="T11" s="0">
        <v>-3.6710916901938617e-006</v>
      </c>
      <c r="U11" s="0">
        <v>-4.2862319560299511e-007</v>
      </c>
      <c r="V11" s="0">
        <v>-6.3252156223825295e-007</v>
      </c>
      <c r="W11" s="0">
        <v>-9.8615839760896051e-007</v>
      </c>
      <c r="X11" s="0">
        <v>-1.9005794911208795e-006</v>
      </c>
      <c r="Y11" s="0">
        <v>2.3132633941713721e-006</v>
      </c>
      <c r="Z11" s="0">
        <v>-1.5861802182826068e-007</v>
      </c>
      <c r="AA11" s="0">
        <v>-4.529262241703691e-006</v>
      </c>
      <c r="AB11" s="0">
        <v>-3.7901895666436758e-006</v>
      </c>
      <c r="AC11" s="0">
        <v>-7.901267906618159e-008</v>
      </c>
      <c r="AD11" s="0">
        <v>1.1354827620380092e-006</v>
      </c>
      <c r="AE11" s="0">
        <v>-5.6922067415143829e-007</v>
      </c>
      <c r="AF11" s="0">
        <v>4.932737738272408e-007</v>
      </c>
      <c r="AG11" s="0">
        <v>-1.9055578093229997e-007</v>
      </c>
      <c r="AH11" s="0">
        <v>2.1696403109672247e-006</v>
      </c>
      <c r="AI11" s="0">
        <v>6.127310143710929e-007</v>
      </c>
      <c r="AJ11" s="0">
        <v>-8.5554038378177211e-006</v>
      </c>
      <c r="AK11" s="0">
        <v>-6.1893041447547148e-007</v>
      </c>
    </row>
    <row r="12">
      <c r="A12" s="0">
        <v>1992</v>
      </c>
      <c r="B12" s="0">
        <v>-8.9306167865288444e-006</v>
      </c>
      <c r="C12" s="0">
        <v>6.3503574665446649e-007</v>
      </c>
      <c r="D12" s="0">
        <v>1.8727037058852147e-006</v>
      </c>
      <c r="E12" s="0">
        <v>-1.0201928489550482e-005</v>
      </c>
      <c r="F12" s="0">
        <v>5.0978574108739849e-006</v>
      </c>
      <c r="G12" s="0">
        <v>-1.2545851859613322e-005</v>
      </c>
      <c r="H12" s="0">
        <v>8.0880654422799125e-006</v>
      </c>
      <c r="I12" s="0">
        <v>-1.1419587053751457e-006</v>
      </c>
      <c r="J12" s="0">
        <v>7.0292489908752032e-006</v>
      </c>
      <c r="K12" s="0">
        <v>5.3394001042761374e-007</v>
      </c>
      <c r="L12" s="0">
        <v>-1.5019642887637019e-005</v>
      </c>
      <c r="M12" s="0">
        <v>-4.7819894462008961e-006</v>
      </c>
      <c r="N12" s="0">
        <v>1.1278857670049547e-007</v>
      </c>
      <c r="O12" s="0">
        <v>3.4670456443564035e-006</v>
      </c>
      <c r="P12" s="0">
        <v>-5.9673106989066582e-006</v>
      </c>
      <c r="Q12" s="0">
        <v>-3.453672252362594e-005</v>
      </c>
      <c r="R12" s="0">
        <v>-5.0715498218778521e-006</v>
      </c>
      <c r="S12" s="0">
        <v>-8.5358087744680233e-006</v>
      </c>
      <c r="T12" s="0">
        <v>1.4139990526018664e-005</v>
      </c>
      <c r="U12" s="0">
        <v>1.6499625417054631e-005</v>
      </c>
      <c r="V12" s="0">
        <v>-4.7649009502492845e-006</v>
      </c>
      <c r="W12" s="0">
        <v>1.4676087630505208e-005</v>
      </c>
      <c r="X12" s="0">
        <v>1.8474751414032653e-005</v>
      </c>
      <c r="Y12" s="0">
        <v>1.0562388524704147e-005</v>
      </c>
      <c r="Z12" s="0">
        <v>2.1975308754917933e-006</v>
      </c>
      <c r="AA12" s="0">
        <v>1.747243368299678e-005</v>
      </c>
      <c r="AB12" s="0">
        <v>-1.8481268853065558e-005</v>
      </c>
      <c r="AC12" s="0">
        <v>-1.1102904863946605e-005</v>
      </c>
      <c r="AD12" s="0">
        <v>-5.726387826143764e-006</v>
      </c>
      <c r="AE12" s="0">
        <v>1.3703238437301479e-006</v>
      </c>
      <c r="AF12" s="0">
        <v>3.9630485844099894e-006</v>
      </c>
      <c r="AG12" s="0">
        <v>5.2142792128506699e-007</v>
      </c>
      <c r="AH12" s="0">
        <v>-7.1606859819439705e-007</v>
      </c>
      <c r="AI12" s="0">
        <v>3.7491142848011805e-006</v>
      </c>
      <c r="AJ12" s="0">
        <v>-1.7397154806531034e-005</v>
      </c>
      <c r="AK12" s="0">
        <v>-2.7821026833407814e-006</v>
      </c>
    </row>
    <row r="13">
      <c r="A13" s="0">
        <v>1993</v>
      </c>
      <c r="B13" s="0">
        <v>-2.8595814001164399e-006</v>
      </c>
      <c r="C13" s="0">
        <v>-1.757497557264287e-006</v>
      </c>
      <c r="D13" s="0">
        <v>9.6883559308480471e-006</v>
      </c>
      <c r="E13" s="0">
        <v>2.8124602522439091e-006</v>
      </c>
      <c r="F13" s="0">
        <v>1.4309699736259063e-007</v>
      </c>
      <c r="G13" s="0">
        <v>3.997377291398152e-007</v>
      </c>
      <c r="H13" s="0">
        <v>6.7194437178841326e-006</v>
      </c>
      <c r="I13" s="0">
        <v>3.4214233437523944e-006</v>
      </c>
      <c r="J13" s="0">
        <v>1.1752661954744781e-008</v>
      </c>
      <c r="K13" s="0">
        <v>-1.2281200270081172e-006</v>
      </c>
      <c r="L13" s="0">
        <v>-2.3433337901224149e-006</v>
      </c>
      <c r="M13" s="0">
        <v>3.366546025063144e-006</v>
      </c>
      <c r="N13" s="0">
        <v>4.7073049245227594e-006</v>
      </c>
      <c r="O13" s="0">
        <v>-9.5980033165687928e-007</v>
      </c>
      <c r="P13" s="0">
        <v>-1.7089075754483929e-007</v>
      </c>
      <c r="Q13" s="0">
        <v>-3.7203913962002844e-005</v>
      </c>
      <c r="R13" s="0">
        <v>-5.5490868362539914e-006</v>
      </c>
      <c r="S13" s="0">
        <v>-4.5919194235466421e-005</v>
      </c>
      <c r="T13" s="0">
        <v>4.642240128305275e-006</v>
      </c>
      <c r="U13" s="0">
        <v>3.2835562251420924e-006</v>
      </c>
      <c r="V13" s="0">
        <v>2.4526144670744543e-007</v>
      </c>
      <c r="W13" s="0">
        <v>2.372321887378348e-006</v>
      </c>
      <c r="X13" s="0">
        <v>2.4707476313778898e-006</v>
      </c>
      <c r="Y13" s="0">
        <v>6.7693340497498866e-006</v>
      </c>
      <c r="Z13" s="0">
        <v>-1.2315605317780864e-006</v>
      </c>
      <c r="AA13" s="0">
        <v>2.1321713575161994e-005</v>
      </c>
      <c r="AB13" s="0">
        <v>8.7822500063339248e-006</v>
      </c>
      <c r="AC13" s="0">
        <v>-9.1852388095503557e-007</v>
      </c>
      <c r="AD13" s="0">
        <v>-1.8388550415693317e-006</v>
      </c>
      <c r="AE13" s="0">
        <v>-5.7028137234738097e-006</v>
      </c>
      <c r="AF13" s="0">
        <v>-2.2650722257822054e-006</v>
      </c>
      <c r="AG13" s="0">
        <v>-4.6539507820853032e-006</v>
      </c>
      <c r="AH13" s="0">
        <v>-5.6379340094281361e-006</v>
      </c>
      <c r="AI13" s="0">
        <v>-6.4642830466254964e-007</v>
      </c>
      <c r="AJ13" s="0">
        <v>5.5702948884572834e-006</v>
      </c>
      <c r="AK13" s="0">
        <v>-9.4378940218575735e-008</v>
      </c>
    </row>
    <row r="14">
      <c r="A14" s="0">
        <v>1994</v>
      </c>
      <c r="B14" s="0">
        <v>-6.5696358433342539e-006</v>
      </c>
      <c r="C14" s="0">
        <v>2.4673292955412762e-006</v>
      </c>
      <c r="D14" s="0">
        <v>1.3596380085800774e-005</v>
      </c>
      <c r="E14" s="0">
        <v>2.290857992193196e-007</v>
      </c>
      <c r="F14" s="0">
        <v>7.0896808210818563e-006</v>
      </c>
      <c r="G14" s="0">
        <v>1.048537978931563e-005</v>
      </c>
      <c r="H14" s="0">
        <v>8.3152135630371049e-006</v>
      </c>
      <c r="I14" s="0">
        <v>2.0282689661144104e-007</v>
      </c>
      <c r="J14" s="0">
        <v>1.0437868695589714e-005</v>
      </c>
      <c r="K14" s="0">
        <v>5.6070319942591595e-007</v>
      </c>
      <c r="L14" s="0">
        <v>1.300003168580588e-005</v>
      </c>
      <c r="M14" s="0">
        <v>3.7068427900521783e-006</v>
      </c>
      <c r="N14" s="0">
        <v>9.5453679023194127e-006</v>
      </c>
      <c r="O14" s="0">
        <v>-1.6923049770412035e-006</v>
      </c>
      <c r="P14" s="0">
        <v>-4.7699318201921415e-006</v>
      </c>
      <c r="Q14" s="0">
        <v>-3.5013123124372214e-005</v>
      </c>
      <c r="R14" s="0">
        <v>-2.9862800147384405e-005</v>
      </c>
      <c r="S14" s="0">
        <v>-2.3489774321205914e-005</v>
      </c>
      <c r="T14" s="0">
        <v>1.2284996273592697e-006</v>
      </c>
      <c r="U14" s="0">
        <v>-2.3948227863002103e-006</v>
      </c>
      <c r="V14" s="0">
        <v>-1.0647447652445408e-006</v>
      </c>
      <c r="W14" s="0">
        <v>1.5154461152633303e-006</v>
      </c>
      <c r="X14" s="0">
        <v>7.7475106081692502e-006</v>
      </c>
      <c r="Y14" s="0">
        <v>1.3717726687900722e-005</v>
      </c>
      <c r="Z14" s="0">
        <v>7.3918922680604737e-006</v>
      </c>
      <c r="AA14" s="0">
        <v>4.0792885556584224e-005</v>
      </c>
      <c r="AB14" s="0">
        <v>-1.5274297766154632e-005</v>
      </c>
      <c r="AC14" s="0">
        <v>1.3203120943217073e-005</v>
      </c>
      <c r="AD14" s="0">
        <v>8.2411970652174205e-006</v>
      </c>
      <c r="AE14" s="0">
        <v>8.6385589384008199e-006</v>
      </c>
      <c r="AF14" s="0">
        <v>-4.3926593207288533e-006</v>
      </c>
      <c r="AG14" s="0">
        <v>3.0230162337829825e-006</v>
      </c>
      <c r="AH14" s="0">
        <v>2.1844515174507251e-007</v>
      </c>
      <c r="AI14" s="0">
        <v>3.6364497191243572e-006</v>
      </c>
      <c r="AJ14" s="0">
        <v>-5.4077827371656895e-005</v>
      </c>
      <c r="AK14" s="0">
        <v>-5.9589287957351189e-006</v>
      </c>
    </row>
    <row r="15">
      <c r="A15" s="0">
        <v>1995</v>
      </c>
      <c r="B15" s="0">
        <v>3.8566154216823634e-006</v>
      </c>
      <c r="C15" s="0">
        <v>-2.2488640752271749e-005</v>
      </c>
      <c r="D15" s="0">
        <v>2.8106049285270274e-005</v>
      </c>
      <c r="E15" s="0">
        <v>-1.2793930181942414e-005</v>
      </c>
      <c r="F15" s="0">
        <v>6.7840965130017139e-006</v>
      </c>
      <c r="G15" s="0">
        <v>9.5857849373714998e-006</v>
      </c>
      <c r="H15" s="0">
        <v>3.116880861853133e-006</v>
      </c>
      <c r="I15" s="0">
        <v>-1.5292982425307855e-005</v>
      </c>
      <c r="J15" s="0">
        <v>6.2762310335529037e-006</v>
      </c>
      <c r="K15" s="0">
        <v>-8.1756770669016987e-006</v>
      </c>
      <c r="L15" s="0">
        <v>-9.8486234492156655e-006</v>
      </c>
      <c r="M15" s="0">
        <v>-8.8539854914415628e-006</v>
      </c>
      <c r="N15" s="0">
        <v>9.8707178040058352e-006</v>
      </c>
      <c r="O15" s="0">
        <v>-1.2322275324549992e-006</v>
      </c>
      <c r="P15" s="0">
        <v>-3.7929394238744862e-006</v>
      </c>
      <c r="Q15" s="0">
        <v>-3.2545714930165559e-005</v>
      </c>
      <c r="R15" s="0">
        <v>-2.499553193047177e-005</v>
      </c>
      <c r="S15" s="0">
        <v>-4.657295903598424e-006</v>
      </c>
      <c r="T15" s="0">
        <v>7.8015573308221065e-006</v>
      </c>
      <c r="U15" s="0">
        <v>1.5126067410164978e-005</v>
      </c>
      <c r="V15" s="0">
        <v>1.1852148418256547e-005</v>
      </c>
      <c r="W15" s="0">
        <v>1.222852552018594e-005</v>
      </c>
      <c r="X15" s="0">
        <v>8.8412616605637595e-006</v>
      </c>
      <c r="Y15" s="0">
        <v>4.3724521674448624e-006</v>
      </c>
      <c r="Z15" s="0">
        <v>7.1478439167549368e-006</v>
      </c>
      <c r="AA15" s="0">
        <v>2.3371670977212489e-005</v>
      </c>
      <c r="AB15" s="0">
        <v>-1.9748682461795397e-005</v>
      </c>
      <c r="AC15" s="0">
        <v>3.3695821457513375e-006</v>
      </c>
      <c r="AD15" s="0">
        <v>1.1074085932705202e-006</v>
      </c>
      <c r="AE15" s="0">
        <v>1.6835596170494682e-006</v>
      </c>
      <c r="AF15" s="0">
        <v>2.5217664187948685e-006</v>
      </c>
      <c r="AG15" s="0">
        <v>4.1379594222235028e-006</v>
      </c>
      <c r="AH15" s="0">
        <v>1.1540062587300781e-005</v>
      </c>
      <c r="AI15" s="0">
        <v>-4.7318758333858568e-006</v>
      </c>
      <c r="AJ15" s="0">
        <v>-3.0965136829763651e-005</v>
      </c>
      <c r="AK15" s="0">
        <v>-9.4726137831457891e-006</v>
      </c>
    </row>
    <row r="16">
      <c r="A16" s="0">
        <v>1996</v>
      </c>
      <c r="B16" s="0">
        <v>-1.6225338185904548e-005</v>
      </c>
      <c r="C16" s="0">
        <v>-1.9674076611408964e-005</v>
      </c>
      <c r="D16" s="0">
        <v>1.6988858988042921e-005</v>
      </c>
      <c r="E16" s="0">
        <v>-3.3868509490275756e-006</v>
      </c>
      <c r="F16" s="0">
        <v>-2.1984117211104603e-006</v>
      </c>
      <c r="G16" s="0">
        <v>7.1851359280117322e-006</v>
      </c>
      <c r="H16" s="0">
        <v>4.7128482947300654e-006</v>
      </c>
      <c r="I16" s="0">
        <v>-2.1132904294063337e-005</v>
      </c>
      <c r="J16" s="0">
        <v>8.9262257461086847e-006</v>
      </c>
      <c r="K16" s="0">
        <v>3.9435794860764872e-006</v>
      </c>
      <c r="L16" s="0">
        <v>-5.5236473599507008e-006</v>
      </c>
      <c r="M16" s="0">
        <v>3.8527773540408816e-006</v>
      </c>
      <c r="N16" s="0">
        <v>7.082167940097861e-006</v>
      </c>
      <c r="O16" s="0">
        <v>-2.1393202587205451e-006</v>
      </c>
      <c r="P16" s="0">
        <v>3.0767910175200086e-006</v>
      </c>
      <c r="Q16" s="0">
        <v>-3.0834948120173067e-005</v>
      </c>
      <c r="R16" s="0">
        <v>-2.2810836526332423e-005</v>
      </c>
      <c r="S16" s="0">
        <v>-1.1282451851002406e-005</v>
      </c>
      <c r="T16" s="0">
        <v>-9.2464637191369548e-007</v>
      </c>
      <c r="U16" s="0">
        <v>2.312324568265467e-006</v>
      </c>
      <c r="V16" s="0">
        <v>7.5624993769451976e-006</v>
      </c>
      <c r="W16" s="0">
        <v>-1.4140234270598739e-005</v>
      </c>
      <c r="X16" s="0">
        <v>2.8492966066551162e-006</v>
      </c>
      <c r="Y16" s="0">
        <v>2.3572417831019266e-006</v>
      </c>
      <c r="Z16" s="0">
        <v>5.7636648307379801e-006</v>
      </c>
      <c r="AA16" s="0">
        <v>-2.6876593892666278e-006</v>
      </c>
      <c r="AB16" s="0">
        <v>-9.7930151241598651e-006</v>
      </c>
      <c r="AC16" s="0">
        <v>9.5682275969011243e-007</v>
      </c>
      <c r="AD16" s="0">
        <v>-1.4733868738403544e-005</v>
      </c>
      <c r="AE16" s="0">
        <v>2.6834468371816911e-005</v>
      </c>
      <c r="AF16" s="0">
        <v>-7.1691451921651606e-006</v>
      </c>
      <c r="AG16" s="0">
        <v>-7.7847043939982541e-006</v>
      </c>
      <c r="AH16" s="0">
        <v>1.6967438568826765e-005</v>
      </c>
      <c r="AI16" s="0">
        <v>-7.7938575486768968e-006</v>
      </c>
      <c r="AJ16" s="0">
        <v>1.7282089174841531e-005</v>
      </c>
      <c r="AK16" s="0">
        <v>-7.4560525717970449e-006</v>
      </c>
    </row>
    <row r="17">
      <c r="A17" s="0">
        <v>1997</v>
      </c>
      <c r="B17" s="0">
        <v>-3.6606631965696579e-006</v>
      </c>
      <c r="C17" s="0">
        <v>-1.9867060473188758e-005</v>
      </c>
      <c r="D17" s="0">
        <v>2.3075714125297964e-005</v>
      </c>
      <c r="E17" s="0">
        <v>1.3046795174886938e-005</v>
      </c>
      <c r="F17" s="0">
        <v>-3.9475380617659539e-006</v>
      </c>
      <c r="G17" s="0">
        <v>6.5911017372854985e-006</v>
      </c>
      <c r="H17" s="0">
        <v>4.9624768507783301e-006</v>
      </c>
      <c r="I17" s="0">
        <v>7.7154999189588125e-007</v>
      </c>
      <c r="J17" s="0">
        <v>4.8080328269861639e-006</v>
      </c>
      <c r="K17" s="0">
        <v>5.3447382697413559e-007</v>
      </c>
      <c r="L17" s="0">
        <v>9.5636887635919265e-006</v>
      </c>
      <c r="M17" s="0">
        <v>1.0530292371413452e-007</v>
      </c>
      <c r="N17" s="0">
        <v>1.1342222933308221e-005</v>
      </c>
      <c r="O17" s="0">
        <v>2.3646941826882539e-007</v>
      </c>
      <c r="P17" s="0">
        <v>1.3277520338306203e-005</v>
      </c>
      <c r="Q17" s="0">
        <v>-4.4143118429929018e-005</v>
      </c>
      <c r="R17" s="0">
        <v>-7.8437842603307217e-006</v>
      </c>
      <c r="S17" s="0">
        <v>-5.9580965171335265e-005</v>
      </c>
      <c r="T17" s="0">
        <v>-8.8988790594157763e-006</v>
      </c>
      <c r="U17" s="0">
        <v>-5.7637512327346485e-006</v>
      </c>
      <c r="V17" s="0">
        <v>6.2687881836609449e-006</v>
      </c>
      <c r="W17" s="0">
        <v>-7.5157549872528762e-006</v>
      </c>
      <c r="X17" s="0">
        <v>3.1242955174093368e-006</v>
      </c>
      <c r="Y17" s="0">
        <v>-1.0243613360216841e-005</v>
      </c>
      <c r="Z17" s="0">
        <v>1.6513839682374964e-006</v>
      </c>
      <c r="AA17" s="0">
        <v>5.7492070482112467e-006</v>
      </c>
      <c r="AB17" s="0">
        <v>-8.5079536802368239e-006</v>
      </c>
      <c r="AC17" s="0">
        <v>9.5365367087651975e-006</v>
      </c>
      <c r="AD17" s="0">
        <v>-2.7456483167043189e-006</v>
      </c>
      <c r="AE17" s="0">
        <v>1.1255651770625263e-005</v>
      </c>
      <c r="AF17" s="0">
        <v>-2.7743801638280274e-006</v>
      </c>
      <c r="AG17" s="0">
        <v>2.5650545012467774e-006</v>
      </c>
      <c r="AH17" s="0">
        <v>8.7558055383851752e-006</v>
      </c>
      <c r="AI17" s="0">
        <v>-1.9286039787402842e-006</v>
      </c>
      <c r="AJ17" s="0">
        <v>4.0009716030908749e-005</v>
      </c>
      <c r="AK17" s="0">
        <v>-2.3004604372545145e-006</v>
      </c>
    </row>
    <row r="18">
      <c r="A18" s="0">
        <v>1998</v>
      </c>
      <c r="B18" s="0">
        <v>2.5572826416464522e-006</v>
      </c>
      <c r="C18" s="0">
        <v>8.1672340002114652e-007</v>
      </c>
      <c r="D18" s="0">
        <v>1.3300093087309506e-005</v>
      </c>
      <c r="E18" s="0">
        <v>2.9247023576317588e-006</v>
      </c>
      <c r="F18" s="0">
        <v>2.7611943096417235e-006</v>
      </c>
      <c r="G18" s="0">
        <v>-1.8511239829877013e-007</v>
      </c>
      <c r="H18" s="0">
        <v>-2.8201723125675926e-006</v>
      </c>
      <c r="I18" s="0">
        <v>-1.8159440742238075e-006</v>
      </c>
      <c r="J18" s="0">
        <v>3.4061400810969644e-007</v>
      </c>
      <c r="K18" s="0">
        <v>1.883824012338664e-007</v>
      </c>
      <c r="L18" s="0">
        <v>1.1340736136844498e-006</v>
      </c>
      <c r="M18" s="0">
        <v>-3.738207851711195e-006</v>
      </c>
      <c r="N18" s="0">
        <v>1.1009672562067863e-005</v>
      </c>
      <c r="O18" s="0">
        <v>-1.4641624090927507e-007</v>
      </c>
      <c r="P18" s="0">
        <v>-1.0511013925906809e-007</v>
      </c>
      <c r="Q18" s="0">
        <v>-5.5168078688438982e-005</v>
      </c>
      <c r="R18" s="0">
        <v>1.963583144970471e-006</v>
      </c>
      <c r="S18" s="0">
        <v>9.3693879534839652e-006</v>
      </c>
      <c r="T18" s="0">
        <v>-5.6682247304706834e-006</v>
      </c>
      <c r="U18" s="0">
        <v>3.673548008009675e-006</v>
      </c>
      <c r="V18" s="0">
        <v>3.8897411513971747e-007</v>
      </c>
      <c r="W18" s="0">
        <v>7.0957798925519455e-007</v>
      </c>
      <c r="X18" s="0">
        <v>1.0123253559868317e-006</v>
      </c>
      <c r="Y18" s="0">
        <v>-3.872482011502143e-006</v>
      </c>
      <c r="Z18" s="0">
        <v>4.8785676654006238e-007</v>
      </c>
      <c r="AA18" s="0">
        <v>4.2105375541723333e-006</v>
      </c>
      <c r="AB18" s="0">
        <v>-5.1710244406422134e-006</v>
      </c>
      <c r="AC18" s="0">
        <v>5.1389366717558005e-007</v>
      </c>
      <c r="AD18" s="0">
        <v>5.2606372946684132e-007</v>
      </c>
      <c r="AE18" s="0">
        <v>5.285189672576962e-006</v>
      </c>
      <c r="AF18" s="0">
        <v>7.6291053119348362e-007</v>
      </c>
      <c r="AG18" s="0">
        <v>2.7312244128552265e-006</v>
      </c>
      <c r="AH18" s="0">
        <v>3.8769562706875149e-006</v>
      </c>
      <c r="AI18" s="0">
        <v>8.4381747456063749e-007</v>
      </c>
      <c r="AJ18" s="0">
        <v>-2.3966294975252822e-005</v>
      </c>
      <c r="AK18" s="0">
        <v>-4.5515525926020928e-007</v>
      </c>
    </row>
    <row r="19">
      <c r="A19" s="0">
        <v>1999</v>
      </c>
      <c r="B19" s="0">
        <v>8.7373718997696415e-006</v>
      </c>
      <c r="C19" s="0">
        <v>4.5460060391633306e-006</v>
      </c>
      <c r="D19" s="0">
        <v>6.3533316279063001e-006</v>
      </c>
      <c r="E19" s="0">
        <v>1.1203790563740768e-005</v>
      </c>
      <c r="F19" s="0">
        <v>5.0383600864734035e-006</v>
      </c>
      <c r="G19" s="0">
        <v>1.1379730494809337e-005</v>
      </c>
      <c r="H19" s="0">
        <v>3.1281199426302919e-006</v>
      </c>
      <c r="I19" s="0">
        <v>-6.7877144829253666e-006</v>
      </c>
      <c r="J19" s="0">
        <v>8.7296820083793136e-007</v>
      </c>
      <c r="K19" s="0">
        <v>-1.1514753168739844e-005</v>
      </c>
      <c r="L19" s="0">
        <v>6.3992019931902178e-006</v>
      </c>
      <c r="M19" s="0">
        <v>5.2285395213402808e-007</v>
      </c>
      <c r="N19" s="0">
        <v>1.1705838915077038e-005</v>
      </c>
      <c r="O19" s="0">
        <v>-3.2832526812853757e-006</v>
      </c>
      <c r="P19" s="0">
        <v>1.2366054761514533e-005</v>
      </c>
      <c r="Q19" s="0">
        <v>-3.4502103517297655e-005</v>
      </c>
      <c r="R19" s="0">
        <v>6.0318398027447984e-006</v>
      </c>
      <c r="S19" s="0">
        <v>-2.1772213585791178e-005</v>
      </c>
      <c r="T19" s="0">
        <v>-1.5327632354456e-005</v>
      </c>
      <c r="U19" s="0">
        <v>-3.4953609429067001e-006</v>
      </c>
      <c r="V19" s="0">
        <v>7.8244227097457042e-007</v>
      </c>
      <c r="W19" s="0">
        <v>-1.456906375096878e-005</v>
      </c>
      <c r="X19" s="0">
        <v>3.3597385140637925e-007</v>
      </c>
      <c r="Y19" s="0">
        <v>1.2844273442169651e-005</v>
      </c>
      <c r="Z19" s="0">
        <v>5.1251690820208751e-006</v>
      </c>
      <c r="AA19" s="0">
        <v>-4.7394596691674451e-008</v>
      </c>
      <c r="AB19" s="0">
        <v>-9.419640605301538e-007</v>
      </c>
      <c r="AC19" s="0">
        <v>2.1651542283507297e-006</v>
      </c>
      <c r="AD19" s="0">
        <v>1.1125373930553906e-005</v>
      </c>
      <c r="AE19" s="0">
        <v>1.4068811651668511e-005</v>
      </c>
      <c r="AF19" s="0">
        <v>3.4109822877326224e-007</v>
      </c>
      <c r="AG19" s="0">
        <v>4.7021426325954963e-006</v>
      </c>
      <c r="AH19" s="0">
        <v>4.3568179535213858e-006</v>
      </c>
      <c r="AI19" s="0">
        <v>-3.418843789404491e-006</v>
      </c>
      <c r="AJ19" s="0">
        <v>-1.1111281310149934e-005</v>
      </c>
      <c r="AK19" s="0">
        <v>-1.9951387457695091e-006</v>
      </c>
    </row>
    <row r="20">
      <c r="A20" s="0">
        <v>2000</v>
      </c>
      <c r="B20" s="0">
        <v>9.2706768555217423e-006</v>
      </c>
      <c r="C20" s="0">
        <v>-5.8780460676643997e-006</v>
      </c>
      <c r="D20" s="0">
        <v>1.5799110769876279e-005</v>
      </c>
      <c r="E20" s="0">
        <v>6.7501209741749335e-006</v>
      </c>
      <c r="F20" s="0">
        <v>1.2037808119202964e-006</v>
      </c>
      <c r="G20" s="0">
        <v>-3.1412328098667786e-006</v>
      </c>
      <c r="H20" s="0">
        <v>1.2821623386116698e-005</v>
      </c>
      <c r="I20" s="0">
        <v>2.1051262137916638e-006</v>
      </c>
      <c r="J20" s="0">
        <v>2.3542363578599179e-006</v>
      </c>
      <c r="K20" s="0">
        <v>-2.0412757294252515e-005</v>
      </c>
      <c r="L20" s="0">
        <v>1.6285253877867945e-005</v>
      </c>
      <c r="M20" s="0">
        <v>3.4517902349762153e-006</v>
      </c>
      <c r="N20" s="0">
        <v>9.7076135716633871e-006</v>
      </c>
      <c r="O20" s="0">
        <v>4.9633513299340848e-006</v>
      </c>
      <c r="P20" s="0">
        <v>-7.9002556958585046e-006</v>
      </c>
      <c r="Q20" s="0">
        <v>-1.1982963769696653e-005</v>
      </c>
      <c r="R20" s="0">
        <v>-1.0697494872147217e-005</v>
      </c>
      <c r="S20" s="0">
        <v>-3.0321336453198455e-005</v>
      </c>
      <c r="T20" s="0">
        <v>3.0223047815525206e-006</v>
      </c>
      <c r="U20" s="0">
        <v>-5.6625981414981652e-006</v>
      </c>
      <c r="V20" s="0">
        <v>-6.931063126103254e-006</v>
      </c>
      <c r="W20" s="0">
        <v>-1.2190727829874959e-005</v>
      </c>
      <c r="X20" s="0">
        <v>-1.2773009530064883e-006</v>
      </c>
      <c r="Y20" s="0">
        <v>8.3385502875898965e-006</v>
      </c>
      <c r="Z20" s="0">
        <v>1.9917122244805796e-006</v>
      </c>
      <c r="AA20" s="0">
        <v>-1.8754359189188108e-005</v>
      </c>
      <c r="AB20" s="0">
        <v>-1.86479610420065e-005</v>
      </c>
      <c r="AC20" s="0">
        <v>9.8776172308134846e-006</v>
      </c>
      <c r="AD20" s="0">
        <v>2.8200744850437331e-007</v>
      </c>
      <c r="AE20" s="0">
        <v>1.4131521311355755e-005</v>
      </c>
      <c r="AF20" s="0">
        <v>-1.9834324120893143e-006</v>
      </c>
      <c r="AG20" s="0">
        <v>5.451061952044256e-006</v>
      </c>
      <c r="AH20" s="0">
        <v>-1.178950878966134e-005</v>
      </c>
      <c r="AI20" s="0">
        <v>-5.2708687690028455e-006</v>
      </c>
      <c r="AJ20" s="0">
        <v>2.7795304049504921e-005</v>
      </c>
      <c r="AK20" s="0">
        <v>-2.0735549242090201e-006</v>
      </c>
    </row>
    <row r="21">
      <c r="A21" s="0">
        <v>2001</v>
      </c>
      <c r="B21" s="0">
        <v>1.0664730325515848e-005</v>
      </c>
      <c r="C21" s="0">
        <v>-5.9822614275617525e-006</v>
      </c>
      <c r="D21" s="0">
        <v>2.6999678084393963e-005</v>
      </c>
      <c r="E21" s="0">
        <v>-1.044917826220626e-005</v>
      </c>
      <c r="F21" s="0">
        <v>4.4608659663936123e-006</v>
      </c>
      <c r="G21" s="0">
        <v>1.0448597095091827e-005</v>
      </c>
      <c r="H21" s="0">
        <v>4.4012249418301508e-006</v>
      </c>
      <c r="I21" s="0">
        <v>-1.0516611837374512e-005</v>
      </c>
      <c r="J21" s="0">
        <v>5.7084512263827492e-006</v>
      </c>
      <c r="K21" s="0">
        <v>-2.4514107280992903e-005</v>
      </c>
      <c r="L21" s="0">
        <v>-1.0661246960808057e-006</v>
      </c>
      <c r="M21" s="0">
        <v>-7.5312459557608236e-006</v>
      </c>
      <c r="N21" s="0">
        <v>7.3397945925535168e-006</v>
      </c>
      <c r="O21" s="0">
        <v>8.5400978377947467e-007</v>
      </c>
      <c r="P21" s="0">
        <v>6.6281954786973074e-006</v>
      </c>
      <c r="Q21" s="0">
        <v>-1.8586288206279278e-006</v>
      </c>
      <c r="R21" s="0">
        <v>-2.0240293451934122e-005</v>
      </c>
      <c r="S21" s="0">
        <v>1.8085329429595731e-005</v>
      </c>
      <c r="T21" s="0">
        <v>-2.9239060950203566e-006</v>
      </c>
      <c r="U21" s="0">
        <v>5.9313865676813293e-006</v>
      </c>
      <c r="V21" s="0">
        <v>1.3168650184525177e-005</v>
      </c>
      <c r="W21" s="0">
        <v>-2.4965183911263011e-005</v>
      </c>
      <c r="X21" s="0">
        <v>-8.7643466031295247e-006</v>
      </c>
      <c r="Y21" s="0">
        <v>1.7768283214536496e-005</v>
      </c>
      <c r="Z21" s="0">
        <v>3.0172072911227588e-006</v>
      </c>
      <c r="AA21" s="0">
        <v>-4.9419850256526843e-005</v>
      </c>
      <c r="AB21" s="0">
        <v>-1.7551610653754324e-005</v>
      </c>
      <c r="AC21" s="0">
        <v>-3.7161455566092627e-006</v>
      </c>
      <c r="AD21" s="0">
        <v>7.2837192419683561e-006</v>
      </c>
      <c r="AE21" s="0">
        <v>1.2037541637255345e-005</v>
      </c>
      <c r="AF21" s="0">
        <v>3.9074518554116366e-007</v>
      </c>
      <c r="AG21" s="0">
        <v>1.4361976354848593e-005</v>
      </c>
      <c r="AH21" s="0">
        <v>3.1474319257540628e-006</v>
      </c>
      <c r="AI21" s="0">
        <v>-1.7640864825807512e-005</v>
      </c>
      <c r="AJ21" s="0">
        <v>-6.1188075051177293e-006</v>
      </c>
      <c r="AK21" s="0">
        <v>-3.8298821891658008e-006</v>
      </c>
    </row>
    <row r="22">
      <c r="A22" s="0">
        <v>2002</v>
      </c>
      <c r="B22" s="0">
        <v>9.7660531537258066e-006</v>
      </c>
      <c r="C22" s="0">
        <v>1.2851943210989702e-005</v>
      </c>
      <c r="D22" s="0">
        <v>-1.8701744011195842e-006</v>
      </c>
      <c r="E22" s="0">
        <v>-1.0761837984318845e-005</v>
      </c>
      <c r="F22" s="0">
        <v>1.3917599062551744e-005</v>
      </c>
      <c r="G22" s="0">
        <v>2.2852940674056299e-005</v>
      </c>
      <c r="H22" s="0">
        <v>2.5136021577054635e-005</v>
      </c>
      <c r="I22" s="0">
        <v>-1.6305451936204918e-005</v>
      </c>
      <c r="J22" s="0">
        <v>-3.9301194192375988e-006</v>
      </c>
      <c r="K22" s="0">
        <v>-8.0438888971912093e-007</v>
      </c>
      <c r="L22" s="0">
        <v>1.2962204891664442e-005</v>
      </c>
      <c r="M22" s="0">
        <v>-2.9848456506442744e-006</v>
      </c>
      <c r="N22" s="0">
        <v>6.3026473071658984e-006</v>
      </c>
      <c r="O22" s="0">
        <v>7.2383763836114667e-006</v>
      </c>
      <c r="P22" s="0">
        <v>9.0841064093183377e-007</v>
      </c>
      <c r="Q22" s="0">
        <v>-2.9679809813387692e-005</v>
      </c>
      <c r="R22" s="0">
        <v>-1.3272057913127355e-005</v>
      </c>
      <c r="S22" s="0">
        <v>2.7666183086694218e-005</v>
      </c>
      <c r="T22" s="0">
        <v>-8.1605303421383724e-006</v>
      </c>
      <c r="U22" s="0">
        <v>1.2784259979525814e-006</v>
      </c>
      <c r="V22" s="0">
        <v>6.3896195570123382e-006</v>
      </c>
      <c r="W22" s="0">
        <v>-1.4966234630264807e-005</v>
      </c>
      <c r="X22" s="0">
        <v>-4.638391146727372e-006</v>
      </c>
      <c r="Y22" s="0">
        <v>1.8571154214441776e-005</v>
      </c>
      <c r="Z22" s="0">
        <v>1.118508316722e-005</v>
      </c>
      <c r="AA22" s="0">
        <v>-3.5076642234344035e-005</v>
      </c>
      <c r="AB22" s="0">
        <v>-1.9322993466630578e-005</v>
      </c>
      <c r="AC22" s="0">
        <v>1.0775542250485159e-005</v>
      </c>
      <c r="AD22" s="0">
        <v>1.1271576113358606e-005</v>
      </c>
      <c r="AE22" s="0">
        <v>2.2837017240817659e-005</v>
      </c>
      <c r="AF22" s="0">
        <v>-4.3379654925956856e-006</v>
      </c>
      <c r="AG22" s="0">
        <v>1.1971952517342288e-005</v>
      </c>
      <c r="AH22" s="0">
        <v>-1.8860366253647953e-005</v>
      </c>
      <c r="AI22" s="0">
        <v>-1.3833915545546915e-005</v>
      </c>
      <c r="AJ22" s="0">
        <v>-3.3798998629208654e-005</v>
      </c>
      <c r="AK22" s="0">
        <v>-3.5742914406000637e-006</v>
      </c>
    </row>
    <row r="23">
      <c r="A23" s="0">
        <v>2003</v>
      </c>
      <c r="B23" s="0">
        <v>1.7441112504457124e-005</v>
      </c>
      <c r="C23" s="0">
        <v>3.040044703084277e-006</v>
      </c>
      <c r="D23" s="0">
        <v>-6.0332586144795641e-006</v>
      </c>
      <c r="E23" s="0">
        <v>-6.1233017731865402e-006</v>
      </c>
      <c r="F23" s="0">
        <v>6.033347290212987e-006</v>
      </c>
      <c r="G23" s="0">
        <v>5.5582813729415648e-006</v>
      </c>
      <c r="H23" s="0">
        <v>2.7590385798248462e-005</v>
      </c>
      <c r="I23" s="0">
        <v>-6.3157713157124817e-006</v>
      </c>
      <c r="J23" s="0">
        <v>-1.9758867608743458e-007</v>
      </c>
      <c r="K23" s="0">
        <v>-1.3230514923634473e-005</v>
      </c>
      <c r="L23" s="0">
        <v>-1.4410040421353187e-005</v>
      </c>
      <c r="M23" s="0">
        <v>-8.5077363110031001e-006</v>
      </c>
      <c r="N23" s="0">
        <v>1.9688584416144295e-006</v>
      </c>
      <c r="O23" s="0">
        <v>2.9846753477613674e-006</v>
      </c>
      <c r="P23" s="0">
        <v>4.9557917236597859e-007</v>
      </c>
      <c r="Q23" s="0">
        <v>-1.9015635189134628e-005</v>
      </c>
      <c r="R23" s="0">
        <v>-1.562477154948283e-005</v>
      </c>
      <c r="S23" s="0">
        <v>-3.4882574254879728e-005</v>
      </c>
      <c r="T23" s="0">
        <v>-8.8575588961248286e-006</v>
      </c>
      <c r="U23" s="0">
        <v>1.5161591363721527e-005</v>
      </c>
      <c r="V23" s="0">
        <v>6.0063803175580688e-006</v>
      </c>
      <c r="W23" s="0">
        <v>-2.0929328456986696e-005</v>
      </c>
      <c r="X23" s="0">
        <v>3.8578477301598468e-008</v>
      </c>
      <c r="Y23" s="0">
        <v>3.1336273877968779e-006</v>
      </c>
      <c r="Z23" s="0">
        <v>5.8848045227932744e-006</v>
      </c>
      <c r="AA23" s="0">
        <v>-2.6194260499323718e-005</v>
      </c>
      <c r="AB23" s="0">
        <v>-3.238977660657838e-005</v>
      </c>
      <c r="AC23" s="0">
        <v>1.2672870980168227e-005</v>
      </c>
      <c r="AD23" s="0">
        <v>4.0276258914673235e-006</v>
      </c>
      <c r="AE23" s="0">
        <v>2.3380016500595957e-005</v>
      </c>
      <c r="AF23" s="0">
        <v>-8.910063115763478e-006</v>
      </c>
      <c r="AG23" s="0">
        <v>1.4735971490154043e-005</v>
      </c>
      <c r="AH23" s="0">
        <v>-3.343731805216521e-006</v>
      </c>
      <c r="AI23" s="0">
        <v>-1.8366898075328209e-005</v>
      </c>
      <c r="AJ23" s="0">
        <v>2.2878208255860955e-005</v>
      </c>
      <c r="AK23" s="0">
        <v>-4.936374807584798e-006</v>
      </c>
    </row>
    <row r="24">
      <c r="A24" s="0">
        <v>2004</v>
      </c>
      <c r="B24" s="0">
        <v>7.3556338975322433e-006</v>
      </c>
      <c r="C24" s="0">
        <v>1.2705972949333955e-005</v>
      </c>
      <c r="D24" s="0">
        <v>-1.3307729204825591e-005</v>
      </c>
      <c r="E24" s="0">
        <v>6.7175319600210059e-006</v>
      </c>
      <c r="F24" s="0">
        <v>4.0185964280681219e-006</v>
      </c>
      <c r="G24" s="0">
        <v>1.2079418411303777e-005</v>
      </c>
      <c r="H24" s="0">
        <v>1.7519991160952486e-005</v>
      </c>
      <c r="I24" s="0">
        <v>1.5450876162503846e-005</v>
      </c>
      <c r="J24" s="0">
        <v>2.0399002096382901e-006</v>
      </c>
      <c r="K24" s="0">
        <v>3.3529524898767704e-006</v>
      </c>
      <c r="L24" s="0">
        <v>5.5158216127892956e-006</v>
      </c>
      <c r="M24" s="0">
        <v>-7.4867903094855137e-006</v>
      </c>
      <c r="N24" s="0">
        <v>1.3146370292815845e-005</v>
      </c>
      <c r="O24" s="0">
        <v>5.9016938394051977e-006</v>
      </c>
      <c r="P24" s="0">
        <v>1.3410794053925201e-005</v>
      </c>
      <c r="Q24" s="0">
        <v>-3.823367296718061e-005</v>
      </c>
      <c r="R24" s="0">
        <v>-1.0511669188417727e-006</v>
      </c>
      <c r="S24" s="0">
        <v>-4.0849545257515274e-006</v>
      </c>
      <c r="T24" s="0">
        <v>-6.0942829804844223e-006</v>
      </c>
      <c r="U24" s="0">
        <v>-3.4085306310771557e-007</v>
      </c>
      <c r="V24" s="0">
        <v>3.7509748835873324e-006</v>
      </c>
      <c r="W24" s="0">
        <v>-7.8187958933995105e-006</v>
      </c>
      <c r="X24" s="0">
        <v>3.0181738566170679e-006</v>
      </c>
      <c r="Y24" s="0">
        <v>1.9445653379079886e-005</v>
      </c>
      <c r="Z24" s="0">
        <v>-4.4718958633893635e-006</v>
      </c>
      <c r="AA24" s="0">
        <v>-3.2770694815553725e-005</v>
      </c>
      <c r="AB24" s="0">
        <v>-8.4078010331722908e-006</v>
      </c>
      <c r="AC24" s="0">
        <v>-3.4145307381550083e-006</v>
      </c>
      <c r="AD24" s="0">
        <v>1.8397855455987155e-005</v>
      </c>
      <c r="AE24" s="0">
        <v>2.1419509721454233e-005</v>
      </c>
      <c r="AF24" s="0">
        <v>-9.9123917607357726e-007</v>
      </c>
      <c r="AG24" s="0">
        <v>1.5503048416576348e-005</v>
      </c>
      <c r="AH24" s="0">
        <v>3.871648914355319e-006</v>
      </c>
      <c r="AI24" s="0">
        <v>-1.0015739462687634e-005</v>
      </c>
      <c r="AJ24" s="0">
        <v>-3.0671719741803827e-006</v>
      </c>
      <c r="AK24" s="0">
        <v>-6.6698253249342088e-006</v>
      </c>
    </row>
    <row r="25">
      <c r="A25" s="0">
        <v>2005</v>
      </c>
      <c r="B25" s="0">
        <v>8.3561972132883966e-006</v>
      </c>
      <c r="C25" s="0">
        <v>-2.1357257651288819e-007</v>
      </c>
      <c r="D25" s="0">
        <v>7.5223088060738519e-006</v>
      </c>
      <c r="E25" s="0">
        <v>1.6385853314204724e-006</v>
      </c>
      <c r="F25" s="0">
        <v>-2.8251790809008526e-006</v>
      </c>
      <c r="G25" s="0">
        <v>1.3081786164548248e-005</v>
      </c>
      <c r="H25" s="0">
        <v>7.646052836207673e-006</v>
      </c>
      <c r="I25" s="0">
        <v>1.2985378816665616e-005</v>
      </c>
      <c r="J25" s="0">
        <v>-4.2376632336527109e-006</v>
      </c>
      <c r="K25" s="0">
        <v>-6.6423258431314025e-006</v>
      </c>
      <c r="L25" s="0">
        <v>1.1783179616031703e-005</v>
      </c>
      <c r="M25" s="0">
        <v>1.9733174667635467e-006</v>
      </c>
      <c r="N25" s="0">
        <v>4.6475238377752248e-006</v>
      </c>
      <c r="O25" s="0">
        <v>9.3410999397747219e-006</v>
      </c>
      <c r="P25" s="0">
        <v>8.1023035818361677e-006</v>
      </c>
      <c r="Q25" s="0">
        <v>-3.1481766200158745e-005</v>
      </c>
      <c r="R25" s="0">
        <v>-9.1270339908078313e-006</v>
      </c>
      <c r="S25" s="0">
        <v>2.7482235509523889e-006</v>
      </c>
      <c r="T25" s="0">
        <v>-4.5763413254462648e-006</v>
      </c>
      <c r="U25" s="0">
        <v>-5.2463969950622413e-006</v>
      </c>
      <c r="V25" s="0">
        <v>4.6616164581791963e-006</v>
      </c>
      <c r="W25" s="0">
        <v>-3.1974170269677415e-005</v>
      </c>
      <c r="X25" s="0">
        <v>-3.5314928936713841e-006</v>
      </c>
      <c r="Y25" s="0">
        <v>2.0934465283062309e-005</v>
      </c>
      <c r="Z25" s="0">
        <v>-7.1727185968484264e-006</v>
      </c>
      <c r="AA25" s="0">
        <v>-4.1404851799597964e-005</v>
      </c>
      <c r="AB25" s="0">
        <v>-1.4803365047555417e-005</v>
      </c>
      <c r="AC25" s="0">
        <v>1.646541386435274e-005</v>
      </c>
      <c r="AD25" s="0">
        <v>1.932617487909738e-005</v>
      </c>
      <c r="AE25" s="0">
        <v>1.0458739780005999e-005</v>
      </c>
      <c r="AF25" s="0">
        <v>-4.1920588955690619e-006</v>
      </c>
      <c r="AG25" s="0">
        <v>6.7514151851355564e-006</v>
      </c>
      <c r="AH25" s="0">
        <v>1.2237122064107098e-005</v>
      </c>
      <c r="AI25" s="0">
        <v>-1.6468795365653932e-005</v>
      </c>
      <c r="AJ25" s="0">
        <v>-3.814328920270782e-006</v>
      </c>
      <c r="AK25" s="0">
        <v>-8.1665193647495471e-006</v>
      </c>
    </row>
    <row r="26">
      <c r="A26" s="0">
        <v>2006</v>
      </c>
      <c r="B26" s="0">
        <v>1.6506784959346987e-005</v>
      </c>
      <c r="C26" s="0">
        <v>4.2438718992343638e-006</v>
      </c>
      <c r="D26" s="0">
        <v>-2.4077749003481586e-006</v>
      </c>
      <c r="E26" s="0">
        <v>7.8949860835564323e-006</v>
      </c>
      <c r="F26" s="0">
        <v>-3.3043520488718059e-006</v>
      </c>
      <c r="G26" s="0">
        <v>2.2058943613956217e-006</v>
      </c>
      <c r="H26" s="0">
        <v>7.7355907706078142e-006</v>
      </c>
      <c r="I26" s="0">
        <v>4.6119921535137109e-006</v>
      </c>
      <c r="J26" s="0">
        <v>7.8317043517017737e-006</v>
      </c>
      <c r="K26" s="0">
        <v>-1.534580769657623e-005</v>
      </c>
      <c r="L26" s="0">
        <v>8.0272993727703579e-006</v>
      </c>
      <c r="M26" s="0">
        <v>-5.4599649956799112e-006</v>
      </c>
      <c r="N26" s="0">
        <v>1.1280538274149876e-005</v>
      </c>
      <c r="O26" s="0">
        <v>6.5870067373907659e-006</v>
      </c>
      <c r="P26" s="0">
        <v>1.2359044376353268e-005</v>
      </c>
      <c r="Q26" s="0">
        <v>-2.8452443075366318e-005</v>
      </c>
      <c r="R26" s="0">
        <v>-3.2908992579905316e-006</v>
      </c>
      <c r="S26" s="0">
        <v>3.6447322599997278e-006</v>
      </c>
      <c r="T26" s="0">
        <v>-4.331655873102136e-006</v>
      </c>
      <c r="U26" s="0">
        <v>-1.2732459708786337e-006</v>
      </c>
      <c r="V26" s="0">
        <v>2.2566907773580169e-006</v>
      </c>
      <c r="W26" s="0">
        <v>-1.7866894268081523e-005</v>
      </c>
      <c r="X26" s="0">
        <v>-1.6977066934487084e-006</v>
      </c>
      <c r="Y26" s="0">
        <v>1.4768956134503242e-005</v>
      </c>
      <c r="Z26" s="0">
        <v>-4.1650068851595279e-006</v>
      </c>
      <c r="AA26" s="0">
        <v>-3.1108458642847836e-005</v>
      </c>
      <c r="AB26" s="0">
        <v>-2.4276472686324269e-005</v>
      </c>
      <c r="AC26" s="0">
        <v>6.7327882788958959e-006</v>
      </c>
      <c r="AD26" s="0">
        <v>1.7569855117471889e-005</v>
      </c>
      <c r="AE26" s="0">
        <v>1.5529441952821799e-005</v>
      </c>
      <c r="AF26" s="0">
        <v>-3.0917913136363495e-006</v>
      </c>
      <c r="AG26" s="0">
        <v>7.218368864414515e-006</v>
      </c>
      <c r="AH26" s="0">
        <v>1.5605901353410445e-005</v>
      </c>
      <c r="AI26" s="0">
        <v>-1.747914393490646e-005</v>
      </c>
      <c r="AJ26" s="0">
        <v>-8.8853939814725891e-006</v>
      </c>
      <c r="AK26" s="0">
        <v>-7.8934453995316289e-006</v>
      </c>
    </row>
    <row r="27">
      <c r="A27" s="0">
        <v>2007</v>
      </c>
      <c r="B27" s="0">
        <v>1.2974504898011219e-005</v>
      </c>
      <c r="C27" s="0">
        <v>1.0345066584704909e-005</v>
      </c>
      <c r="D27" s="0">
        <v>-3.9349615690298378e-006</v>
      </c>
      <c r="E27" s="0">
        <v>5.454779056890402e-006</v>
      </c>
      <c r="F27" s="0">
        <v>-4.9940585995500442e-006</v>
      </c>
      <c r="G27" s="0">
        <v>1.703832640487235e-005</v>
      </c>
      <c r="H27" s="0">
        <v>1.4878580259392038e-005</v>
      </c>
      <c r="I27" s="0">
        <v>2.4803659925964894e-006</v>
      </c>
      <c r="J27" s="0">
        <v>8.7225043898797594e-006</v>
      </c>
      <c r="K27" s="0">
        <v>-1.4175409887684509e-005</v>
      </c>
      <c r="L27" s="0">
        <v>-1.6168640286196023e-005</v>
      </c>
      <c r="M27" s="0">
        <v>-8.9496652435627766e-006</v>
      </c>
      <c r="N27" s="0">
        <v>5.8398327382747084e-006</v>
      </c>
      <c r="O27" s="0">
        <v>6.8106155595160089e-006</v>
      </c>
      <c r="P27" s="0">
        <v>1.0936284525087103e-005</v>
      </c>
      <c r="Q27" s="0">
        <v>-2.7890535420738161e-005</v>
      </c>
      <c r="R27" s="0">
        <v>4.569963948597433e-006</v>
      </c>
      <c r="S27" s="0">
        <v>-1.4616865882999264e-005</v>
      </c>
      <c r="T27" s="0">
        <v>-7.6838396125822328e-006</v>
      </c>
      <c r="U27" s="0">
        <v>1.373207396682119e-005</v>
      </c>
      <c r="V27" s="0">
        <v>-5.8118034758081194e-006</v>
      </c>
      <c r="W27" s="0">
        <v>-2.4790162569843233e-005</v>
      </c>
      <c r="X27" s="0">
        <v>-5.0419407671142835e-007</v>
      </c>
      <c r="Y27" s="0">
        <v>7.7511795097962022e-006</v>
      </c>
      <c r="Z27" s="0">
        <v>-1.0200662927672965e-006</v>
      </c>
      <c r="AA27" s="0">
        <v>-4.5776232582284138e-005</v>
      </c>
      <c r="AB27" s="0">
        <v>1.6387355572078377e-005</v>
      </c>
      <c r="AC27" s="0">
        <v>1.0436695447424427e-005</v>
      </c>
      <c r="AD27" s="0">
        <v>2.0273342670407146e-005</v>
      </c>
      <c r="AE27" s="0">
        <v>1.8540788005338982e-005</v>
      </c>
      <c r="AF27" s="0">
        <v>-4.7631560846639331e-006</v>
      </c>
      <c r="AG27" s="0">
        <v>1.1398814422136638e-005</v>
      </c>
      <c r="AH27" s="0">
        <v>-4.2743909034470562e-007</v>
      </c>
      <c r="AI27" s="0">
        <v>-1.2408339898684062e-005</v>
      </c>
      <c r="AJ27" s="0">
        <v>1.811602123780176e-005</v>
      </c>
      <c r="AK27" s="0">
        <v>-5.7643846957944334e-006</v>
      </c>
    </row>
    <row r="28">
      <c r="A28" s="0">
        <v>2008</v>
      </c>
      <c r="B28" s="0">
        <v>1.485196753492346e-005</v>
      </c>
      <c r="C28" s="0">
        <v>2.4953060346888378e-005</v>
      </c>
      <c r="D28" s="0">
        <v>-1.2024131137877703e-005</v>
      </c>
      <c r="E28" s="0">
        <v>5.0862709031207487e-006</v>
      </c>
      <c r="F28" s="0">
        <v>-4.0212771637015976e-006</v>
      </c>
      <c r="G28" s="0">
        <v>-3.6650108086178079e-006</v>
      </c>
      <c r="H28" s="0">
        <v>1.6831872926559299e-005</v>
      </c>
      <c r="I28" s="0">
        <v>-1.359176076221047e-005</v>
      </c>
      <c r="J28" s="0">
        <v>3.9100527828850318e-006</v>
      </c>
      <c r="K28" s="0">
        <v>-2.6401256036479026e-005</v>
      </c>
      <c r="L28" s="0">
        <v>1.0752496564236935e-005</v>
      </c>
      <c r="M28" s="0">
        <v>1.675793100730516e-006</v>
      </c>
      <c r="N28" s="0">
        <v>7.9530100265401416e-006</v>
      </c>
      <c r="O28" s="0">
        <v>5.0618823479453567e-006</v>
      </c>
      <c r="P28" s="0">
        <v>7.4271401899750344e-006</v>
      </c>
      <c r="Q28" s="0">
        <v>-3.3749820431694388e-006</v>
      </c>
      <c r="R28" s="0">
        <v>-7.5793008136315621e-007</v>
      </c>
      <c r="S28" s="0">
        <v>1.8523316612117924e-005</v>
      </c>
      <c r="T28" s="0">
        <v>-2.6699146928876871e-006</v>
      </c>
      <c r="U28" s="0">
        <v>-6.2873873503122013e-006</v>
      </c>
      <c r="V28" s="0">
        <v>-1.004296700557461e-005</v>
      </c>
      <c r="W28" s="0">
        <v>-3.8348320231307298e-005</v>
      </c>
      <c r="X28" s="0">
        <v>-1.032095383379783e-006</v>
      </c>
      <c r="Y28" s="0">
        <v>1.8641274436959065e-005</v>
      </c>
      <c r="Z28" s="0">
        <v>-3.94226253774832e-006</v>
      </c>
      <c r="AA28" s="0">
        <v>-3.3640291803749278e-005</v>
      </c>
      <c r="AB28" s="0">
        <v>2.118613883794751e-005</v>
      </c>
      <c r="AC28" s="0">
        <v>1.3973663044453133e-005</v>
      </c>
      <c r="AD28" s="0">
        <v>1.6927275282796472e-005</v>
      </c>
      <c r="AE28" s="0">
        <v>2.769974889815785e-005</v>
      </c>
      <c r="AF28" s="0">
        <v>-8.5496913015958853e-006</v>
      </c>
      <c r="AG28" s="0">
        <v>1.2276136658329051e-005</v>
      </c>
      <c r="AH28" s="0">
        <v>-1.4591106264560949e-005</v>
      </c>
      <c r="AI28" s="0">
        <v>1.3742842384090181e-006</v>
      </c>
      <c r="AJ28" s="0">
        <v>-2.6601726858643815e-005</v>
      </c>
      <c r="AK28" s="0">
        <v>-3.8978600969130639e-006</v>
      </c>
    </row>
    <row r="29">
      <c r="A29" s="0">
        <v>2009</v>
      </c>
      <c r="B29" s="0">
        <v>1.7923302948474884e-005</v>
      </c>
      <c r="C29" s="0">
        <v>3.0515628168359399e-005</v>
      </c>
      <c r="D29" s="0">
        <v>-2.0730349206132814e-005</v>
      </c>
      <c r="E29" s="0">
        <v>2.7365592814021511e-006</v>
      </c>
      <c r="F29" s="0">
        <v>5.7413881222601049e-006</v>
      </c>
      <c r="G29" s="0">
        <v>1.1353788067935966e-005</v>
      </c>
      <c r="H29" s="0">
        <v>1.6966398106887937e-005</v>
      </c>
      <c r="I29" s="0">
        <v>-5.277271156955976e-006</v>
      </c>
      <c r="J29" s="0">
        <v>-4.3221698433626443e-006</v>
      </c>
      <c r="K29" s="0">
        <v>-1.416172381141223e-005</v>
      </c>
      <c r="L29" s="0">
        <v>-5.2703935580211692e-006</v>
      </c>
      <c r="M29" s="0">
        <v>-1.1264420209045056e-005</v>
      </c>
      <c r="N29" s="0">
        <v>1.0463434591656551e-005</v>
      </c>
      <c r="O29" s="0">
        <v>8.3575023381854407e-006</v>
      </c>
      <c r="P29" s="0">
        <v>1.9708115360117517e-005</v>
      </c>
      <c r="Q29" s="0">
        <v>-1.6306657926179469e-005</v>
      </c>
      <c r="R29" s="0">
        <v>-4.7715484470245428e-006</v>
      </c>
      <c r="S29" s="0">
        <v>-7.2981390530912904e-007</v>
      </c>
      <c r="T29" s="0">
        <v>-1.639996116864495e-005</v>
      </c>
      <c r="U29" s="0">
        <v>8.1570024121901952e-006</v>
      </c>
      <c r="V29" s="0">
        <v>4.3495600721144001e-007</v>
      </c>
      <c r="W29" s="0">
        <v>-4.1285704355686903e-005</v>
      </c>
      <c r="X29" s="0">
        <v>-1.5500913832511287e-006</v>
      </c>
      <c r="Y29" s="0">
        <v>8.0973486547009088e-006</v>
      </c>
      <c r="Z29" s="0">
        <v>5.3454300541488919e-006</v>
      </c>
      <c r="AA29" s="0">
        <v>-2.6629426429281011e-005</v>
      </c>
      <c r="AB29" s="0">
        <v>1.7868442228063941e-006</v>
      </c>
      <c r="AC29" s="0">
        <v>6.8489812292682473e-006</v>
      </c>
      <c r="AD29" s="0">
        <v>6.5930239543376956e-006</v>
      </c>
      <c r="AE29" s="0">
        <v>-4.4256020714783517e-007</v>
      </c>
      <c r="AF29" s="0">
        <v>-2.7235712423134828e-006</v>
      </c>
      <c r="AG29" s="0">
        <v>4.4061771404813044e-006</v>
      </c>
      <c r="AH29" s="0">
        <v>-2.0017077986267395e-005</v>
      </c>
      <c r="AI29" s="0">
        <v>-7.3624738661237643e-007</v>
      </c>
      <c r="AJ29" s="0">
        <v>-3.0456858439720236e-006</v>
      </c>
      <c r="AK29" s="0">
        <v>-2.2990122943156166e-006</v>
      </c>
    </row>
    <row r="30">
      <c r="A30" s="0">
        <v>2010</v>
      </c>
      <c r="B30" s="0">
        <v>8.9706081780605018e-006</v>
      </c>
      <c r="C30" s="0">
        <v>3.2576092053204775e-005</v>
      </c>
      <c r="D30" s="0">
        <v>-2.8236518119229004e-005</v>
      </c>
      <c r="E30" s="0">
        <v>1.4541021300829016e-005</v>
      </c>
      <c r="F30" s="0">
        <v>1.0308216587873176e-005</v>
      </c>
      <c r="G30" s="0">
        <v>9.4895062829891685e-007</v>
      </c>
      <c r="H30" s="0">
        <v>1.3482305803336203e-005</v>
      </c>
      <c r="I30" s="0">
        <v>-1.657790198805742e-005</v>
      </c>
      <c r="J30" s="0">
        <v>7.1954139002627926e-007</v>
      </c>
      <c r="K30" s="0">
        <v>-2.6915199669019785e-006</v>
      </c>
      <c r="L30" s="0">
        <v>3.3749770409485791e-006</v>
      </c>
      <c r="M30" s="0">
        <v>-3.0364399208338e-006</v>
      </c>
      <c r="N30" s="0">
        <v>9.1754900495288894e-006</v>
      </c>
      <c r="O30" s="0">
        <v>4.5965944082126953e-006</v>
      </c>
      <c r="P30" s="0">
        <v>6.5225153775827494e-006</v>
      </c>
      <c r="Q30" s="0">
        <v>-1.0846426448551938e-005</v>
      </c>
      <c r="R30" s="0">
        <v>-1.2955161992067588e-006</v>
      </c>
      <c r="S30" s="0">
        <v>2.1716467017540708e-005</v>
      </c>
      <c r="T30" s="0">
        <v>-1.615493943063484e-006</v>
      </c>
      <c r="U30" s="0">
        <v>-2.7435792162577854e-006</v>
      </c>
      <c r="V30" s="0">
        <v>-9.5952464107540436e-006</v>
      </c>
      <c r="W30" s="0">
        <v>-3.4398701245663688e-005</v>
      </c>
      <c r="X30" s="0">
        <v>-3.1387453418574296e-006</v>
      </c>
      <c r="Y30" s="0">
        <v>2.7619158572633751e-005</v>
      </c>
      <c r="Z30" s="0">
        <v>-2.9184394634285127e-007</v>
      </c>
      <c r="AA30" s="0">
        <v>-2.0184288587188348e-005</v>
      </c>
      <c r="AB30" s="0">
        <v>1.852896275522653e-005</v>
      </c>
      <c r="AC30" s="0">
        <v>-3.3974197322095279e-006</v>
      </c>
      <c r="AD30" s="0">
        <v>2.0910658804496052e-006</v>
      </c>
      <c r="AE30" s="0">
        <v>1.105998035200173e-005</v>
      </c>
      <c r="AF30" s="0">
        <v>-2.9521743272198364e-006</v>
      </c>
      <c r="AG30" s="0">
        <v>6.9211446316330694e-006</v>
      </c>
      <c r="AH30" s="0">
        <v>-1.7244195987586863e-005</v>
      </c>
      <c r="AI30" s="0">
        <v>-5.5541299843753222e-006</v>
      </c>
      <c r="AJ30" s="0">
        <v>-3.1032239348860458e-005</v>
      </c>
      <c r="AK30" s="0">
        <v>-1.2527589206001721e-006</v>
      </c>
    </row>
    <row r="31">
      <c r="A31" s="0">
        <v>2011</v>
      </c>
      <c r="B31" s="0">
        <v>9.6828016467043199e-006</v>
      </c>
      <c r="C31" s="0">
        <v>2.4731512894504704e-005</v>
      </c>
      <c r="D31" s="0">
        <v>-2.4617253075120971e-005</v>
      </c>
      <c r="E31" s="0">
        <v>9.8258306024945341e-007</v>
      </c>
      <c r="F31" s="0">
        <v>1.3150010090612341e-005</v>
      </c>
      <c r="G31" s="0">
        <v>1.9409977539908141e-005</v>
      </c>
      <c r="H31" s="0">
        <v>1.4583402844436932e-005</v>
      </c>
      <c r="I31" s="0">
        <v>-8.5802093963138759e-006</v>
      </c>
      <c r="J31" s="0">
        <v>-4.1136918298434466e-006</v>
      </c>
      <c r="K31" s="0">
        <v>-4.0888635339797474e-006</v>
      </c>
      <c r="L31" s="0">
        <v>8.9219556684838608e-006</v>
      </c>
      <c r="M31" s="0">
        <v>-1.0873165592784062e-005</v>
      </c>
      <c r="N31" s="0">
        <v>8.0661211541155353e-006</v>
      </c>
      <c r="O31" s="0">
        <v>2.139773187082028e-006</v>
      </c>
      <c r="P31" s="0">
        <v>8.6250474851112813e-006</v>
      </c>
      <c r="Q31" s="0">
        <v>-3.595694579416886e-006</v>
      </c>
      <c r="R31" s="0">
        <v>-3.2739703783590812e-006</v>
      </c>
      <c r="S31" s="0">
        <v>-1.8254399037687108e-005</v>
      </c>
      <c r="T31" s="0">
        <v>-3.2163513878913363e-006</v>
      </c>
      <c r="U31" s="0">
        <v>5.9693165894714184e-006</v>
      </c>
      <c r="V31" s="0">
        <v>-4.3447907955851406e-006</v>
      </c>
      <c r="W31" s="0">
        <v>-6.3188577769324183e-005</v>
      </c>
      <c r="X31" s="0">
        <v>-7.2238560733239865e-007</v>
      </c>
      <c r="Y31" s="0">
        <v>3.4832764868042432e-006</v>
      </c>
      <c r="Z31" s="0">
        <v>-3.0938497275201371e-007</v>
      </c>
      <c r="AA31" s="0">
        <v>-9.5921695901779458e-006</v>
      </c>
      <c r="AB31" s="0">
        <v>1.3938521078671329e-005</v>
      </c>
      <c r="AC31" s="0">
        <v>1.0856586413865443e-005</v>
      </c>
      <c r="AD31" s="0">
        <v>-3.9262208701984491e-006</v>
      </c>
      <c r="AE31" s="0">
        <v>3.4415295431244886e-006</v>
      </c>
      <c r="AF31" s="0">
        <v>-1.5126402104215231e-006</v>
      </c>
      <c r="AG31" s="0">
        <v>1.1835633813461754e-005</v>
      </c>
      <c r="AH31" s="0">
        <v>-1.8718505089054815e-005</v>
      </c>
      <c r="AI31" s="0">
        <v>-3.8211410924304801e-007</v>
      </c>
      <c r="AJ31" s="0">
        <v>8.8120827967941295e-007</v>
      </c>
      <c r="AK31" s="0">
        <v>-3.98478363194954e-007</v>
      </c>
    </row>
    <row r="32">
      <c r="A32" s="0">
        <v>2012</v>
      </c>
      <c r="B32" s="0">
        <v>1.5676263501518406e-005</v>
      </c>
      <c r="C32" s="0">
        <v>2.1550515157287009e-005</v>
      </c>
      <c r="D32" s="0">
        <v>-1.0649424439179711e-005</v>
      </c>
      <c r="E32" s="0">
        <v>9.4598672149004415e-006</v>
      </c>
      <c r="F32" s="0">
        <v>7.6283417911326978e-006</v>
      </c>
      <c r="G32" s="0">
        <v>1.6820024029584602e-005</v>
      </c>
      <c r="H32" s="0">
        <v>1.2674736353801563e-005</v>
      </c>
      <c r="I32" s="0">
        <v>-3.6071355680178385e-006</v>
      </c>
      <c r="J32" s="0">
        <v>9.4921909976619645e-007</v>
      </c>
      <c r="K32" s="0">
        <v>-8.2059714259230532e-006</v>
      </c>
      <c r="L32" s="0">
        <v>-7.1820481934992131e-006</v>
      </c>
      <c r="M32" s="0">
        <v>-8.143945706251543e-006</v>
      </c>
      <c r="N32" s="0">
        <v>7.5484526860236656e-006</v>
      </c>
      <c r="O32" s="0">
        <v>1.6498421473443159e-006</v>
      </c>
      <c r="P32" s="0">
        <v>1.751933632476721e-005</v>
      </c>
      <c r="Q32" s="0">
        <v>-1.4524695870932192e-005</v>
      </c>
      <c r="R32" s="0">
        <v>-7.2351422204519622e-006</v>
      </c>
      <c r="S32" s="0">
        <v>-2.0532852431642823e-005</v>
      </c>
      <c r="T32" s="0">
        <v>-1.9934892407036386e-005</v>
      </c>
      <c r="U32" s="0">
        <v>6.953597221581731e-006</v>
      </c>
      <c r="V32" s="0">
        <v>1.0767818139356677e-006</v>
      </c>
      <c r="W32" s="0">
        <v>-7.1173206379171461e-005</v>
      </c>
      <c r="X32" s="0">
        <v>-1.0128802387043834e-005</v>
      </c>
      <c r="Y32" s="0">
        <v>1.498104575148318e-005</v>
      </c>
      <c r="Z32" s="0">
        <v>8.9061012431557174e-007</v>
      </c>
      <c r="AA32" s="0">
        <v>-1.7192858649650589e-005</v>
      </c>
      <c r="AB32" s="0">
        <v>5.3150902203924488e-006</v>
      </c>
      <c r="AC32" s="0">
        <v>9.2905474957660772e-006</v>
      </c>
      <c r="AD32" s="0">
        <v>5.7572328842070419e-006</v>
      </c>
      <c r="AE32" s="0">
        <v>1.5976373788362253e-006</v>
      </c>
      <c r="AF32" s="0">
        <v>1.8747942931440775e-006</v>
      </c>
      <c r="AG32" s="0">
        <v>1.197475467051845e-005</v>
      </c>
      <c r="AH32" s="0">
        <v>-1.2048144526488613e-005</v>
      </c>
      <c r="AI32" s="0">
        <v>1.9629550251920591e-007</v>
      </c>
      <c r="AJ32" s="0">
        <v>-2.9083155368425651e-006</v>
      </c>
      <c r="AK32" s="0">
        <v>-3.7409556625789264e-006</v>
      </c>
    </row>
    <row r="33">
      <c r="A33" s="0">
        <v>2013</v>
      </c>
      <c r="B33" s="0">
        <v>1.0612866390147246e-005</v>
      </c>
      <c r="C33" s="0">
        <v>1.2854939996032044e-005</v>
      </c>
      <c r="D33" s="0">
        <v>-5.977845376037294e-006</v>
      </c>
      <c r="E33" s="0">
        <v>1.2233494999236427e-005</v>
      </c>
      <c r="F33" s="0">
        <v>9.8505606729304418e-006</v>
      </c>
      <c r="G33" s="0">
        <v>4.276089839549968e-006</v>
      </c>
      <c r="H33" s="0">
        <v>3.1217955438478384e-006</v>
      </c>
      <c r="I33" s="0">
        <v>-8.3809627540176734e-006</v>
      </c>
      <c r="J33" s="0">
        <v>4.9367702104063937e-007</v>
      </c>
      <c r="K33" s="0">
        <v>-3.3266094305872684e-006</v>
      </c>
      <c r="L33" s="0">
        <v>1.1023898878192995e-005</v>
      </c>
      <c r="M33" s="0">
        <v>5.9812946346937679e-006</v>
      </c>
      <c r="N33" s="0">
        <v>4.8950405471259728e-006</v>
      </c>
      <c r="O33" s="0">
        <v>2.761971245490713e-006</v>
      </c>
      <c r="P33" s="0">
        <v>1.689093915047124e-005</v>
      </c>
      <c r="Q33" s="0">
        <v>-2.807449345709756e-005</v>
      </c>
      <c r="R33" s="0">
        <v>3.2939026368694613e-006</v>
      </c>
      <c r="S33" s="0">
        <v>-4.761036325362511e-005</v>
      </c>
      <c r="T33" s="0">
        <v>-1.2203829101053998e-005</v>
      </c>
      <c r="U33" s="0">
        <v>-1.0273955012962688e-005</v>
      </c>
      <c r="V33" s="0">
        <v>1.0469950666447403e-006</v>
      </c>
      <c r="W33" s="0">
        <v>-5.8309884479967877e-005</v>
      </c>
      <c r="X33" s="0">
        <v>3.9707711039227434e-006</v>
      </c>
      <c r="Y33" s="0">
        <v>4.7566809371346608e-006</v>
      </c>
      <c r="Z33" s="0">
        <v>4.3048930820077658e-006</v>
      </c>
      <c r="AA33" s="0">
        <v>-1.2163844985479955e-005</v>
      </c>
      <c r="AB33" s="0">
        <v>-5.4042316151026171e-006</v>
      </c>
      <c r="AC33" s="0">
        <v>8.2432652561692521e-006</v>
      </c>
      <c r="AD33" s="0">
        <v>-9.0234589151805267e-006</v>
      </c>
      <c r="AE33" s="0">
        <v>5.514105851034401e-006</v>
      </c>
      <c r="AF33" s="0">
        <v>-9.4394972620648332e-006</v>
      </c>
      <c r="AG33" s="0">
        <v>1.0121627383341547e-005</v>
      </c>
      <c r="AH33" s="0">
        <v>-1.4374767488334328e-005</v>
      </c>
      <c r="AI33" s="0">
        <v>3.6157414342596894e-006</v>
      </c>
      <c r="AJ33" s="0">
        <v>4.3139716581208631e-005</v>
      </c>
      <c r="AK33" s="0">
        <v>-5.4048268793849275e-006</v>
      </c>
    </row>
    <row r="34">
      <c r="A34" s="0">
        <v>2014</v>
      </c>
      <c r="B34" s="0">
        <v>8.0865402196650393e-006</v>
      </c>
      <c r="C34" s="0">
        <v>2.5185629056068137e-005</v>
      </c>
      <c r="D34" s="0">
        <v>-1.8283759345649742e-005</v>
      </c>
      <c r="E34" s="0">
        <v>2.710376747927512e-006</v>
      </c>
      <c r="F34" s="0">
        <v>1.3322957784112077e-005</v>
      </c>
      <c r="G34" s="0">
        <v>1.2811910892196465e-005</v>
      </c>
      <c r="H34" s="0">
        <v>1.6153944670804776e-005</v>
      </c>
      <c r="I34" s="0">
        <v>4.8414573683430717e-008</v>
      </c>
      <c r="J34" s="0">
        <v>1.2791086874130997e-006</v>
      </c>
      <c r="K34" s="0">
        <v>-7.3501064434822183e-006</v>
      </c>
      <c r="L34" s="0">
        <v>2.146297902072547e-006</v>
      </c>
      <c r="M34" s="0">
        <v>-1.2364516521756741e-007</v>
      </c>
      <c r="N34" s="0">
        <v>-4.3617617961899668e-008</v>
      </c>
      <c r="O34" s="0">
        <v>6.4982741605490446e-006</v>
      </c>
      <c r="P34" s="0">
        <v>1.3786742783850059e-005</v>
      </c>
      <c r="Q34" s="0">
        <v>-6.581234629265964e-006</v>
      </c>
      <c r="R34" s="0">
        <v>6.4520654632360674e-006</v>
      </c>
      <c r="S34" s="0">
        <v>2.3405227693729103e-006</v>
      </c>
      <c r="T34" s="0">
        <v>-1.6188892914215103e-005</v>
      </c>
      <c r="U34" s="0">
        <v>3.5440009469311917e-006</v>
      </c>
      <c r="V34" s="0">
        <v>-6.2364489394894917e-007</v>
      </c>
      <c r="W34" s="0">
        <v>-4.3505107896635309e-005</v>
      </c>
      <c r="X34" s="0">
        <v>-1.2612880482265609e-006</v>
      </c>
      <c r="Y34" s="0">
        <v>1.1908823580597527e-005</v>
      </c>
      <c r="Z34" s="0">
        <v>5.0712064876279328e-006</v>
      </c>
      <c r="AA34" s="0">
        <v>-7.7369440987240523e-006</v>
      </c>
      <c r="AB34" s="0">
        <v>-3.5828677482641069e-006</v>
      </c>
      <c r="AC34" s="0">
        <v>3.9190608731587417e-006</v>
      </c>
      <c r="AD34" s="0">
        <v>-1.2784189493686426e-006</v>
      </c>
      <c r="AE34" s="0">
        <v>2.3688786313869059e-005</v>
      </c>
      <c r="AF34" s="0">
        <v>-4.973800514562754e-006</v>
      </c>
      <c r="AG34" s="0">
        <v>1.2428156878740992e-005</v>
      </c>
      <c r="AH34" s="0">
        <v>-1.2520723430498037e-005</v>
      </c>
      <c r="AI34" s="0">
        <v>8.0937261373037472e-006</v>
      </c>
      <c r="AJ34" s="0">
        <v>-2.4494542230968364e-005</v>
      </c>
      <c r="AK34" s="0">
        <v>-2.0532665985228959e-006</v>
      </c>
    </row>
    <row r="35">
      <c r="A35" s="0">
        <v>2015</v>
      </c>
      <c r="B35" s="0">
        <v>1.2417997822922189e-005</v>
      </c>
      <c r="C35" s="0">
        <v>1.1587532753765117e-005</v>
      </c>
      <c r="D35" s="0">
        <v>-5.8631089814298321e-006</v>
      </c>
      <c r="E35" s="0">
        <v>6.3188085732690524e-006</v>
      </c>
      <c r="F35" s="0">
        <v>1.3420418554233038e-006</v>
      </c>
      <c r="G35" s="0">
        <v>1.7382412806909997e-006</v>
      </c>
      <c r="H35" s="0">
        <v>1.1707805242622271e-005</v>
      </c>
      <c r="I35" s="0">
        <v>2.6413060822960688e-006</v>
      </c>
      <c r="J35" s="0">
        <v>-8.0497629824094474e-006</v>
      </c>
      <c r="K35" s="0">
        <v>-1.02256890386343e-005</v>
      </c>
      <c r="L35" s="0">
        <v>-9.5446048362646252e-006</v>
      </c>
      <c r="M35" s="0">
        <v>-4.7129151425906457e-006</v>
      </c>
      <c r="N35" s="0">
        <v>1.1555877790669911e-005</v>
      </c>
      <c r="O35" s="0">
        <v>-1.2590014648594661e-006</v>
      </c>
      <c r="P35" s="0">
        <v>1.3995139852340799e-005</v>
      </c>
      <c r="Q35" s="0">
        <v>-5.9355152188800275e-006</v>
      </c>
      <c r="R35" s="0">
        <v>-1.4709729612150113e-006</v>
      </c>
      <c r="S35" s="0">
        <v>7.0655823947163299e-006</v>
      </c>
      <c r="T35" s="0">
        <v>-1.363105093332706e-005</v>
      </c>
      <c r="U35" s="0">
        <v>1.1956093430853798e-006</v>
      </c>
      <c r="V35" s="0">
        <v>-3.898620889231097e-006</v>
      </c>
      <c r="W35" s="0">
        <v>-2.9923146939836442e-005</v>
      </c>
      <c r="X35" s="0">
        <v>-4.5841761675546877e-006</v>
      </c>
      <c r="Y35" s="0">
        <v>-1.8621188928591437e-006</v>
      </c>
      <c r="Z35" s="0">
        <v>1.206794024710689e-007</v>
      </c>
      <c r="AA35" s="0">
        <v>-4.3023469515901525e-006</v>
      </c>
      <c r="AB35" s="0">
        <v>6.4335913521063048e-006</v>
      </c>
      <c r="AC35" s="0">
        <v>1.003942725219531e-005</v>
      </c>
      <c r="AD35" s="0">
        <v>4.0501777220924851e-006</v>
      </c>
      <c r="AE35" s="0">
        <v>1.3815344573231414e-005</v>
      </c>
      <c r="AF35" s="0">
        <v>-2.7692735784512479e-006</v>
      </c>
      <c r="AG35" s="0">
        <v>1.0299011591996532e-005</v>
      </c>
      <c r="AH35" s="0">
        <v>-2.1190746792854043e-006</v>
      </c>
      <c r="AI35" s="0">
        <v>-1.984062691917643e-006</v>
      </c>
      <c r="AJ35" s="0">
        <v>-3.5803408536594361e-005</v>
      </c>
      <c r="AK35" s="0">
        <v>-4.2037722778331954e-006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35"/>
  <sheetViews>
    <sheetView topLeftCell="Z1" workbookViewId="0">
      <selection activeCell="AO22" sqref="AO22"/>
    </sheetView>
  </sheetViews>
  <sheetFormatPr defaultColWidth="8.85546875" defaultRowHeight="15"/>
  <sheetData>
    <row r="1">
      <c r="A1" t="s">
        <v>0</v>
      </c>
      <c r="B1" t="s">
        <v>165</v>
      </c>
      <c r="C1" t="s">
        <v>1</v>
      </c>
      <c r="D1" t="s">
        <v>2</v>
      </c>
      <c r="E1" t="s">
        <v>3</v>
      </c>
      <c r="F1" t="s">
        <v>6</v>
      </c>
      <c r="G1" t="s">
        <v>7</v>
      </c>
      <c r="H1" t="s">
        <v>8</v>
      </c>
      <c r="I1" t="s">
        <v>9</v>
      </c>
      <c r="J1" t="s">
        <v>10</v>
      </c>
      <c r="K1" t="s">
        <v>11</v>
      </c>
      <c r="L1" t="s">
        <v>172</v>
      </c>
      <c r="M1" t="s">
        <v>12</v>
      </c>
      <c r="N1" t="s">
        <v>13</v>
      </c>
      <c r="O1" t="s">
        <v>173</v>
      </c>
      <c r="P1" t="s">
        <v>14</v>
      </c>
      <c r="Q1" t="s">
        <v>174</v>
      </c>
      <c r="R1" t="s">
        <v>15</v>
      </c>
      <c r="S1" t="s">
        <v>175</v>
      </c>
      <c r="T1" t="s">
        <v>16</v>
      </c>
      <c r="U1" t="s">
        <v>176</v>
      </c>
      <c r="V1" t="s">
        <v>179</v>
      </c>
      <c r="W1" t="s">
        <v>19</v>
      </c>
      <c r="X1" t="s">
        <v>180</v>
      </c>
      <c r="Y1" t="s">
        <v>181</v>
      </c>
      <c r="Z1" t="s">
        <v>182</v>
      </c>
      <c r="AA1" t="s">
        <v>21</v>
      </c>
      <c r="AB1" t="s">
        <v>22</v>
      </c>
      <c r="AC1" t="s">
        <v>23</v>
      </c>
      <c r="AD1" t="s">
        <v>24</v>
      </c>
      <c r="AE1" t="s">
        <v>185</v>
      </c>
      <c r="AF1" t="s">
        <v>186</v>
      </c>
      <c r="AG1" t="s">
        <v>187</v>
      </c>
      <c r="AH1" t="s">
        <v>188</v>
      </c>
      <c r="AI1" t="s">
        <v>25</v>
      </c>
      <c r="AJ1" t="s">
        <v>189</v>
      </c>
      <c r="AK1" t="s">
        <v>26</v>
      </c>
    </row>
    <row r="2">
      <c r="A2" s="0">
        <v>1982</v>
      </c>
      <c r="B2" s="0">
        <v>1.3435127584671136e-005</v>
      </c>
      <c r="C2" s="0">
        <v>7.7317272371146828e-006</v>
      </c>
      <c r="D2" s="0">
        <v>8.646020432934165e-007</v>
      </c>
      <c r="E2" s="0">
        <v>-3.2020163871493423e-006</v>
      </c>
      <c r="F2" s="0">
        <v>-1.7027354033416486e-006</v>
      </c>
      <c r="G2" s="0">
        <v>8.0241434261552058e-006</v>
      </c>
      <c r="H2" s="0">
        <v>4.600713054969674e-006</v>
      </c>
      <c r="I2" s="0">
        <v>1.2041099353155005e-006</v>
      </c>
      <c r="J2" s="0">
        <v>2.4798154640848225e-007</v>
      </c>
      <c r="K2" s="0">
        <v>-3.7022348351456458e-006</v>
      </c>
      <c r="L2" s="0">
        <v>2.5775354515644722e-005</v>
      </c>
      <c r="M2" s="0">
        <v>1.7742844420354231e-006</v>
      </c>
      <c r="N2" s="0">
        <v>4.3347863538656384e-006</v>
      </c>
      <c r="O2" s="0">
        <v>1.8509146002543275e-006</v>
      </c>
      <c r="P2" s="0">
        <v>4.0517816159990616e-006</v>
      </c>
      <c r="Q2" s="0">
        <v>-1.4812021618126892e-005</v>
      </c>
      <c r="R2" s="0">
        <v>2.0100334950257093e-005</v>
      </c>
      <c r="S2" s="0">
        <v>-5.4356150940293446e-005</v>
      </c>
      <c r="T2" s="0">
        <v>1.7099730030167848e-005</v>
      </c>
      <c r="U2" s="0">
        <v>-1.3574502190749627e-005</v>
      </c>
      <c r="V2" s="0">
        <v>-4.4131502363597974e-006</v>
      </c>
      <c r="W2" s="0">
        <v>-2.6218987841275521e-005</v>
      </c>
      <c r="X2" s="0">
        <v>6.5127824200317264e-006</v>
      </c>
      <c r="Y2" s="0">
        <v>-8.3611320178533788e-007</v>
      </c>
      <c r="Z2" s="0">
        <v>1.3316522426976007e-006</v>
      </c>
      <c r="AA2" s="0">
        <v>-1.7373740774928592e-006</v>
      </c>
      <c r="AB2" s="0">
        <v>5.6676967687963042e-006</v>
      </c>
      <c r="AC2" s="0">
        <v>-1.7874924651550828e-007</v>
      </c>
      <c r="AD2" s="0">
        <v>-2.1028634364483878e-005</v>
      </c>
      <c r="AE2" s="0">
        <v>3.4824529393517878e-006</v>
      </c>
      <c r="AF2" s="0">
        <v>2.0315860638220329e-006</v>
      </c>
      <c r="AG2" s="0">
        <v>-5.4844717851665337e-006</v>
      </c>
      <c r="AH2" s="0">
        <v>7.6631868068943731e-006</v>
      </c>
      <c r="AI2" s="0">
        <v>4.7345163345369201e-009</v>
      </c>
      <c r="AJ2" s="0">
        <v>-1.3769580618827604e-005</v>
      </c>
      <c r="AK2" s="0">
        <v>-2.7894378717974178e-007</v>
      </c>
    </row>
    <row r="3">
      <c r="A3" s="0">
        <v>1983</v>
      </c>
      <c r="B3" s="0">
        <v>-2.2067190457164543e-006</v>
      </c>
      <c r="C3" s="0">
        <v>2.1160311007406563e-005</v>
      </c>
      <c r="D3" s="0">
        <v>1.1214412552362774e-005</v>
      </c>
      <c r="E3" s="0">
        <v>-9.4549659479525872e-006</v>
      </c>
      <c r="F3" s="0">
        <v>2.1505011318367906e-006</v>
      </c>
      <c r="G3" s="0">
        <v>-1.2350554243312217e-005</v>
      </c>
      <c r="H3" s="0">
        <v>-1.3944674037702498e-006</v>
      </c>
      <c r="I3" s="0">
        <v>6.6131597122875974e-006</v>
      </c>
      <c r="J3" s="0">
        <v>-3.1816066439205315e-006</v>
      </c>
      <c r="K3" s="0">
        <v>1.2269639228179585e-005</v>
      </c>
      <c r="L3" s="0">
        <v>-1.9511186110321432e-005</v>
      </c>
      <c r="M3" s="0">
        <v>-2.1864811969862785e-006</v>
      </c>
      <c r="N3" s="0">
        <v>-4.8016408982221037e-007</v>
      </c>
      <c r="O3" s="0">
        <v>5.106167918711435e-006</v>
      </c>
      <c r="P3" s="0">
        <v>-1.8703583464230178e-006</v>
      </c>
      <c r="Q3" s="0">
        <v>1.092806451197248e-005</v>
      </c>
      <c r="R3" s="0">
        <v>8.9089626271743327e-006</v>
      </c>
      <c r="S3" s="0">
        <v>-0.00011113932123407722</v>
      </c>
      <c r="T3" s="0">
        <v>1.2195779163448606e-005</v>
      </c>
      <c r="U3" s="0">
        <v>-6.5254585024376865e-006</v>
      </c>
      <c r="V3" s="0">
        <v>7.4796489570871927e-006</v>
      </c>
      <c r="W3" s="0">
        <v>-1.0184295206272509e-005</v>
      </c>
      <c r="X3" s="0">
        <v>2.0269997094146674e-006</v>
      </c>
      <c r="Y3" s="0">
        <v>1.1808631370513467e-006</v>
      </c>
      <c r="Z3" s="0">
        <v>5.4751440075051505e-006</v>
      </c>
      <c r="AA3" s="0">
        <v>-1.3704276170756202e-005</v>
      </c>
      <c r="AB3" s="0">
        <v>-6.3504498939437326e-006</v>
      </c>
      <c r="AC3" s="0">
        <v>-5.2175272458043764e-007</v>
      </c>
      <c r="AD3" s="0">
        <v>6.9588018050126266e-006</v>
      </c>
      <c r="AE3" s="0">
        <v>1.4728120731888339e-006</v>
      </c>
      <c r="AF3" s="0">
        <v>3.1872409635980148e-006</v>
      </c>
      <c r="AG3" s="0">
        <v>6.7965588641527575e-006</v>
      </c>
      <c r="AH3" s="0">
        <v>5.4011916290619411e-006</v>
      </c>
      <c r="AI3" s="0">
        <v>-5.7459720892438781e-007</v>
      </c>
      <c r="AJ3" s="0">
        <v>2.7006482923752628e-005</v>
      </c>
      <c r="AK3" s="0">
        <v>2.1077082692499971e-006</v>
      </c>
    </row>
    <row r="4">
      <c r="A4" s="0">
        <v>1984</v>
      </c>
      <c r="B4" s="0">
        <v>5.5693089962005615e-006</v>
      </c>
      <c r="C4" s="0">
        <v>-2.5572865069989348e-006</v>
      </c>
      <c r="D4" s="0">
        <v>6.256796041270718e-006</v>
      </c>
      <c r="E4" s="0">
        <v>5.0091034609067719e-006</v>
      </c>
      <c r="F4" s="0">
        <v>-1.3226172086433508e-006</v>
      </c>
      <c r="G4" s="0">
        <v>9.8293685368844308e-006</v>
      </c>
      <c r="H4" s="0">
        <v>-1.6186381799343508e-006</v>
      </c>
      <c r="I4" s="0">
        <v>-5.6297710671060486e-007</v>
      </c>
      <c r="J4" s="0">
        <v>2.0741367734444793e-006</v>
      </c>
      <c r="K4" s="0">
        <v>-1.0778831892821472e-005</v>
      </c>
      <c r="L4" s="0">
        <v>-2.4558517907280475e-005</v>
      </c>
      <c r="M4" s="0">
        <v>8.0979070844477974e-006</v>
      </c>
      <c r="N4" s="0">
        <v>1.2888865057902876e-005</v>
      </c>
      <c r="O4" s="0">
        <v>-1.6828550997161074e-006</v>
      </c>
      <c r="P4" s="0">
        <v>-4.7362327677547e-006</v>
      </c>
      <c r="Q4" s="0">
        <v>4.4698848796542734e-005</v>
      </c>
      <c r="R4" s="0">
        <v>1.2143686944909859e-005</v>
      </c>
      <c r="S4" s="0">
        <v>-2.8035015930072404e-005</v>
      </c>
      <c r="T4" s="0">
        <v>1.62818450917257e-005</v>
      </c>
      <c r="U4" s="0">
        <v>-2.0101992049603723e-005</v>
      </c>
      <c r="V4" s="0">
        <v>-1.9003638271897216e-006</v>
      </c>
      <c r="W4" s="0">
        <v>1.7362674043397419e-005</v>
      </c>
      <c r="X4" s="0">
        <v>-2.2332742446451448e-006</v>
      </c>
      <c r="Y4" s="0">
        <v>1.9437239018316177e-007</v>
      </c>
      <c r="Z4" s="0">
        <v>6.8004001150256954e-006</v>
      </c>
      <c r="AA4" s="0">
        <v>-1.2728789442917332e-005</v>
      </c>
      <c r="AB4" s="0">
        <v>2.9562006602645852e-006</v>
      </c>
      <c r="AC4" s="0">
        <v>-4.2851238504226785e-006</v>
      </c>
      <c r="AD4" s="0">
        <v>-7.680594535486307e-006</v>
      </c>
      <c r="AE4" s="0">
        <v>-2.2829551653558156e-006</v>
      </c>
      <c r="AF4" s="0">
        <v>-1.7227927173735225e-006</v>
      </c>
      <c r="AG4" s="0">
        <v>2.6141942726098932e-006</v>
      </c>
      <c r="AH4" s="0">
        <v>4.4825259948311214e-008</v>
      </c>
      <c r="AI4" s="0">
        <v>9.7123211162397638e-007</v>
      </c>
      <c r="AJ4" s="0">
        <v>-2.3523671188740991e-005</v>
      </c>
      <c r="AK4" s="0">
        <v>3.3757928008526505e-007</v>
      </c>
    </row>
    <row r="5">
      <c r="A5" s="0">
        <v>1985</v>
      </c>
      <c r="B5" s="0">
        <v>2.3653987227589823e-005</v>
      </c>
      <c r="C5" s="0">
        <v>-4.6273239604488481e-006</v>
      </c>
      <c r="D5" s="0">
        <v>4.5017004595138133e-006</v>
      </c>
      <c r="E5" s="0">
        <v>-1.4771968892546283e-007</v>
      </c>
      <c r="F5" s="0">
        <v>3.0426581361098215e-006</v>
      </c>
      <c r="G5" s="0">
        <v>-2.6793243250722298e-006</v>
      </c>
      <c r="H5" s="0">
        <v>3.897303031408228e-006</v>
      </c>
      <c r="I5" s="0">
        <v>-1.9193209936929634e-006</v>
      </c>
      <c r="J5" s="0">
        <v>1.7909386542669381e-006</v>
      </c>
      <c r="K5" s="0">
        <v>3.3232422538276296e-006</v>
      </c>
      <c r="L5" s="0">
        <v>-6.5973893015325302e-007</v>
      </c>
      <c r="M5" s="0">
        <v>-3.0951257485867245e-006</v>
      </c>
      <c r="N5" s="0">
        <v>7.0611122282571159e-006</v>
      </c>
      <c r="O5" s="0">
        <v>-1.5977454950188985e-006</v>
      </c>
      <c r="P5" s="0">
        <v>6.2611193243355956e-006</v>
      </c>
      <c r="Q5" s="0">
        <v>2.8454807761590928e-005</v>
      </c>
      <c r="R5" s="0">
        <v>6.6890984271594789e-006</v>
      </c>
      <c r="S5" s="0">
        <v>-3.7384463212219998e-005</v>
      </c>
      <c r="T5" s="0">
        <v>1.3978362403577194e-005</v>
      </c>
      <c r="U5" s="0">
        <v>7.2447880938852904e-007</v>
      </c>
      <c r="V5" s="0">
        <v>2.4677465262357146e-006</v>
      </c>
      <c r="W5" s="0">
        <v>1.5661045836168341e-005</v>
      </c>
      <c r="X5" s="0">
        <v>-3.4016022709693061e-007</v>
      </c>
      <c r="Y5" s="0">
        <v>-5.8662681112764403e-006</v>
      </c>
      <c r="Z5" s="0">
        <v>-4.8901629270403646e-006</v>
      </c>
      <c r="AA5" s="0">
        <v>-3.2353356800740585e-005</v>
      </c>
      <c r="AB5" s="0">
        <v>-1.3804962691210676e-005</v>
      </c>
      <c r="AC5" s="0">
        <v>2.35046695706842e-006</v>
      </c>
      <c r="AD5" s="0">
        <v>-6.668402420473285e-006</v>
      </c>
      <c r="AE5" s="0">
        <v>3.1284234864870086e-006</v>
      </c>
      <c r="AF5" s="0">
        <v>7.7148013133410132e-007</v>
      </c>
      <c r="AG5" s="0">
        <v>-1.4751268508916837e-006</v>
      </c>
      <c r="AH5" s="0">
        <v>-5.7835104598780163e-006</v>
      </c>
      <c r="AI5" s="0">
        <v>-1.8312945826437499e-007</v>
      </c>
      <c r="AJ5" s="0">
        <v>-4.1581729419704061e-006</v>
      </c>
      <c r="AK5" s="0">
        <v>2.7559694899537135e-006</v>
      </c>
    </row>
    <row r="6">
      <c r="A6" s="0">
        <v>1986</v>
      </c>
      <c r="B6" s="0">
        <v>-9.0407093011890538e-006</v>
      </c>
      <c r="C6" s="0">
        <v>-1.1894657291122712e-005</v>
      </c>
      <c r="D6" s="0">
        <v>4.4292646634858102e-006</v>
      </c>
      <c r="E6" s="0">
        <v>-8.3208669821033254e-006</v>
      </c>
      <c r="F6" s="0">
        <v>3.16689778401269e-007</v>
      </c>
      <c r="G6" s="0">
        <v>4.3130739868502133e-006</v>
      </c>
      <c r="H6" s="0">
        <v>8.9580396434030263e-007</v>
      </c>
      <c r="I6" s="0">
        <v>-7.7124775543779833e-007</v>
      </c>
      <c r="J6" s="0">
        <v>-6.9752758236063528e-007</v>
      </c>
      <c r="K6" s="0">
        <v>8.8392589532304555e-006</v>
      </c>
      <c r="L6" s="0">
        <v>3.7106651689100545e-006</v>
      </c>
      <c r="M6" s="0">
        <v>-1.4209093933459371e-005</v>
      </c>
      <c r="N6" s="0">
        <v>1.6767040506238118e-005</v>
      </c>
      <c r="O6" s="0">
        <v>4.0450399865221698e-006</v>
      </c>
      <c r="P6" s="0">
        <v>2.267541049150168e-006</v>
      </c>
      <c r="Q6" s="0">
        <v>2.5135881514870562e-005</v>
      </c>
      <c r="R6" s="0">
        <v>2.8649521937040845e-006</v>
      </c>
      <c r="S6" s="0">
        <v>3.24965403706301e-005</v>
      </c>
      <c r="T6" s="0">
        <v>-2.235756710433634e-006</v>
      </c>
      <c r="U6" s="0">
        <v>-3.2671111966919852e-006</v>
      </c>
      <c r="V6" s="0">
        <v>-4.3106115299451631e-006</v>
      </c>
      <c r="W6" s="0">
        <v>9.414728992851451e-006</v>
      </c>
      <c r="X6" s="0">
        <v>-7.1954184477363015e-007</v>
      </c>
      <c r="Y6" s="0">
        <v>5.6035505622276105e-006</v>
      </c>
      <c r="Z6" s="0">
        <v>4.9863609774547513e-007</v>
      </c>
      <c r="AA6" s="0">
        <v>-3.6068278859602287e-005</v>
      </c>
      <c r="AB6" s="0">
        <v>1.9211005565011874e-005</v>
      </c>
      <c r="AC6" s="0">
        <v>-3.4173958738392685e-006</v>
      </c>
      <c r="AD6" s="0">
        <v>4.2098176891158801e-006</v>
      </c>
      <c r="AE6" s="0">
        <v>8.6224199549178593e-006</v>
      </c>
      <c r="AF6" s="0">
        <v>-2.9775010261801071e-006</v>
      </c>
      <c r="AG6" s="0">
        <v>1.0379825425843592e-006</v>
      </c>
      <c r="AH6" s="0">
        <v>-3.8618088638031622e-007</v>
      </c>
      <c r="AI6" s="0">
        <v>1.6509659417351941e-006</v>
      </c>
      <c r="AJ6" s="0">
        <v>-3.851692599710077e-005</v>
      </c>
      <c r="AK6" s="0">
        <v>6.2208159761212301e-006</v>
      </c>
    </row>
    <row r="7">
      <c r="A7" s="0">
        <v>1987</v>
      </c>
      <c r="B7" s="0">
        <v>-1.0706371540436521e-005</v>
      </c>
      <c r="C7" s="0">
        <v>-8.0120044003706425e-006</v>
      </c>
      <c r="D7" s="0">
        <v>5.7022930377570447e-008</v>
      </c>
      <c r="E7" s="0">
        <v>7.7040667747496627e-006</v>
      </c>
      <c r="F7" s="0">
        <v>-3.8197235880943481e-006</v>
      </c>
      <c r="G7" s="0">
        <v>-1.4988603652454913e-005</v>
      </c>
      <c r="H7" s="0">
        <v>1.9660431007650914e-006</v>
      </c>
      <c r="I7" s="0">
        <v>-1.3290195965964813e-006</v>
      </c>
      <c r="J7" s="0">
        <v>3.258359697611013e-007</v>
      </c>
      <c r="K7" s="0">
        <v>9.4537954282714054e-006</v>
      </c>
      <c r="L7" s="0">
        <v>5.2256223170843441e-007</v>
      </c>
      <c r="M7" s="0">
        <v>-3.5935559026256669e-006</v>
      </c>
      <c r="N7" s="0">
        <v>4.9612044676905498e-006</v>
      </c>
      <c r="O7" s="0">
        <v>3.5197265901842911e-007</v>
      </c>
      <c r="P7" s="0">
        <v>7.1258959906117525e-006</v>
      </c>
      <c r="Q7" s="0">
        <v>2.0217106794007123e-005</v>
      </c>
      <c r="R7" s="0">
        <v>1.1169754543516319e-006</v>
      </c>
      <c r="S7" s="0">
        <v>-2.551483157731127e-005</v>
      </c>
      <c r="T7" s="0">
        <v>5.0622315939108375e-006</v>
      </c>
      <c r="U7" s="0">
        <v>9.5934528872021474e-006</v>
      </c>
      <c r="V7" s="0">
        <v>-4.8722354222263675e-006</v>
      </c>
      <c r="W7" s="0">
        <v>-1.5068394532136153e-006</v>
      </c>
      <c r="X7" s="0">
        <v>-7.346422989940038e-006</v>
      </c>
      <c r="Y7" s="0">
        <v>3.8327604556798178e-007</v>
      </c>
      <c r="Z7" s="0">
        <v>-6.7888167905039154e-006</v>
      </c>
      <c r="AA7" s="0">
        <v>-2.4353947083000094e-005</v>
      </c>
      <c r="AB7" s="0">
        <v>1.2158663594163954e-005</v>
      </c>
      <c r="AC7" s="0">
        <v>1.5188456927717198e-006</v>
      </c>
      <c r="AD7" s="0">
        <v>1.1008512956323102e-005</v>
      </c>
      <c r="AE7" s="0">
        <v>-1.2961550055479165e-005</v>
      </c>
      <c r="AF7" s="0">
        <v>-2.6394818632979877e-006</v>
      </c>
      <c r="AG7" s="0">
        <v>1.0808134902617894e-006</v>
      </c>
      <c r="AH7" s="0">
        <v>5.3725184443464968e-006</v>
      </c>
      <c r="AI7" s="0">
        <v>-1.7293335758949979e-006</v>
      </c>
      <c r="AJ7" s="0">
        <v>1.364354739052942e-005</v>
      </c>
      <c r="AK7" s="0">
        <v>8.7415730831708061e-007</v>
      </c>
    </row>
    <row r="8">
      <c r="A8" s="0">
        <v>1988</v>
      </c>
      <c r="B8" s="0">
        <v>-1.9562443412723951e-005</v>
      </c>
      <c r="C8" s="0">
        <v>-4.6179834498616401e-006</v>
      </c>
      <c r="D8" s="0">
        <v>-1.7363214283250272e-005</v>
      </c>
      <c r="E8" s="0">
        <v>1.5812380297575146e-005</v>
      </c>
      <c r="F8" s="0">
        <v>9.2416769348346861e-007</v>
      </c>
      <c r="G8" s="0">
        <v>1.0609813216433395e-005</v>
      </c>
      <c r="H8" s="0">
        <v>7.3648203624543385e-007</v>
      </c>
      <c r="I8" s="0">
        <v>4.4019398046657443e-006</v>
      </c>
      <c r="J8" s="0">
        <v>-1.5939566537781502e-006</v>
      </c>
      <c r="K8" s="0">
        <v>-3.4429863262630533e-006</v>
      </c>
      <c r="L8" s="0">
        <v>7.3907067417167127e-006</v>
      </c>
      <c r="M8" s="0">
        <v>3.4645354389795102e-006</v>
      </c>
      <c r="N8" s="0">
        <v>1.2635689927265048e-005</v>
      </c>
      <c r="O8" s="0">
        <v>1.3085575290006091e-007</v>
      </c>
      <c r="P8" s="0">
        <v>3.5253738133178558e-006</v>
      </c>
      <c r="Q8" s="0">
        <v>6.2330516811925918e-005</v>
      </c>
      <c r="R8" s="0">
        <v>-6.1940077102917712e-006</v>
      </c>
      <c r="S8" s="0">
        <v>-1.6654716091579758e-005</v>
      </c>
      <c r="T8" s="0">
        <v>-5.0503676902735606e-006</v>
      </c>
      <c r="U8" s="0">
        <v>1.586231155670248e-005</v>
      </c>
      <c r="V8" s="0">
        <v>1.6572407730564009e-006</v>
      </c>
      <c r="W8" s="0">
        <v>5.9439289543661289e-006</v>
      </c>
      <c r="X8" s="0">
        <v>9.978972457247437e-007</v>
      </c>
      <c r="Y8" s="0">
        <v>-4.6486011342494749e-006</v>
      </c>
      <c r="Z8" s="0">
        <v>2.6450579753145576e-006</v>
      </c>
      <c r="AA8" s="0">
        <v>2.2407789401768241e-006</v>
      </c>
      <c r="AB8" s="0">
        <v>5.3662147365685087e-006</v>
      </c>
      <c r="AC8" s="0">
        <v>-2.9409958912651746e-008</v>
      </c>
      <c r="AD8" s="0">
        <v>2.2771544081479078e-006</v>
      </c>
      <c r="AE8" s="0">
        <v>-1.4781905520067085e-005</v>
      </c>
      <c r="AF8" s="0">
        <v>5.8318642004451249e-007</v>
      </c>
      <c r="AG8" s="0">
        <v>-3.646872528406675e-006</v>
      </c>
      <c r="AH8" s="0">
        <v>-1.694729348855617e-006</v>
      </c>
      <c r="AI8" s="0">
        <v>1.3848860191956192e-007</v>
      </c>
      <c r="AJ8" s="0">
        <v>5.3402473554342578e-008</v>
      </c>
      <c r="AK8" s="0">
        <v>-2.8045917588315206e-006</v>
      </c>
    </row>
    <row r="9">
      <c r="A9" s="0">
        <v>1989</v>
      </c>
      <c r="B9" s="0">
        <v>-7.5986051228937868e-008</v>
      </c>
      <c r="C9" s="0">
        <v>4.5202559704193845e-006</v>
      </c>
      <c r="D9" s="0">
        <v>-4.7373461711686105e-005</v>
      </c>
      <c r="E9" s="0">
        <v>2.9535960948123829e-006</v>
      </c>
      <c r="F9" s="0">
        <v>-2.6448224161867984e-006</v>
      </c>
      <c r="G9" s="0">
        <v>2.7242458600085229e-006</v>
      </c>
      <c r="H9" s="0">
        <v>7.8458342613885179e-006</v>
      </c>
      <c r="I9" s="0">
        <v>7.0251408033072948e-006</v>
      </c>
      <c r="J9" s="0">
        <v>1.2233448387632961e-006</v>
      </c>
      <c r="K9" s="0">
        <v>5.2284513003542088e-006</v>
      </c>
      <c r="L9" s="0">
        <v>1.5185021766228601e-005</v>
      </c>
      <c r="M9" s="0">
        <v>1.1305472980893683e-005</v>
      </c>
      <c r="N9" s="0">
        <v>-4.7401871938745899e-007</v>
      </c>
      <c r="O9" s="0">
        <v>-1.5392511159006972e-006</v>
      </c>
      <c r="P9" s="0">
        <v>-7.8345838119275868e-006</v>
      </c>
      <c r="Q9" s="0">
        <v>2.436592876620125e-005</v>
      </c>
      <c r="R9" s="0">
        <v>-9.4839042503735982e-006</v>
      </c>
      <c r="S9" s="0">
        <v>2.6495625206734985e-005</v>
      </c>
      <c r="T9" s="0">
        <v>-9.4957772489578929e-007</v>
      </c>
      <c r="U9" s="0">
        <v>-4.9018626668839715e-006</v>
      </c>
      <c r="V9" s="0">
        <v>4.0935278775577899e-006</v>
      </c>
      <c r="W9" s="0">
        <v>2.9027161872363649e-005</v>
      </c>
      <c r="X9" s="0">
        <v>-1.6704611880413722e-006</v>
      </c>
      <c r="Y9" s="0">
        <v>-1.4236330798667041e-006</v>
      </c>
      <c r="Z9" s="0">
        <v>-5.8602586250344757e-006</v>
      </c>
      <c r="AA9" s="0">
        <v>5.5127907216956373e-006</v>
      </c>
      <c r="AB9" s="0">
        <v>-1.593612068973016e-005</v>
      </c>
      <c r="AC9" s="0">
        <v>1.0734194120232132e-006</v>
      </c>
      <c r="AD9" s="0">
        <v>-1.0686769201129209e-005</v>
      </c>
      <c r="AE9" s="0">
        <v>5.2244231483200565e-006</v>
      </c>
      <c r="AF9" s="0">
        <v>6.1639616433240008e-007</v>
      </c>
      <c r="AG9" s="0">
        <v>-1.360651708637306e-006</v>
      </c>
      <c r="AH9" s="0">
        <v>-4.5234360186441336e-006</v>
      </c>
      <c r="AI9" s="0">
        <v>-8.8700602418612107e-007</v>
      </c>
      <c r="AJ9" s="0">
        <v>-2.1689291315851733e-005</v>
      </c>
      <c r="AK9" s="0">
        <v>-1.6784397871560941e-007</v>
      </c>
    </row>
    <row r="10">
      <c r="A10" s="0">
        <v>1990</v>
      </c>
      <c r="B10" s="0">
        <v>-2.2174930563778616e-005</v>
      </c>
      <c r="C10" s="0">
        <v>2.0811937702092109e-006</v>
      </c>
      <c r="D10" s="0">
        <v>-3.3477879242127528e-006</v>
      </c>
      <c r="E10" s="0">
        <v>5.1774686653516255e-006</v>
      </c>
      <c r="F10" s="0">
        <v>-4.0467435269420093e-007</v>
      </c>
      <c r="G10" s="0">
        <v>-6.6328884713584557e-006</v>
      </c>
      <c r="H10" s="0">
        <v>-8.1083835539175197e-006</v>
      </c>
      <c r="I10" s="0">
        <v>-6.094825039326679e-006</v>
      </c>
      <c r="J10" s="0">
        <v>4.3702730181394145e-006</v>
      </c>
      <c r="K10" s="0">
        <v>-1.7428759747417644e-005</v>
      </c>
      <c r="L10" s="0">
        <v>1.9614860775618581e-006</v>
      </c>
      <c r="M10" s="0">
        <v>5.7020220083359163e-006</v>
      </c>
      <c r="N10" s="0">
        <v>-7.3570695349189918e-006</v>
      </c>
      <c r="O10" s="0">
        <v>-4.5856181714043487e-006</v>
      </c>
      <c r="P10" s="0">
        <v>-9.7829918388470105e-008</v>
      </c>
      <c r="Q10" s="0">
        <v>5.6022323406068608e-005</v>
      </c>
      <c r="R10" s="0">
        <v>-4.4003136281389743e-006</v>
      </c>
      <c r="S10" s="0">
        <v>-5.5203945521498099e-006</v>
      </c>
      <c r="T10" s="0">
        <v>6.9889724727545399e-006</v>
      </c>
      <c r="U10" s="0">
        <v>6.1466489569284022e-006</v>
      </c>
      <c r="V10" s="0">
        <v>2.2597619135922287e-006</v>
      </c>
      <c r="W10" s="0">
        <v>-2.4489427232765593e-005</v>
      </c>
      <c r="X10" s="0">
        <v>4.8361084736825433e-007</v>
      </c>
      <c r="Y10" s="0">
        <v>6.9613247433153447e-007</v>
      </c>
      <c r="Z10" s="0">
        <v>2.7279295409243787e-006</v>
      </c>
      <c r="AA10" s="0">
        <v>-1.0332414603908546e-005</v>
      </c>
      <c r="AB10" s="0">
        <v>-3.7316690395527985e-006</v>
      </c>
      <c r="AC10" s="0">
        <v>3.3661244742688723e-006</v>
      </c>
      <c r="AD10" s="0">
        <v>1.5879902548476821e-006</v>
      </c>
      <c r="AE10" s="0">
        <v>5.0127446229453199e-006</v>
      </c>
      <c r="AF10" s="0">
        <v>-4.1921280171663966e-006</v>
      </c>
      <c r="AG10" s="0">
        <v>-3.5554833175410749e-006</v>
      </c>
      <c r="AH10" s="0">
        <v>-6.6785514718503691e-006</v>
      </c>
      <c r="AI10" s="0">
        <v>1.3372799685384962e-006</v>
      </c>
      <c r="AJ10" s="0">
        <v>-8.9844079411705025e-006</v>
      </c>
      <c r="AK10" s="0">
        <v>-2.9420859846140957e-006</v>
      </c>
    </row>
    <row r="11">
      <c r="A11" s="0">
        <v>1991</v>
      </c>
      <c r="B11" s="0">
        <v>-5.5736068134137895e-006</v>
      </c>
      <c r="C11" s="0">
        <v>-1.0990188457071781e-005</v>
      </c>
      <c r="D11" s="0">
        <v>-3.0118300855974667e-005</v>
      </c>
      <c r="E11" s="0">
        <v>-1.5587136658723466e-005</v>
      </c>
      <c r="F11" s="0">
        <v>5.1826132221322041e-006</v>
      </c>
      <c r="G11" s="0">
        <v>-6.2095882640278433e-006</v>
      </c>
      <c r="H11" s="0">
        <v>-1.653893014008645e-005</v>
      </c>
      <c r="I11" s="0">
        <v>2.91457399725914e-006</v>
      </c>
      <c r="J11" s="0">
        <v>-3.0921212328394176e-006</v>
      </c>
      <c r="K11" s="0">
        <v>-8.2253800428588875e-006</v>
      </c>
      <c r="L11" s="0">
        <v>1.2738505574816372e-005</v>
      </c>
      <c r="M11" s="0">
        <v>4.8428241825604346e-006</v>
      </c>
      <c r="N11" s="0">
        <v>4.9632321861281525e-006</v>
      </c>
      <c r="O11" s="0">
        <v>-1.7331409196685854e-007</v>
      </c>
      <c r="P11" s="0">
        <v>4.78287893201923e-006</v>
      </c>
      <c r="Q11" s="0">
        <v>2.9739183446508832e-005</v>
      </c>
      <c r="R11" s="0">
        <v>-2.1056905552541139e-006</v>
      </c>
      <c r="S11" s="0">
        <v>-1.8690718206926249e-005</v>
      </c>
      <c r="T11" s="0">
        <v>-1.4318261492007878e-006</v>
      </c>
      <c r="U11" s="0">
        <v>4.012904355477076e-006</v>
      </c>
      <c r="V11" s="0">
        <v>-3.433825668253121e-006</v>
      </c>
      <c r="W11" s="0">
        <v>-4.0745617297943681e-006</v>
      </c>
      <c r="X11" s="0">
        <v>-8.3140539572923444e-006</v>
      </c>
      <c r="Y11" s="0">
        <v>4.9740619942895137e-006</v>
      </c>
      <c r="Z11" s="0">
        <v>2.1976854895910947e-006</v>
      </c>
      <c r="AA11" s="0">
        <v>1.9599681763793342e-005</v>
      </c>
      <c r="AB11" s="0">
        <v>-7.8655430115759373e-006</v>
      </c>
      <c r="AC11" s="0">
        <v>-1.5649470697098877e-006</v>
      </c>
      <c r="AD11" s="0">
        <v>2.7730854981200537e-006</v>
      </c>
      <c r="AE11" s="0">
        <v>-1.6532256950085866e-006</v>
      </c>
      <c r="AF11" s="0">
        <v>4.3412419472588226e-006</v>
      </c>
      <c r="AG11" s="0">
        <v>5.3158032642386388e-006</v>
      </c>
      <c r="AH11" s="0">
        <v>4.223179530526977e-006</v>
      </c>
      <c r="AI11" s="0">
        <v>1.2807639677703264e-006</v>
      </c>
      <c r="AJ11" s="0">
        <v>7.9456422099610791e-006</v>
      </c>
      <c r="AK11" s="0">
        <v>1.1453148829332349e-007</v>
      </c>
    </row>
    <row r="12">
      <c r="A12" s="0">
        <v>1992</v>
      </c>
      <c r="B12" s="0">
        <v>-1.53627206600504e-005</v>
      </c>
      <c r="C12" s="0">
        <v>-3.3489334327896358e-006</v>
      </c>
      <c r="D12" s="0">
        <v>-5.2045056690985803e-006</v>
      </c>
      <c r="E12" s="0">
        <v>-4.3042246034019627e-006</v>
      </c>
      <c r="F12" s="0">
        <v>2.7086757654615212e-006</v>
      </c>
      <c r="G12" s="0">
        <v>-1.2840441740991082e-005</v>
      </c>
      <c r="H12" s="0">
        <v>1.8829234704753617e-006</v>
      </c>
      <c r="I12" s="0">
        <v>-7.5140968647247064e-007</v>
      </c>
      <c r="J12" s="0">
        <v>-1.1772547168220626e-006</v>
      </c>
      <c r="K12" s="0">
        <v>1.1790855296567315e-006</v>
      </c>
      <c r="L12" s="0">
        <v>-9.6261301223421469e-006</v>
      </c>
      <c r="M12" s="0">
        <v>-4.6184300828144842e-008</v>
      </c>
      <c r="N12" s="0">
        <v>1.3952190158761368e-007</v>
      </c>
      <c r="O12" s="0">
        <v>1.6549580550417886e-006</v>
      </c>
      <c r="P12" s="0">
        <v>-1.9468516256893054e-006</v>
      </c>
      <c r="Q12" s="0">
        <v>-3.6353081668494269e-005</v>
      </c>
      <c r="R12" s="0">
        <v>3.433997264323807e-008</v>
      </c>
      <c r="S12" s="0">
        <v>-1.7108945939980913e-006</v>
      </c>
      <c r="T12" s="0">
        <v>8.6433665273943916e-006</v>
      </c>
      <c r="U12" s="0">
        <v>1.7311773262917995e-005</v>
      </c>
      <c r="V12" s="0">
        <v>-4.7160237954813056e-006</v>
      </c>
      <c r="W12" s="0">
        <v>1.2396203601383604e-005</v>
      </c>
      <c r="X12" s="0">
        <v>1.3177938853914384e-005</v>
      </c>
      <c r="Y12" s="0">
        <v>3.203599817425129e-006</v>
      </c>
      <c r="Z12" s="0">
        <v>-2.4630719508422771e-006</v>
      </c>
      <c r="AA12" s="0">
        <v>1.8163029380957596e-005</v>
      </c>
      <c r="AB12" s="0">
        <v>-5.4207380344450939e-006</v>
      </c>
      <c r="AC12" s="0">
        <v>-9.627876352169551e-006</v>
      </c>
      <c r="AD12" s="0">
        <v>-4.127504780626623e-006</v>
      </c>
      <c r="AE12" s="0">
        <v>-1.2129016795370262e-006</v>
      </c>
      <c r="AF12" s="0">
        <v>1.8687431975195068e-006</v>
      </c>
      <c r="AG12" s="0">
        <v>1.6670064439949783e-007</v>
      </c>
      <c r="AH12" s="0">
        <v>-1.122697653954674e-006</v>
      </c>
      <c r="AI12" s="0">
        <v>1.9029992017749464e-006</v>
      </c>
      <c r="AJ12" s="0">
        <v>-1.531987618363928e-005</v>
      </c>
      <c r="AK12" s="0">
        <v>1.1370973425073316e-006</v>
      </c>
    </row>
    <row r="13">
      <c r="A13" s="0">
        <v>1993</v>
      </c>
      <c r="B13" s="0">
        <v>-8.5093124653212726e-006</v>
      </c>
      <c r="C13" s="0">
        <v>-5.2794875955441967e-006</v>
      </c>
      <c r="D13" s="0">
        <v>3.7158217764954315e-006</v>
      </c>
      <c r="E13" s="0">
        <v>-1.2921625511808088e-006</v>
      </c>
      <c r="F13" s="0">
        <v>-7.7997259495532489e-007</v>
      </c>
      <c r="G13" s="0">
        <v>-2.5526355784677435e-007</v>
      </c>
      <c r="H13" s="0">
        <v>3.3857872949738521e-006</v>
      </c>
      <c r="I13" s="0">
        <v>1.1311229172861204e-005</v>
      </c>
      <c r="J13" s="0">
        <v>-3.4740985483949771e-006</v>
      </c>
      <c r="K13" s="0">
        <v>-6.3562406467099208e-006</v>
      </c>
      <c r="L13" s="0">
        <v>-1.7270623402509955e-006</v>
      </c>
      <c r="M13" s="0">
        <v>2.4539260721212486e-006</v>
      </c>
      <c r="N13" s="0">
        <v>4.7218622967193369e-006</v>
      </c>
      <c r="O13" s="0">
        <v>-3.4773308925650781e-006</v>
      </c>
      <c r="P13" s="0">
        <v>-1.9936385342589347e-006</v>
      </c>
      <c r="Q13" s="0">
        <v>-3.8567730371141806e-005</v>
      </c>
      <c r="R13" s="0">
        <v>-2.3920536023069872e-006</v>
      </c>
      <c r="S13" s="0">
        <v>-3.9453567296732217e-005</v>
      </c>
      <c r="T13" s="0">
        <v>2.6000980142271146e-006</v>
      </c>
      <c r="U13" s="0">
        <v>5.2356363084982149e-006</v>
      </c>
      <c r="V13" s="0">
        <v>1.4903456246884161e-007</v>
      </c>
      <c r="W13" s="0">
        <v>7.5878178904531524e-006</v>
      </c>
      <c r="X13" s="0">
        <v>-3.2781022127892356e-006</v>
      </c>
      <c r="Y13" s="0">
        <v>2.0025663616252132e-006</v>
      </c>
      <c r="Z13" s="0">
        <v>-4.3486111280799378e-006</v>
      </c>
      <c r="AA13" s="0">
        <v>2.0527193555608392e-005</v>
      </c>
      <c r="AB13" s="0">
        <v>2.1609690520563163e-005</v>
      </c>
      <c r="AC13" s="0">
        <v>-5.9597532526822761e-006</v>
      </c>
      <c r="AD13" s="0">
        <v>1.9743552002182696e-006</v>
      </c>
      <c r="AE13" s="0">
        <v>-9.8647769846138544e-006</v>
      </c>
      <c r="AF13" s="0">
        <v>-3.9007429109005898e-007</v>
      </c>
      <c r="AG13" s="0">
        <v>-4.1753528421395458e-006</v>
      </c>
      <c r="AH13" s="0">
        <v>-1.2303183211770374e-005</v>
      </c>
      <c r="AI13" s="0">
        <v>-4.5120148683963635e-007</v>
      </c>
      <c r="AJ13" s="0">
        <v>1.3694417248188984e-005</v>
      </c>
      <c r="AK13" s="0">
        <v>1.5413896790050785e-006</v>
      </c>
    </row>
    <row r="14">
      <c r="A14" s="0">
        <v>1994</v>
      </c>
      <c r="B14" s="0">
        <v>-8.4183548096916638e-006</v>
      </c>
      <c r="C14" s="0">
        <v>5.020346179662738e-006</v>
      </c>
      <c r="D14" s="0">
        <v>4.5748715820081998e-006</v>
      </c>
      <c r="E14" s="0">
        <v>1.8980816776092979e-006</v>
      </c>
      <c r="F14" s="0">
        <v>-1.5481690525120939e-006</v>
      </c>
      <c r="G14" s="0">
        <v>1.8361237152930698e-006</v>
      </c>
      <c r="H14" s="0">
        <v>2.4780672447377583e-006</v>
      </c>
      <c r="I14" s="0">
        <v>2.1329235551093007e-006</v>
      </c>
      <c r="J14" s="0">
        <v>4.9865579967445228e-006</v>
      </c>
      <c r="K14" s="0">
        <v>2.7528642476681853e-006</v>
      </c>
      <c r="L14" s="0">
        <v>1.1832668860733975e-005</v>
      </c>
      <c r="M14" s="0">
        <v>1.8291336800757563e-007</v>
      </c>
      <c r="N14" s="0">
        <v>1.0739248864410911e-005</v>
      </c>
      <c r="O14" s="0">
        <v>1.188912619909388e-006</v>
      </c>
      <c r="P14" s="0">
        <v>-1.6311491890519392e-006</v>
      </c>
      <c r="Q14" s="0">
        <v>-3.6061854189028963e-005</v>
      </c>
      <c r="R14" s="0">
        <v>-1.7289597963099368e-005</v>
      </c>
      <c r="S14" s="0">
        <v>-1.1083253411925398e-005</v>
      </c>
      <c r="T14" s="0">
        <v>-5.6293074521818198e-006</v>
      </c>
      <c r="U14" s="0">
        <v>1.1649862017293344e-006</v>
      </c>
      <c r="V14" s="0">
        <v>-5.42919394774799e-007</v>
      </c>
      <c r="W14" s="0">
        <v>4.6229406507336535e-006</v>
      </c>
      <c r="X14" s="0">
        <v>3.7855938899156172e-006</v>
      </c>
      <c r="Y14" s="0">
        <v>4.3202735469094478e-006</v>
      </c>
      <c r="Z14" s="0">
        <v>3.5659600143844727e-006</v>
      </c>
      <c r="AA14" s="0">
        <v>3.4209388104500249e-005</v>
      </c>
      <c r="AB14" s="0">
        <v>-6.8293902586447075e-006</v>
      </c>
      <c r="AC14" s="0">
        <v>8.6553172877756879e-006</v>
      </c>
      <c r="AD14" s="0">
        <v>1.1921375516976696e-005</v>
      </c>
      <c r="AE14" s="0">
        <v>4.6228697101469152e-006</v>
      </c>
      <c r="AF14" s="0">
        <v>-4.3838554120156914e-006</v>
      </c>
      <c r="AG14" s="0">
        <v>3.5727159684029175e-006</v>
      </c>
      <c r="AH14" s="0">
        <v>-1.0449382443766808e-006</v>
      </c>
      <c r="AI14" s="0">
        <v>1.4587192254111869e-006</v>
      </c>
      <c r="AJ14" s="0">
        <v>-3.604342055041343e-005</v>
      </c>
      <c r="AK14" s="0">
        <v>1.1148088105983334e-006</v>
      </c>
    </row>
    <row r="15">
      <c r="A15" s="0">
        <v>1995</v>
      </c>
      <c r="B15" s="0">
        <v>1.782777189873741e-006</v>
      </c>
      <c r="C15" s="0">
        <v>-1.6484389561810531e-005</v>
      </c>
      <c r="D15" s="0">
        <v>9.9813078122679144e-006</v>
      </c>
      <c r="E15" s="0">
        <v>-6.831158771092305e-006</v>
      </c>
      <c r="F15" s="0">
        <v>-1.2682686474363436e-006</v>
      </c>
      <c r="G15" s="0">
        <v>2.5541150989738526e-006</v>
      </c>
      <c r="H15" s="0">
        <v>1.0225642199657159e-006</v>
      </c>
      <c r="I15" s="0">
        <v>-9.1643742052838206e-006</v>
      </c>
      <c r="J15" s="0">
        <v>2.1863320398551878e-006</v>
      </c>
      <c r="K15" s="0">
        <v>-7.7849654189776629e-006</v>
      </c>
      <c r="L15" s="0">
        <v>-2.7210544431000017e-006</v>
      </c>
      <c r="M15" s="0">
        <v>-3.9012197703414131e-006</v>
      </c>
      <c r="N15" s="0">
        <v>1.2753230294038076e-005</v>
      </c>
      <c r="O15" s="0">
        <v>-5.4897668633202557e-007</v>
      </c>
      <c r="P15" s="0">
        <v>-1.5466415561604663e-006</v>
      </c>
      <c r="Q15" s="0">
        <v>-3.4418335417285562e-005</v>
      </c>
      <c r="R15" s="0">
        <v>-1.3467528333421797e-005</v>
      </c>
      <c r="S15" s="0">
        <v>1.6106977227536845e-006</v>
      </c>
      <c r="T15" s="0">
        <v>2.1592752545984695e-006</v>
      </c>
      <c r="U15" s="0">
        <v>1.4105016816756688e-005</v>
      </c>
      <c r="V15" s="0">
        <v>6.568738172063604e-006</v>
      </c>
      <c r="W15" s="0">
        <v>1.3064534869045019e-005</v>
      </c>
      <c r="X15" s="0">
        <v>4.6963687054812908e-006</v>
      </c>
      <c r="Y15" s="0">
        <v>-9.052257041730627e-007</v>
      </c>
      <c r="Z15" s="0">
        <v>-7.0434055032819742e-007</v>
      </c>
      <c r="AA15" s="0">
        <v>2.2036467271391302e-005</v>
      </c>
      <c r="AB15" s="0">
        <v>-5.6471221796527971e-006</v>
      </c>
      <c r="AC15" s="0">
        <v>-2.1312594071787316e-006</v>
      </c>
      <c r="AD15" s="0">
        <v>6.2027521607888048e-007</v>
      </c>
      <c r="AE15" s="0">
        <v>-5.8822188293561339e-006</v>
      </c>
      <c r="AF15" s="0">
        <v>2.3343336579273455e-006</v>
      </c>
      <c r="AG15" s="0">
        <v>-1.9508061086526141e-006</v>
      </c>
      <c r="AH15" s="0">
        <v>2.8963586373720318e-006</v>
      </c>
      <c r="AI15" s="0">
        <v>-1.8768181462291977e-006</v>
      </c>
      <c r="AJ15" s="0">
        <v>-1.8841861674445681e-005</v>
      </c>
      <c r="AK15" s="0">
        <v>-3.7027045891591115e-006</v>
      </c>
    </row>
    <row r="16">
      <c r="A16" s="0">
        <v>1996</v>
      </c>
      <c r="B16" s="0">
        <v>-1.9475664885248989e-005</v>
      </c>
      <c r="C16" s="0">
        <v>4.1139487620966975e-006</v>
      </c>
      <c r="D16" s="0">
        <v>1.4991570424172096e-005</v>
      </c>
      <c r="E16" s="0">
        <v>-1.2041116406180663e-006</v>
      </c>
      <c r="F16" s="0">
        <v>-1.1738001148842159e-006</v>
      </c>
      <c r="G16" s="0">
        <v>5.5185601013363339e-006</v>
      </c>
      <c r="H16" s="0">
        <v>2.9828072456439259e-006</v>
      </c>
      <c r="I16" s="0">
        <v>-1.1965380508627277e-005</v>
      </c>
      <c r="J16" s="0">
        <v>-1.3135747849446489e-006</v>
      </c>
      <c r="K16" s="0">
        <v>3.574152060537017e-006</v>
      </c>
      <c r="L16" s="0">
        <v>-5.290232365950942e-006</v>
      </c>
      <c r="M16" s="0">
        <v>3.8656171454931609e-006</v>
      </c>
      <c r="N16" s="0">
        <v>7.8316006693057716e-006</v>
      </c>
      <c r="O16" s="0">
        <v>-1.9052480411119177e-006</v>
      </c>
      <c r="P16" s="0">
        <v>4.2772935557877645e-006</v>
      </c>
      <c r="Q16" s="0">
        <v>-3.1249419407686219e-005</v>
      </c>
      <c r="R16" s="0">
        <v>-1.1721956070687156e-005</v>
      </c>
      <c r="S16" s="0">
        <v>-1.0560624104982708e-005</v>
      </c>
      <c r="T16" s="0">
        <v>-2.8908320928167086e-006</v>
      </c>
      <c r="U16" s="0">
        <v>5.123214577906765e-006</v>
      </c>
      <c r="V16" s="0">
        <v>2.3407806111208629e-006</v>
      </c>
      <c r="W16" s="0">
        <v>-1.6480440535815433e-005</v>
      </c>
      <c r="X16" s="0">
        <v>3.0174830953910714e-006</v>
      </c>
      <c r="Y16" s="0">
        <v>3.3773212635423988e-006</v>
      </c>
      <c r="Z16" s="0">
        <v>7.0328167112165829e-007</v>
      </c>
      <c r="AA16" s="0">
        <v>-8.9765007942332886e-006</v>
      </c>
      <c r="AB16" s="0">
        <v>-2.1833338905707933e-006</v>
      </c>
      <c r="AC16" s="0">
        <v>1.9449348656053189e-006</v>
      </c>
      <c r="AD16" s="0">
        <v>-1.3378623407334089e-005</v>
      </c>
      <c r="AE16" s="0">
        <v>1.4597037989005912e-005</v>
      </c>
      <c r="AF16" s="0">
        <v>7.278006819433358e-007</v>
      </c>
      <c r="AG16" s="0">
        <v>-6.3406332628801465e-007</v>
      </c>
      <c r="AH16" s="0">
        <v>1.0613073754939251e-005</v>
      </c>
      <c r="AI16" s="0">
        <v>-1.7440951296521234e-006</v>
      </c>
      <c r="AJ16" s="0">
        <v>9.8742730187950656e-006</v>
      </c>
      <c r="AK16" s="0">
        <v>-2.0682291506091133e-006</v>
      </c>
    </row>
    <row r="17">
      <c r="A17" s="0">
        <v>1997</v>
      </c>
      <c r="B17" s="0">
        <v>-8.2414944699849002e-006</v>
      </c>
      <c r="C17" s="0">
        <v>-6.6638422140385956e-006</v>
      </c>
      <c r="D17" s="0">
        <v>1.7262351320823655e-005</v>
      </c>
      <c r="E17" s="0">
        <v>1.2532936125353444e-005</v>
      </c>
      <c r="F17" s="0">
        <v>-8.2446646842981863e-008</v>
      </c>
      <c r="G17" s="0">
        <v>5.8299856391386129e-006</v>
      </c>
      <c r="H17" s="0">
        <v>3.8229859455896076e-006</v>
      </c>
      <c r="I17" s="0">
        <v>7.742989510006737e-006</v>
      </c>
      <c r="J17" s="0">
        <v>2.3452103903309762e-007</v>
      </c>
      <c r="K17" s="0">
        <v>-1.6689458561813808e-006</v>
      </c>
      <c r="L17" s="0">
        <v>6.2169192460714839e-007</v>
      </c>
      <c r="M17" s="0">
        <v>-1.932319946718053e-006</v>
      </c>
      <c r="N17" s="0">
        <v>6.107938133936841e-006</v>
      </c>
      <c r="O17" s="0">
        <v>1.2540565421659267e-006</v>
      </c>
      <c r="P17" s="0">
        <v>7.050582098599989e-006</v>
      </c>
      <c r="Q17" s="0">
        <v>-4.4957443606108427e-005</v>
      </c>
      <c r="R17" s="0">
        <v>2.3037155187921599e-006</v>
      </c>
      <c r="S17" s="0">
        <v>-5.8006011386169121e-005</v>
      </c>
      <c r="T17" s="0">
        <v>-8.0023091868497431e-006</v>
      </c>
      <c r="U17" s="0">
        <v>-7.886435923865065e-006</v>
      </c>
      <c r="V17" s="0">
        <v>1.7601564650249202e-007</v>
      </c>
      <c r="W17" s="0">
        <v>-5.0419225772202481e-006</v>
      </c>
      <c r="X17" s="0">
        <v>1.5668022115278291e-006</v>
      </c>
      <c r="Y17" s="0">
        <v>-4.9268051043327432e-006</v>
      </c>
      <c r="Z17" s="0">
        <v>-4.9746454067189916e-008</v>
      </c>
      <c r="AA17" s="0">
        <v>5.1905526561313309e-006</v>
      </c>
      <c r="AB17" s="0">
        <v>1.0642586403264431e-006</v>
      </c>
      <c r="AC17" s="0">
        <v>2.4753842353675282e-006</v>
      </c>
      <c r="AD17" s="0">
        <v>4.6156546886777505e-006</v>
      </c>
      <c r="AE17" s="0">
        <v>2.7419662274041912e-006</v>
      </c>
      <c r="AF17" s="0">
        <v>-1.6303268921546987e-006</v>
      </c>
      <c r="AG17" s="0">
        <v>5.1588713176897727e-006</v>
      </c>
      <c r="AH17" s="0">
        <v>-4.1636280911916401e-006</v>
      </c>
      <c r="AI17" s="0">
        <v>-1.1435714668550645e-006</v>
      </c>
      <c r="AJ17" s="0">
        <v>4.2374136683065444e-005</v>
      </c>
      <c r="AK17" s="0">
        <v>9.2072207280580187e-007</v>
      </c>
    </row>
    <row r="18">
      <c r="A18" s="0">
        <v>1998</v>
      </c>
      <c r="B18" s="0">
        <v>-3.5817377010971541e-006</v>
      </c>
      <c r="C18" s="0">
        <v>5.2547447921824642e-006</v>
      </c>
      <c r="D18" s="0">
        <v>9.1073025032528676e-006</v>
      </c>
      <c r="E18" s="0">
        <v>6.2471322053170297e-006</v>
      </c>
      <c r="F18" s="0">
        <v>2.4804435270198155e-006</v>
      </c>
      <c r="G18" s="0">
        <v>3.2983730307023507e-006</v>
      </c>
      <c r="H18" s="0">
        <v>-3.3825137961684959e-006</v>
      </c>
      <c r="I18" s="0">
        <v>-1.9172289285052102e-006</v>
      </c>
      <c r="J18" s="0">
        <v>-7.9922227769202436e-007</v>
      </c>
      <c r="K18" s="0">
        <v>3.10818927573564e-006</v>
      </c>
      <c r="L18" s="0">
        <v>-2.5520180315652397e-006</v>
      </c>
      <c r="M18" s="0">
        <v>-9.6487826795055298e-007</v>
      </c>
      <c r="N18" s="0">
        <v>8.1657699411152862e-006</v>
      </c>
      <c r="O18" s="0">
        <v>-5.307599622028647e-007</v>
      </c>
      <c r="P18" s="0">
        <v>-5.3930912145006005e-006</v>
      </c>
      <c r="Q18" s="0">
        <v>-5.6205175496870652e-005</v>
      </c>
      <c r="R18" s="0">
        <v>8.5029660112923011e-006</v>
      </c>
      <c r="S18" s="0">
        <v>1.1339413504174445e-005</v>
      </c>
      <c r="T18" s="0">
        <v>-1.299969335377682e-005</v>
      </c>
      <c r="U18" s="0">
        <v>1.555891913085361e-006</v>
      </c>
      <c r="V18" s="0">
        <v>-4.5409473159452318e-007</v>
      </c>
      <c r="W18" s="0">
        <v>1.8926048142020591e-006</v>
      </c>
      <c r="X18" s="0">
        <v>-7.805164727869851e-007</v>
      </c>
      <c r="Y18" s="0">
        <v>-5.388242698245449e-006</v>
      </c>
      <c r="Z18" s="0">
        <v>-4.3204823896303424e-007</v>
      </c>
      <c r="AA18" s="0">
        <v>-3.5443376873445231e-006</v>
      </c>
      <c r="AB18" s="0">
        <v>-4.4820494622399565e-006</v>
      </c>
      <c r="AC18" s="0">
        <v>1.3918931927037193e-006</v>
      </c>
      <c r="AD18" s="0">
        <v>3.2285811357724015e-006</v>
      </c>
      <c r="AE18" s="0">
        <v>-7.4661011240095831e-007</v>
      </c>
      <c r="AF18" s="0">
        <v>2.602645736260456e-006</v>
      </c>
      <c r="AG18" s="0">
        <v>-1.2672025206938997e-007</v>
      </c>
      <c r="AH18" s="0">
        <v>-3.2080363325803773e-006</v>
      </c>
      <c r="AI18" s="0">
        <v>1.4334769957713434e-006</v>
      </c>
      <c r="AJ18" s="0">
        <v>-3.5086184652755037e-005</v>
      </c>
      <c r="AK18" s="0">
        <v>8.2436010018227535e-008</v>
      </c>
    </row>
    <row r="19">
      <c r="A19" s="0">
        <v>1999</v>
      </c>
      <c r="B19" s="0">
        <v>-1.9372500901226886e-006</v>
      </c>
      <c r="C19" s="0">
        <v>9.0860694399452768e-006</v>
      </c>
      <c r="D19" s="0">
        <v>5.4853871915838681e-006</v>
      </c>
      <c r="E19" s="0">
        <v>1.083968163584359e-005</v>
      </c>
      <c r="F19" s="0">
        <v>6.9203842940623872e-006</v>
      </c>
      <c r="G19" s="0">
        <v>7.2874413490353618e-006</v>
      </c>
      <c r="H19" s="0">
        <v>3.5348232358956011e-006</v>
      </c>
      <c r="I19" s="0">
        <v>-4.6478085096168797e-006</v>
      </c>
      <c r="J19" s="0">
        <v>-9.5342898021044675e-007</v>
      </c>
      <c r="K19" s="0">
        <v>-8.7918106146389619e-006</v>
      </c>
      <c r="L19" s="0">
        <v>-2.0518120891210856e-006</v>
      </c>
      <c r="M19" s="0">
        <v>-2.9639888907695422e-006</v>
      </c>
      <c r="N19" s="0">
        <v>9.912321729643736e-006</v>
      </c>
      <c r="O19" s="0">
        <v>-2.4451458102703327e-006</v>
      </c>
      <c r="P19" s="0">
        <v>8.1813286669785157e-006</v>
      </c>
      <c r="Q19" s="0">
        <v>-3.5454984754323959e-005</v>
      </c>
      <c r="R19" s="0">
        <v>1.3843291526427492e-005</v>
      </c>
      <c r="S19" s="0">
        <v>-2.1246172764222138e-005</v>
      </c>
      <c r="T19" s="0">
        <v>-1.5547673683613539e-005</v>
      </c>
      <c r="U19" s="0">
        <v>-4.9043228500522673e-006</v>
      </c>
      <c r="V19" s="0">
        <v>1.5594685010000831e-006</v>
      </c>
      <c r="W19" s="0">
        <v>-1.456429799873149e-005</v>
      </c>
      <c r="X19" s="0">
        <v>2.1222806481091538e-006</v>
      </c>
      <c r="Y19" s="0">
        <v>1.3073134141450282e-005</v>
      </c>
      <c r="Z19" s="0">
        <v>4.5195083657745272e-006</v>
      </c>
      <c r="AA19" s="0">
        <v>-2.9867767352698138e-006</v>
      </c>
      <c r="AB19" s="0">
        <v>-2.4794449018372688e-006</v>
      </c>
      <c r="AC19" s="0">
        <v>-1.4505595800073934e-006</v>
      </c>
      <c r="AD19" s="0">
        <v>1.8030248611466959e-005</v>
      </c>
      <c r="AE19" s="0">
        <v>1.2612903447006829e-005</v>
      </c>
      <c r="AF19" s="0">
        <v>4.8254823923343793e-006</v>
      </c>
      <c r="AG19" s="0">
        <v>1.0848553756659385e-005</v>
      </c>
      <c r="AH19" s="0">
        <v>-2.7698524718289264e-006</v>
      </c>
      <c r="AI19" s="0">
        <v>-4.1614061956352089e-006</v>
      </c>
      <c r="AJ19" s="0">
        <v>-1.7707363440422341e-005</v>
      </c>
      <c r="AK19" s="0">
        <v>-4.2070311678799044e-007</v>
      </c>
    </row>
    <row r="20">
      <c r="A20" s="0">
        <v>2000</v>
      </c>
      <c r="B20" s="0">
        <v>-8.9118304913426982e-007</v>
      </c>
      <c r="C20" s="0">
        <v>1.0796733477036469e-005</v>
      </c>
      <c r="D20" s="0">
        <v>1.9847002477035858e-005</v>
      </c>
      <c r="E20" s="0">
        <v>1.2537039765447844e-005</v>
      </c>
      <c r="F20" s="0">
        <v>1.5249618172674673e-006</v>
      </c>
      <c r="G20" s="0">
        <v>1.9346298358868808e-006</v>
      </c>
      <c r="H20" s="0">
        <v>1.2914967555843759e-005</v>
      </c>
      <c r="I20" s="0">
        <v>9.3799127398597193e-007</v>
      </c>
      <c r="J20" s="0">
        <v>3.6943590657756431e-006</v>
      </c>
      <c r="K20" s="0">
        <v>-1.5907873603282496e-005</v>
      </c>
      <c r="L20" s="0">
        <v>1.2397864338709041e-005</v>
      </c>
      <c r="M20" s="0">
        <v>-2.1462569748109672e-006</v>
      </c>
      <c r="N20" s="0">
        <v>9.9812687039957382e-006</v>
      </c>
      <c r="O20" s="0">
        <v>5.4475317483593244e-006</v>
      </c>
      <c r="P20" s="0">
        <v>-5.7340575949638151e-006</v>
      </c>
      <c r="Q20" s="0">
        <v>-1.3410549399850424e-005</v>
      </c>
      <c r="R20" s="0">
        <v>-1.0529508926993003e-006</v>
      </c>
      <c r="S20" s="0">
        <v>-3.6156099668005481e-005</v>
      </c>
      <c r="T20" s="0">
        <v>-4.4027233343513217e-006</v>
      </c>
      <c r="U20" s="0">
        <v>-9.4474756906492985e-007</v>
      </c>
      <c r="V20" s="0">
        <v>-8.8085635070456192e-006</v>
      </c>
      <c r="W20" s="0">
        <v>-7.0197943387029227e-006</v>
      </c>
      <c r="X20" s="0">
        <v>2.5289348286605673e-006</v>
      </c>
      <c r="Y20" s="0">
        <v>1.5227386938931886e-005</v>
      </c>
      <c r="Z20" s="0">
        <v>-1.4029436670170981e-006</v>
      </c>
      <c r="AA20" s="0">
        <v>-2.6144269213546067e-005</v>
      </c>
      <c r="AB20" s="0">
        <v>-9.2051759565947577e-006</v>
      </c>
      <c r="AC20" s="0">
        <v>1.0696687695599394e-006</v>
      </c>
      <c r="AD20" s="0">
        <v>3.2309994821844157e-006</v>
      </c>
      <c r="AE20" s="0">
        <v>1.3590419257525355e-005</v>
      </c>
      <c r="AF20" s="0">
        <v>-2.8430054044292774e-006</v>
      </c>
      <c r="AG20" s="0">
        <v>7.2019843173620757e-006</v>
      </c>
      <c r="AH20" s="0">
        <v>-1.3853104974259622e-005</v>
      </c>
      <c r="AI20" s="0">
        <v>-5.9749636420747265e-006</v>
      </c>
      <c r="AJ20" s="0">
        <v>1.5662935766158625e-005</v>
      </c>
      <c r="AK20" s="0">
        <v>4.0931522562459577e-006</v>
      </c>
    </row>
    <row r="21">
      <c r="A21" s="0">
        <v>2001</v>
      </c>
      <c r="B21" s="0">
        <v>4.4294101826380938e-006</v>
      </c>
      <c r="C21" s="0">
        <v>2.7038468033424579e-005</v>
      </c>
      <c r="D21" s="0">
        <v>3.6117155104875565e-005</v>
      </c>
      <c r="E21" s="0">
        <v>1.2807496432287735e-006</v>
      </c>
      <c r="F21" s="0">
        <v>7.144851224438753e-006</v>
      </c>
      <c r="G21" s="0">
        <v>1.8390615878161043e-005</v>
      </c>
      <c r="H21" s="0">
        <v>1.1612063644861337e-005</v>
      </c>
      <c r="I21" s="0">
        <v>-1.3079044947517104e-005</v>
      </c>
      <c r="J21" s="0">
        <v>9.4414463092107326e-006</v>
      </c>
      <c r="K21" s="0">
        <v>-1.1099692528659943e-005</v>
      </c>
      <c r="L21" s="0">
        <v>-3.9107985685404856e-006</v>
      </c>
      <c r="M21" s="0">
        <v>-8.5047340689925477e-006</v>
      </c>
      <c r="N21" s="0">
        <v>2.1282212401274592e-006</v>
      </c>
      <c r="O21" s="0">
        <v>2.7359860723663587e-006</v>
      </c>
      <c r="P21" s="0">
        <v>5.2916798267688137e-006</v>
      </c>
      <c r="Q21" s="0">
        <v>-2.5390859264007304e-006</v>
      </c>
      <c r="R21" s="0">
        <v>-8.6633845057804137e-006</v>
      </c>
      <c r="S21" s="0">
        <v>3.4252989280503243e-006</v>
      </c>
      <c r="T21" s="0">
        <v>-4.8725596570875496e-006</v>
      </c>
      <c r="U21" s="0">
        <v>3.4325462365814019e-006</v>
      </c>
      <c r="V21" s="0">
        <v>1.4550886589859147e-005</v>
      </c>
      <c r="W21" s="0">
        <v>-2.6081828764290549e-005</v>
      </c>
      <c r="X21" s="0">
        <v>1.3262915672385134e-006</v>
      </c>
      <c r="Y21" s="0">
        <v>2.2050266125006601e-005</v>
      </c>
      <c r="Z21" s="0">
        <v>-2.7571031750994734e-006</v>
      </c>
      <c r="AA21" s="0">
        <v>-6.5854459535330534e-005</v>
      </c>
      <c r="AB21" s="0">
        <v>-2.1802654373459518e-005</v>
      </c>
      <c r="AC21" s="0">
        <v>-8.5847141235717572e-006</v>
      </c>
      <c r="AD21" s="0">
        <v>8.9698069132282399e-006</v>
      </c>
      <c r="AE21" s="0">
        <v>1.7007849919536966e-006</v>
      </c>
      <c r="AF21" s="0">
        <v>3.1489075809076894e-006</v>
      </c>
      <c r="AG21" s="0">
        <v>1.1740465197362937e-005</v>
      </c>
      <c r="AH21" s="0">
        <v>1.8078524988140998e-007</v>
      </c>
      <c r="AI21" s="0">
        <v>-1.4800320968788583e-005</v>
      </c>
      <c r="AJ21" s="0">
        <v>-3.3313503081444651e-005</v>
      </c>
      <c r="AK21" s="0">
        <v>1.4249634432417224e-006</v>
      </c>
    </row>
    <row r="22">
      <c r="A22" s="0">
        <v>2002</v>
      </c>
      <c r="B22" s="0">
        <v>1.0593514161882922e-005</v>
      </c>
      <c r="C22" s="0">
        <v>2.7661837521009147e-005</v>
      </c>
      <c r="D22" s="0">
        <v>4.8549072744208388e-006</v>
      </c>
      <c r="E22" s="0">
        <v>-1.6993946019283612e-006</v>
      </c>
      <c r="F22" s="0">
        <v>1.6849482562975027e-005</v>
      </c>
      <c r="G22" s="0">
        <v>3.3185864594997838e-005</v>
      </c>
      <c r="H22" s="0">
        <v>2.5642166292527691e-005</v>
      </c>
      <c r="I22" s="0">
        <v>-2.7015563318855129e-005</v>
      </c>
      <c r="J22" s="0">
        <v>-1.4450517937802942e-006</v>
      </c>
      <c r="K22" s="0">
        <v>9.0715411715791561e-006</v>
      </c>
      <c r="L22" s="0">
        <v>1.0308624950994272e-005</v>
      </c>
      <c r="M22" s="0">
        <v>-3.9369456317217555e-006</v>
      </c>
      <c r="N22" s="0">
        <v>2.5445267510804115e-006</v>
      </c>
      <c r="O22" s="0">
        <v>7.8155517257982865e-006</v>
      </c>
      <c r="P22" s="0">
        <v>2.9375146368693095e-006</v>
      </c>
      <c r="Q22" s="0">
        <v>-3.002711855515372e-005</v>
      </c>
      <c r="R22" s="0">
        <v>-1.3589518630396924e-006</v>
      </c>
      <c r="S22" s="0">
        <v>1.7637552446103655e-005</v>
      </c>
      <c r="T22" s="0">
        <v>-1.4511434528685641e-005</v>
      </c>
      <c r="U22" s="0">
        <v>2.8157051019661594e-006</v>
      </c>
      <c r="V22" s="0">
        <v>8.4902712842449546e-006</v>
      </c>
      <c r="W22" s="0">
        <v>-1.0863614079426043e-005</v>
      </c>
      <c r="X22" s="0">
        <v>3.6155938687443268e-006</v>
      </c>
      <c r="Y22" s="0">
        <v>2.0409146600286476e-005</v>
      </c>
      <c r="Z22" s="0">
        <v>1.5580756098643178e-006</v>
      </c>
      <c r="AA22" s="0">
        <v>-4.2304964154027402e-005</v>
      </c>
      <c r="AB22" s="0">
        <v>-3.2378466130467132e-005</v>
      </c>
      <c r="AC22" s="0">
        <v>1.267941297555808e-005</v>
      </c>
      <c r="AD22" s="0">
        <v>1.1413464562792797e-005</v>
      </c>
      <c r="AE22" s="0">
        <v>1.9467152014840394e-005</v>
      </c>
      <c r="AF22" s="0">
        <v>-3.5803084301733179e-006</v>
      </c>
      <c r="AG22" s="0">
        <v>1.0808935257955454e-005</v>
      </c>
      <c r="AH22" s="0">
        <v>-2.5687422748887911e-005</v>
      </c>
      <c r="AI22" s="0">
        <v>-1.9354571122676134e-005</v>
      </c>
      <c r="AJ22" s="0">
        <v>-5.7237426517531276e-005</v>
      </c>
      <c r="AK22" s="0">
        <v>4.6725954234716482e-006</v>
      </c>
    </row>
    <row r="23">
      <c r="A23" s="0">
        <v>2003</v>
      </c>
      <c r="B23" s="0">
        <v>1.2320771020313259e-005</v>
      </c>
      <c r="C23" s="0">
        <v>2.3636333935428411e-005</v>
      </c>
      <c r="D23" s="0">
        <v>4.9664282641970203e-007</v>
      </c>
      <c r="E23" s="0">
        <v>5.0392727644066326e-006</v>
      </c>
      <c r="F23" s="0">
        <v>8.7594453361816704e-006</v>
      </c>
      <c r="G23" s="0">
        <v>9.155961379292421e-006</v>
      </c>
      <c r="H23" s="0">
        <v>2.7403933927416801e-005</v>
      </c>
      <c r="I23" s="0">
        <v>-1.5724948752904311e-005</v>
      </c>
      <c r="J23" s="0">
        <v>3.0659969070256921e-006</v>
      </c>
      <c r="K23" s="0">
        <v>-1.4058183523957268e-006</v>
      </c>
      <c r="L23" s="0">
        <v>-1.1583239029278047e-005</v>
      </c>
      <c r="M23" s="0">
        <v>-3.5729399314732291e-006</v>
      </c>
      <c r="N23" s="0">
        <v>-4.71986322736484e-006</v>
      </c>
      <c r="O23" s="0">
        <v>7.7123831943026744e-006</v>
      </c>
      <c r="P23" s="0">
        <v>-2.0441871129150968e-006</v>
      </c>
      <c r="Q23" s="0">
        <v>-1.9326669644215144e-005</v>
      </c>
      <c r="R23" s="0">
        <v>-3.3059948236768832e-006</v>
      </c>
      <c r="S23" s="0">
        <v>-4.3370942876208574e-005</v>
      </c>
      <c r="T23" s="0">
        <v>-1.9642180632217787e-005</v>
      </c>
      <c r="U23" s="0">
        <v>9.9044054877595045e-006</v>
      </c>
      <c r="V23" s="0">
        <v>3.8292264434858225e-006</v>
      </c>
      <c r="W23" s="0">
        <v>-2.778548514470458e-005</v>
      </c>
      <c r="X23" s="0">
        <v>7.0419910116470419e-006</v>
      </c>
      <c r="Y23" s="0">
        <v>1.2899486137030181e-005</v>
      </c>
      <c r="Z23" s="0">
        <v>3.4626923479663674e-006</v>
      </c>
      <c r="AA23" s="0">
        <v>-2.7219410185352899e-005</v>
      </c>
      <c r="AB23" s="0">
        <v>-3.3002495911205187e-005</v>
      </c>
      <c r="AC23" s="0">
        <v>6.8478639150271192e-006</v>
      </c>
      <c r="AD23" s="0">
        <v>8.7251701188506559e-006</v>
      </c>
      <c r="AE23" s="0">
        <v>1.748644353938289e-005</v>
      </c>
      <c r="AF23" s="0">
        <v>-3.897739588865079e-006</v>
      </c>
      <c r="AG23" s="0">
        <v>1.8914412066806108e-005</v>
      </c>
      <c r="AH23" s="0">
        <v>-6.3358697843796108e-006</v>
      </c>
      <c r="AI23" s="0">
        <v>-2.4408333047176711e-005</v>
      </c>
      <c r="AJ23" s="0">
        <v>8.3661698226933368e-006</v>
      </c>
      <c r="AK23" s="0">
        <v>1.9276703824289143e-006</v>
      </c>
    </row>
    <row r="24">
      <c r="A24" s="0">
        <v>2004</v>
      </c>
      <c r="B24" s="0">
        <v>4.2451638364582323e-006</v>
      </c>
      <c r="C24" s="0">
        <v>2.6153629733016714e-005</v>
      </c>
      <c r="D24" s="0">
        <v>-3.5821005894831615e-006</v>
      </c>
      <c r="E24" s="0">
        <v>9.6207950264215469e-006</v>
      </c>
      <c r="F24" s="0">
        <v>9.2148047770024277e-006</v>
      </c>
      <c r="G24" s="0">
        <v>1.2852016880060546e-005</v>
      </c>
      <c r="H24" s="0">
        <v>1.1301897757221013e-005</v>
      </c>
      <c r="I24" s="0">
        <v>1.1388080565666314e-005</v>
      </c>
      <c r="J24" s="0">
        <v>-2.6278573841409525e-006</v>
      </c>
      <c r="K24" s="0">
        <v>6.8369699874892831e-006</v>
      </c>
      <c r="L24" s="0">
        <v>-1.409053879797284e-006</v>
      </c>
      <c r="M24" s="0">
        <v>-1.3308589586813468e-005</v>
      </c>
      <c r="N24" s="0">
        <v>8.928062925406266e-006</v>
      </c>
      <c r="O24" s="0">
        <v>6.5446970438642893e-006</v>
      </c>
      <c r="P24" s="0">
        <v>1.1077740964537952e-005</v>
      </c>
      <c r="Q24" s="0">
        <v>-3.8732767279725522e-005</v>
      </c>
      <c r="R24" s="0">
        <v>1.7788029254006688e-006</v>
      </c>
      <c r="S24" s="0">
        <v>-1.2434912605385762e-005</v>
      </c>
      <c r="T24" s="0">
        <v>-4.1238808989874087e-006</v>
      </c>
      <c r="U24" s="0">
        <v>-5.3723488235846162e-006</v>
      </c>
      <c r="V24" s="0">
        <v>8.2141732491436414e-006</v>
      </c>
      <c r="W24" s="0">
        <v>-9.6502672022324987e-006</v>
      </c>
      <c r="X24" s="0">
        <v>5.813735697302036e-006</v>
      </c>
      <c r="Y24" s="0">
        <v>2.0705216229544021e-005</v>
      </c>
      <c r="Z24" s="0">
        <v>-1.6953565591393271e-006</v>
      </c>
      <c r="AA24" s="0">
        <v>-2.8039239623467438e-005</v>
      </c>
      <c r="AB24" s="0">
        <v>-1.6246662198682316e-005</v>
      </c>
      <c r="AC24" s="0">
        <v>-2.6612788133206777e-006</v>
      </c>
      <c r="AD24" s="0">
        <v>2.0452815078897402e-005</v>
      </c>
      <c r="AE24" s="0">
        <v>2.3561289708595723e-005</v>
      </c>
      <c r="AF24" s="0">
        <v>-1.6999881609081058e-006</v>
      </c>
      <c r="AG24" s="0">
        <v>2.1033387383795343e-005</v>
      </c>
      <c r="AH24" s="0">
        <v>-1.6303503116432694e-006</v>
      </c>
      <c r="AI24" s="0">
        <v>-1.0845233191503212e-005</v>
      </c>
      <c r="AJ24" s="0">
        <v>-2.4499828214175068e-005</v>
      </c>
      <c r="AK24" s="0">
        <v>-2.8667716378549812e-007</v>
      </c>
    </row>
    <row r="25">
      <c r="A25" s="0">
        <v>2005</v>
      </c>
      <c r="B25" s="0">
        <v>4.8533634071645793e-006</v>
      </c>
      <c r="C25" s="0">
        <v>2.0900595700368285e-005</v>
      </c>
      <c r="D25" s="0">
        <v>1.3503526133717969e-005</v>
      </c>
      <c r="E25" s="0">
        <v>4.7570183596690185e-006</v>
      </c>
      <c r="F25" s="0">
        <v>9.15357031772146e-006</v>
      </c>
      <c r="G25" s="0">
        <v>1.7827105693868361e-005</v>
      </c>
      <c r="H25" s="0">
        <v>7.7753493314958178e-006</v>
      </c>
      <c r="I25" s="0">
        <v>8.289603101729881e-006</v>
      </c>
      <c r="J25" s="0">
        <v>-3.9638521798224247e-007</v>
      </c>
      <c r="K25" s="0">
        <v>-1.2981913641851861e-006</v>
      </c>
      <c r="L25" s="0">
        <v>2.2197841644810978e-006</v>
      </c>
      <c r="M25" s="0">
        <v>-4.5672140913666226e-006</v>
      </c>
      <c r="N25" s="0">
        <v>-4.3813902266265359e-006</v>
      </c>
      <c r="O25" s="0">
        <v>9.7273341452819295e-006</v>
      </c>
      <c r="P25" s="0">
        <v>5.859208158653928e-006</v>
      </c>
      <c r="Q25" s="0">
        <v>-3.159555490128696e-005</v>
      </c>
      <c r="R25" s="0">
        <v>-2.897910007959581e-006</v>
      </c>
      <c r="S25" s="0">
        <v>-8.3762843132717535e-006</v>
      </c>
      <c r="T25" s="0">
        <v>-5.8786317822523415e-006</v>
      </c>
      <c r="U25" s="0">
        <v>-8.2840988397947513e-006</v>
      </c>
      <c r="V25" s="0">
        <v>7.0678920565114822e-006</v>
      </c>
      <c r="W25" s="0">
        <v>-2.6439794964971952e-005</v>
      </c>
      <c r="X25" s="0">
        <v>9.9055341706844047e-007</v>
      </c>
      <c r="Y25" s="0">
        <v>2.0801482605747879e-005</v>
      </c>
      <c r="Z25" s="0">
        <v>-6.4987466430466156e-006</v>
      </c>
      <c r="AA25" s="0">
        <v>-3.7918009184068069e-005</v>
      </c>
      <c r="AB25" s="0">
        <v>-1.9768642232520506e-005</v>
      </c>
      <c r="AC25" s="0">
        <v>1.2600486115843523e-005</v>
      </c>
      <c r="AD25" s="0">
        <v>2.5751392968231812e-005</v>
      </c>
      <c r="AE25" s="0">
        <v>-1.6466329952891101e-006</v>
      </c>
      <c r="AF25" s="0">
        <v>-4.5881979531259276e-006</v>
      </c>
      <c r="AG25" s="0">
        <v>1.1922071280423552e-005</v>
      </c>
      <c r="AH25" s="0">
        <v>3.8047223824833054e-006</v>
      </c>
      <c r="AI25" s="0">
        <v>-1.5242395420500543e-005</v>
      </c>
      <c r="AJ25" s="0">
        <v>-2.5036360966623761e-005</v>
      </c>
      <c r="AK25" s="0">
        <v>-2.6920649816020159e-006</v>
      </c>
    </row>
    <row r="26">
      <c r="A26" s="0">
        <v>2006</v>
      </c>
      <c r="B26" s="0">
        <v>7.2488751357013825e-006</v>
      </c>
      <c r="C26" s="0">
        <v>2.0420928194653243e-005</v>
      </c>
      <c r="D26" s="0">
        <v>4.4531566345540341e-006</v>
      </c>
      <c r="E26" s="0">
        <v>1.2922064343001693e-005</v>
      </c>
      <c r="F26" s="0">
        <v>4.1897187657014001e-006</v>
      </c>
      <c r="G26" s="0">
        <v>5.4141372629601392e-007</v>
      </c>
      <c r="H26" s="0">
        <v>7.3205192165914923e-006</v>
      </c>
      <c r="I26" s="0">
        <v>-2.0246109500021703e-007</v>
      </c>
      <c r="J26" s="0">
        <v>8.843650903145317e-006</v>
      </c>
      <c r="K26" s="0">
        <v>-8.0595164035912603e-006</v>
      </c>
      <c r="L26" s="0">
        <v>1.2807078064724919e-006</v>
      </c>
      <c r="M26" s="0">
        <v>-9.6248741101589985e-006</v>
      </c>
      <c r="N26" s="0">
        <v>4.9530995056557003e-006</v>
      </c>
      <c r="O26" s="0">
        <v>7.4772756306629162e-006</v>
      </c>
      <c r="P26" s="0">
        <v>1.1508135685289744e-005</v>
      </c>
      <c r="Q26" s="0">
        <v>-2.9518228984670714e-005</v>
      </c>
      <c r="R26" s="0">
        <v>8.8060056668837206e-007</v>
      </c>
      <c r="S26" s="0">
        <v>-4.6338423089764547e-006</v>
      </c>
      <c r="T26" s="0">
        <v>-3.1662291348766303e-006</v>
      </c>
      <c r="U26" s="0">
        <v>-5.7920337894756813e-006</v>
      </c>
      <c r="V26" s="0">
        <v>5.9853582570212893e-006</v>
      </c>
      <c r="W26" s="0">
        <v>-1.3285461136547383e-005</v>
      </c>
      <c r="X26" s="0">
        <v>-1.7976562105559424e-007</v>
      </c>
      <c r="Y26" s="0">
        <v>1.4516619557980448e-005</v>
      </c>
      <c r="Z26" s="0">
        <v>-2.5995107080234447e-006</v>
      </c>
      <c r="AA26" s="0">
        <v>-2.7947162379859947e-005</v>
      </c>
      <c r="AB26" s="0">
        <v>-2.6456329578650184e-005</v>
      </c>
      <c r="AC26" s="0">
        <v>2.891850044761668e-006</v>
      </c>
      <c r="AD26" s="0">
        <v>2.2365888071362861e-005</v>
      </c>
      <c r="AE26" s="0">
        <v>1.0500581083761062e-005</v>
      </c>
      <c r="AF26" s="0">
        <v>-3.6909818845742848e-006</v>
      </c>
      <c r="AG26" s="0">
        <v>1.2767149200954009e-005</v>
      </c>
      <c r="AH26" s="0">
        <v>1.2642283763852902e-005</v>
      </c>
      <c r="AI26" s="0">
        <v>-1.5189315490715671e-005</v>
      </c>
      <c r="AJ26" s="0">
        <v>-2.9756716685369611e-005</v>
      </c>
      <c r="AK26" s="0">
        <v>-2.5151468889816897e-006</v>
      </c>
    </row>
    <row r="27">
      <c r="A27" s="0">
        <v>2007</v>
      </c>
      <c r="B27" s="0">
        <v>1.5366618981715874e-006</v>
      </c>
      <c r="C27" s="0">
        <v>2.7239088012720458e-005</v>
      </c>
      <c r="D27" s="0">
        <v>9.7740348792285658e-006</v>
      </c>
      <c r="E27" s="0">
        <v>7.0904957283346448e-006</v>
      </c>
      <c r="F27" s="0">
        <v>1.6263659290416399e-006</v>
      </c>
      <c r="G27" s="0">
        <v>2.1479623683262616e-005</v>
      </c>
      <c r="H27" s="0">
        <v>1.4417412785405759e-005</v>
      </c>
      <c r="I27" s="0">
        <v>3.96457244278281e-006</v>
      </c>
      <c r="J27" s="0">
        <v>5.6956614571390674e-006</v>
      </c>
      <c r="K27" s="0">
        <v>-1.5566247384413145e-005</v>
      </c>
      <c r="L27" s="0">
        <v>-1.3823163499182556e-005</v>
      </c>
      <c r="M27" s="0">
        <v>-4.94612777401926e-006</v>
      </c>
      <c r="N27" s="0">
        <v>3.0779688131588046e-006</v>
      </c>
      <c r="O27" s="0">
        <v>8.6674026533728465e-006</v>
      </c>
      <c r="P27" s="0">
        <v>3.2172395094676176e-006</v>
      </c>
      <c r="Q27" s="0">
        <v>-2.8475962608354166e-005</v>
      </c>
      <c r="R27" s="0">
        <v>7.2389798333460931e-006</v>
      </c>
      <c r="S27" s="0">
        <v>-2.6664474717108533e-005</v>
      </c>
      <c r="T27" s="0">
        <v>-8.9628529167384841e-006</v>
      </c>
      <c r="U27" s="0">
        <v>8.1380576375522651e-006</v>
      </c>
      <c r="V27" s="0">
        <v>-1.6927334627325763e-006</v>
      </c>
      <c r="W27" s="0">
        <v>-3.2470350561197847e-005</v>
      </c>
      <c r="X27" s="0">
        <v>5.6264861996169202e-006</v>
      </c>
      <c r="Y27" s="0">
        <v>1.3486042007571086e-005</v>
      </c>
      <c r="Z27" s="0">
        <v>-1.6440501440229127e-006</v>
      </c>
      <c r="AA27" s="0">
        <v>-4.2439900425961241e-005</v>
      </c>
      <c r="AB27" s="0">
        <v>1.2605431948031764e-005</v>
      </c>
      <c r="AC27" s="0">
        <v>6.7264950303069782e-006</v>
      </c>
      <c r="AD27" s="0">
        <v>2.2318790797726251e-005</v>
      </c>
      <c r="AE27" s="0">
        <v>1.5704443285358138e-005</v>
      </c>
      <c r="AF27" s="0">
        <v>-2.5860995265247766e-006</v>
      </c>
      <c r="AG27" s="0">
        <v>2.1775804270873778e-005</v>
      </c>
      <c r="AH27" s="0">
        <v>-8.6694653873564675e-006</v>
      </c>
      <c r="AI27" s="0">
        <v>-1.1075121619796846e-005</v>
      </c>
      <c r="AJ27" s="0">
        <v>-9.6715202744235285e-006</v>
      </c>
      <c r="AK27" s="0">
        <v>-1.1810689102276228e-006</v>
      </c>
    </row>
    <row r="28">
      <c r="A28" s="0">
        <v>2008</v>
      </c>
      <c r="B28" s="0">
        <v>-2.6744277192847221e-007</v>
      </c>
      <c r="C28" s="0">
        <v>3.7205543776508421e-005</v>
      </c>
      <c r="D28" s="0">
        <v>6.2022604652156588e-006</v>
      </c>
      <c r="E28" s="0">
        <v>6.0794491218985058e-006</v>
      </c>
      <c r="F28" s="0">
        <v>1.7010296460284735e-006</v>
      </c>
      <c r="G28" s="0">
        <v>4.8086803872138262e-006</v>
      </c>
      <c r="H28" s="0">
        <v>2.0228111679898575e-005</v>
      </c>
      <c r="I28" s="0">
        <v>-1.6204143321374431e-005</v>
      </c>
      <c r="J28" s="0">
        <v>5.9574808801698964e-006</v>
      </c>
      <c r="K28" s="0">
        <v>-2.5212537366314791e-005</v>
      </c>
      <c r="L28" s="0">
        <v>3.2024506708694389e-006</v>
      </c>
      <c r="M28" s="0">
        <v>-3.5467714951664675e-006</v>
      </c>
      <c r="N28" s="0">
        <v>3.1949336971592857e-006</v>
      </c>
      <c r="O28" s="0">
        <v>5.9255689848214388e-006</v>
      </c>
      <c r="P28" s="0">
        <v>2.5249103146052221e-006</v>
      </c>
      <c r="Q28" s="0">
        <v>-3.9427709452866111e-006</v>
      </c>
      <c r="R28" s="0">
        <v>-3.7188772239460377e-006</v>
      </c>
      <c r="S28" s="0">
        <v>1.0305291652912274e-005</v>
      </c>
      <c r="T28" s="0">
        <v>-1.2425766726664733e-006</v>
      </c>
      <c r="U28" s="0">
        <v>-7.0904302447161172e-006</v>
      </c>
      <c r="V28" s="0">
        <v>-1.4247641502151964e-006</v>
      </c>
      <c r="W28" s="0">
        <v>-3.6208217352395877e-005</v>
      </c>
      <c r="X28" s="0">
        <v>4.1472145539955818e-007</v>
      </c>
      <c r="Y28" s="0">
        <v>1.2501853234425653e-005</v>
      </c>
      <c r="Z28" s="0">
        <v>-9.2077025328762829e-006</v>
      </c>
      <c r="AA28" s="0">
        <v>-3.9733607991365716e-005</v>
      </c>
      <c r="AB28" s="0">
        <v>1.6950843928498216e-005</v>
      </c>
      <c r="AC28" s="0">
        <v>1.2071021046722308e-005</v>
      </c>
      <c r="AD28" s="0">
        <v>2.2831171008874662e-005</v>
      </c>
      <c r="AE28" s="0">
        <v>2.7930864234804176e-005</v>
      </c>
      <c r="AF28" s="0">
        <v>-5.8383875511935912e-006</v>
      </c>
      <c r="AG28" s="0">
        <v>1.9816019630525261e-005</v>
      </c>
      <c r="AH28" s="0">
        <v>-8.2260130511713214e-006</v>
      </c>
      <c r="AI28" s="0">
        <v>9.6333485544164432e-007</v>
      </c>
      <c r="AJ28" s="0">
        <v>-5.3317868150770664e-005</v>
      </c>
      <c r="AK28" s="0">
        <v>1.4442595102082123e-006</v>
      </c>
    </row>
    <row r="29">
      <c r="A29" s="0">
        <v>2009</v>
      </c>
      <c r="B29" s="0">
        <v>8.0293339124182239e-006</v>
      </c>
      <c r="C29" s="0">
        <v>3.6285029636928812e-005</v>
      </c>
      <c r="D29" s="0">
        <v>-5.8270366025681142e-006</v>
      </c>
      <c r="E29" s="0">
        <v>5.4732358876208309e-006</v>
      </c>
      <c r="F29" s="0">
        <v>6.1968480622454081e-006</v>
      </c>
      <c r="G29" s="0">
        <v>1.7542188288643956e-005</v>
      </c>
      <c r="H29" s="0">
        <v>1.6570711522945203e-005</v>
      </c>
      <c r="I29" s="0">
        <v>-7.8828961704857647e-006</v>
      </c>
      <c r="J29" s="0">
        <v>2.7778407911682734e-006</v>
      </c>
      <c r="K29" s="0">
        <v>-7.1334939093503635e-006</v>
      </c>
      <c r="L29" s="0">
        <v>-4.8420856728625949e-006</v>
      </c>
      <c r="M29" s="0">
        <v>-9.3274047685554251e-006</v>
      </c>
      <c r="N29" s="0">
        <v>7.4779927672352642e-006</v>
      </c>
      <c r="O29" s="0">
        <v>1.0094134268001653e-005</v>
      </c>
      <c r="P29" s="0">
        <v>1.3520672837330494e-005</v>
      </c>
      <c r="Q29" s="0">
        <v>-1.5936837371555157e-005</v>
      </c>
      <c r="R29" s="0">
        <v>-4.0447462197334971e-006</v>
      </c>
      <c r="S29" s="0">
        <v>-8.1496600614627823e-006</v>
      </c>
      <c r="T29" s="0">
        <v>-1.2520144082373008e-005</v>
      </c>
      <c r="U29" s="0">
        <v>3.5999346437165514e-006</v>
      </c>
      <c r="V29" s="0">
        <v>1.0580985872366e-005</v>
      </c>
      <c r="W29" s="0">
        <v>-4.145046477788128e-005</v>
      </c>
      <c r="X29" s="0">
        <v>1.498399569754838e-006</v>
      </c>
      <c r="Y29" s="0">
        <v>1.260549652215559e-005</v>
      </c>
      <c r="Z29" s="0">
        <v>2.4049093099165475e-006</v>
      </c>
      <c r="AA29" s="0">
        <v>-3.2056741474661976e-005</v>
      </c>
      <c r="AB29" s="0">
        <v>-7.3168976086890325e-006</v>
      </c>
      <c r="AC29" s="0">
        <v>4.4061621338187251e-006</v>
      </c>
      <c r="AD29" s="0">
        <v>9.8775644801207818e-006</v>
      </c>
      <c r="AE29" s="0">
        <v>-1.146460135714733e-006</v>
      </c>
      <c r="AF29" s="0">
        <v>-6.1551686485472601e-006</v>
      </c>
      <c r="AG29" s="0">
        <v>1.5700274161645211e-005</v>
      </c>
      <c r="AH29" s="0">
        <v>-1.8891429135692306e-005</v>
      </c>
      <c r="AI29" s="0">
        <v>2.6948825961881084e-006</v>
      </c>
      <c r="AJ29" s="0">
        <v>-2.7662412321660668e-005</v>
      </c>
      <c r="AK29" s="0">
        <v>4.8025190153566655e-006</v>
      </c>
    </row>
    <row r="30">
      <c r="A30" s="0">
        <v>2010</v>
      </c>
      <c r="B30" s="0">
        <v>5.304026672092732e-006</v>
      </c>
      <c r="C30" s="0">
        <v>3.5241620935266837e-005</v>
      </c>
      <c r="D30" s="0">
        <v>-1.4520181139232591e-005</v>
      </c>
      <c r="E30" s="0">
        <v>1.4858196664135903e-005</v>
      </c>
      <c r="F30" s="0">
        <v>1.0527644008107018e-005</v>
      </c>
      <c r="G30" s="0">
        <v>8.1060907177743502e-006</v>
      </c>
      <c r="H30" s="0">
        <v>1.2626816896954551e-005</v>
      </c>
      <c r="I30" s="0">
        <v>-1.8766137145576067e-005</v>
      </c>
      <c r="J30" s="0">
        <v>2.5545070911903167e-006</v>
      </c>
      <c r="K30" s="0">
        <v>1.2538904456960154e-006</v>
      </c>
      <c r="L30" s="0">
        <v>-2.2325698409986217e-006</v>
      </c>
      <c r="M30" s="0">
        <v>-9.8002674349118024e-006</v>
      </c>
      <c r="N30" s="0">
        <v>5.3341263992479071e-006</v>
      </c>
      <c r="O30" s="0">
        <v>4.5079436858941335e-006</v>
      </c>
      <c r="P30" s="0">
        <v>2.0069253423571354e-006</v>
      </c>
      <c r="Q30" s="0">
        <v>-1.0254946573695634e-005</v>
      </c>
      <c r="R30" s="0">
        <v>-7.1224981184059288e-006</v>
      </c>
      <c r="S30" s="0">
        <v>1.6553778550587595e-005</v>
      </c>
      <c r="T30" s="0">
        <v>-6.5848195163198397e-007</v>
      </c>
      <c r="U30" s="0">
        <v>-3.3372771213180386e-006</v>
      </c>
      <c r="V30" s="0">
        <v>2.555022774686222e-006</v>
      </c>
      <c r="W30" s="0">
        <v>-3.5001783544430509e-005</v>
      </c>
      <c r="X30" s="0">
        <v>-2.866500153686502e-006</v>
      </c>
      <c r="Y30" s="0">
        <v>2.2472786440630443e-005</v>
      </c>
      <c r="Z30" s="0">
        <v>-4.4041985347575974e-006</v>
      </c>
      <c r="AA30" s="0">
        <v>-2.7612892154138535e-005</v>
      </c>
      <c r="AB30" s="0">
        <v>6.0135989770060405e-006</v>
      </c>
      <c r="AC30" s="0">
        <v>1.7042596027749823e-006</v>
      </c>
      <c r="AD30" s="0">
        <v>5.2579030125343706e-006</v>
      </c>
      <c r="AE30" s="0">
        <v>1.4202102647686843e-005</v>
      </c>
      <c r="AF30" s="0">
        <v>-2.0359905192890437e-006</v>
      </c>
      <c r="AG30" s="0">
        <v>2.0026855054311454e-005</v>
      </c>
      <c r="AH30" s="0">
        <v>-1.189376871479908e-005</v>
      </c>
      <c r="AI30" s="0">
        <v>-4.6045438466535416e-006</v>
      </c>
      <c r="AJ30" s="0">
        <v>-5.2066810894757509e-005</v>
      </c>
      <c r="AK30" s="0">
        <v>3.5972432215203298e-006</v>
      </c>
    </row>
    <row r="31">
      <c r="A31" s="0">
        <v>2011</v>
      </c>
      <c r="B31" s="0">
        <v>6.3596139625587966e-006</v>
      </c>
      <c r="C31" s="0">
        <v>2.5265495423809625e-005</v>
      </c>
      <c r="D31" s="0">
        <v>-1.5694291505496949e-005</v>
      </c>
      <c r="E31" s="0">
        <v>2.0712013792945072e-006</v>
      </c>
      <c r="F31" s="0">
        <v>8.9508830569684505e-006</v>
      </c>
      <c r="G31" s="0">
        <v>2.3624459572602063e-005</v>
      </c>
      <c r="H31" s="0">
        <v>1.4047648619452957e-005</v>
      </c>
      <c r="I31" s="0">
        <v>-6.8248455136199482e-006</v>
      </c>
      <c r="J31" s="0">
        <v>4.665811502491124e-006</v>
      </c>
      <c r="K31" s="0">
        <v>-1.4548970739269862e-006</v>
      </c>
      <c r="L31" s="0">
        <v>1.0566141099843662e-005</v>
      </c>
      <c r="M31" s="0">
        <v>-8.7990001702564768e-006</v>
      </c>
      <c r="N31" s="0">
        <v>6.4736736931081396e-006</v>
      </c>
      <c r="O31" s="0">
        <v>2.8504398414952448e-006</v>
      </c>
      <c r="P31" s="0">
        <v>2.4101304916257504e-006</v>
      </c>
      <c r="Q31" s="0">
        <v>-2.155370111722732e-006</v>
      </c>
      <c r="R31" s="0">
        <v>-7.7608656283700839e-006</v>
      </c>
      <c r="S31" s="0">
        <v>-2.1411662601167336e-005</v>
      </c>
      <c r="T31" s="0">
        <v>-8.7459886799479136e-007</v>
      </c>
      <c r="U31" s="0">
        <v>6.9898937908874359e-006</v>
      </c>
      <c r="V31" s="0">
        <v>5.3645321713702288e-006</v>
      </c>
      <c r="W31" s="0">
        <v>-6.1752114561386406e-005</v>
      </c>
      <c r="X31" s="0">
        <v>-2.1945775188214611e-006</v>
      </c>
      <c r="Y31" s="0">
        <v>8.3945415099151433e-006</v>
      </c>
      <c r="Z31" s="0">
        <v>-5.1186639211664442e-006</v>
      </c>
      <c r="AA31" s="0">
        <v>-1.4616023690905422e-005</v>
      </c>
      <c r="AB31" s="0">
        <v>7.8907623901613988e-006</v>
      </c>
      <c r="AC31" s="0">
        <v>1.0029527402366512e-005</v>
      </c>
      <c r="AD31" s="0">
        <v>2.9041106586191745e-007</v>
      </c>
      <c r="AE31" s="0">
        <v>4.4290395635471214e-006</v>
      </c>
      <c r="AF31" s="0">
        <v>-4.552821337711066e-006</v>
      </c>
      <c r="AG31" s="0">
        <v>2.7350604796083644e-005</v>
      </c>
      <c r="AH31" s="0">
        <v>-2.0702402252936736e-005</v>
      </c>
      <c r="AI31" s="0">
        <v>3.4155625598941697e-006</v>
      </c>
      <c r="AJ31" s="0">
        <v>-9.0144394562230445e-006</v>
      </c>
      <c r="AK31" s="0">
        <v>4.8745214371592738e-006</v>
      </c>
    </row>
    <row r="32">
      <c r="A32" s="0">
        <v>2012</v>
      </c>
      <c r="B32" s="0">
        <v>1.1839921171485912e-005</v>
      </c>
      <c r="C32" s="0">
        <v>3.0345261620823294e-005</v>
      </c>
      <c r="D32" s="0">
        <v>-3.5279484222883184e-007</v>
      </c>
      <c r="E32" s="0">
        <v>1.3663290701515507e-005</v>
      </c>
      <c r="F32" s="0">
        <v>5.1721126510528848e-006</v>
      </c>
      <c r="G32" s="0">
        <v>2.128584856109228e-005</v>
      </c>
      <c r="H32" s="0">
        <v>1.5566491128993221e-005</v>
      </c>
      <c r="I32" s="0">
        <v>-4.4629973672272172e-006</v>
      </c>
      <c r="J32" s="0">
        <v>1.2561587936943397e-005</v>
      </c>
      <c r="K32" s="0">
        <v>1.2004004474874819e-006</v>
      </c>
      <c r="L32" s="0">
        <v>-1.0587942597339861e-005</v>
      </c>
      <c r="M32" s="0">
        <v>-7.4529889388941228e-006</v>
      </c>
      <c r="N32" s="0">
        <v>3.873050900438102e-006</v>
      </c>
      <c r="O32" s="0">
        <v>3.1508586744166678e-006</v>
      </c>
      <c r="P32" s="0">
        <v>9.1115743998670951e-006</v>
      </c>
      <c r="Q32" s="0">
        <v>-1.2559015885926783e-005</v>
      </c>
      <c r="R32" s="0">
        <v>-4.3228383219684474e-006</v>
      </c>
      <c r="S32" s="0">
        <v>-2.6405570679344237e-005</v>
      </c>
      <c r="T32" s="0">
        <v>-1.8040624127024785e-005</v>
      </c>
      <c r="U32" s="0">
        <v>3.2659797852829797e-006</v>
      </c>
      <c r="V32" s="0">
        <v>1.0126052075065672e-005</v>
      </c>
      <c r="W32" s="0">
        <v>-7.7284661529120058e-005</v>
      </c>
      <c r="X32" s="0">
        <v>-5.590575256064767e-006</v>
      </c>
      <c r="Y32" s="0">
        <v>1.9663626517285593e-005</v>
      </c>
      <c r="Z32" s="0">
        <v>-1.1089723583879163e-009</v>
      </c>
      <c r="AA32" s="0">
        <v>-2.5324246962554753e-005</v>
      </c>
      <c r="AB32" s="0">
        <v>-7.4115610004810151e-006</v>
      </c>
      <c r="AC32" s="0">
        <v>6.1430946516338736e-006</v>
      </c>
      <c r="AD32" s="0">
        <v>1.239734046976082e-005</v>
      </c>
      <c r="AE32" s="0">
        <v>-2.4662751911819214e-006</v>
      </c>
      <c r="AF32" s="0">
        <v>4.2017486521217506e-006</v>
      </c>
      <c r="AG32" s="0">
        <v>3.0495753890136257e-005</v>
      </c>
      <c r="AH32" s="0">
        <v>-1.4843220014881808e-005</v>
      </c>
      <c r="AI32" s="0">
        <v>4.6522272896254435e-006</v>
      </c>
      <c r="AJ32" s="0">
        <v>-1.6316405890393071e-005</v>
      </c>
      <c r="AK32" s="0">
        <v>1.9241497284383513e-006</v>
      </c>
    </row>
    <row r="33">
      <c r="A33" s="0">
        <v>2013</v>
      </c>
      <c r="B33" s="0">
        <v>4.124813131056726e-006</v>
      </c>
      <c r="C33" s="0">
        <v>2.2014884962118231e-005</v>
      </c>
      <c r="D33" s="0">
        <v>2.6881759822572349e-006</v>
      </c>
      <c r="E33" s="0">
        <v>1.5512359823333099e-005</v>
      </c>
      <c r="F33" s="0">
        <v>9.9490398497437127e-006</v>
      </c>
      <c r="G33" s="0">
        <v>1.0333296813769266e-005</v>
      </c>
      <c r="H33" s="0">
        <v>5.1899801292165648e-006</v>
      </c>
      <c r="I33" s="0">
        <v>-6.9228026404744014e-006</v>
      </c>
      <c r="J33" s="0">
        <v>9.0880448624375276e-006</v>
      </c>
      <c r="K33" s="0">
        <v>3.8316925383696798e-006</v>
      </c>
      <c r="L33" s="0">
        <v>1.6265863678199821e-006</v>
      </c>
      <c r="M33" s="0">
        <v>2.7469087626741384e-007</v>
      </c>
      <c r="N33" s="0">
        <v>-3.0937627570892801e-007</v>
      </c>
      <c r="O33" s="0">
        <v>6.4814939833013341e-006</v>
      </c>
      <c r="P33" s="0">
        <v>1.2665609574469272e-005</v>
      </c>
      <c r="Q33" s="0">
        <v>-2.6669929866329767e-005</v>
      </c>
      <c r="R33" s="0">
        <v>3.1796357689017896e-006</v>
      </c>
      <c r="S33" s="0">
        <v>-5.220915045356378e-005</v>
      </c>
      <c r="T33" s="0">
        <v>-7.2872130658652168e-006</v>
      </c>
      <c r="U33" s="0">
        <v>-8.7804810391389765e-006</v>
      </c>
      <c r="V33" s="0">
        <v>5.5542618611070793e-006</v>
      </c>
      <c r="W33" s="0">
        <v>-5.6518823839724064e-005</v>
      </c>
      <c r="X33" s="0">
        <v>7.3708988566068001e-006</v>
      </c>
      <c r="Y33" s="0">
        <v>1.059917121892795e-005</v>
      </c>
      <c r="Z33" s="0">
        <v>-3.7777815009576443e-007</v>
      </c>
      <c r="AA33" s="0">
        <v>-2.3361277271760628e-005</v>
      </c>
      <c r="AB33" s="0">
        <v>-8.0708960012998432e-006</v>
      </c>
      <c r="AC33" s="0">
        <v>4.5116971705283504e-006</v>
      </c>
      <c r="AD33" s="0">
        <v>4.7234226485670661e-007</v>
      </c>
      <c r="AE33" s="0">
        <v>4.4442549551604316e-006</v>
      </c>
      <c r="AF33" s="0">
        <v>-9.8999789770459756e-006</v>
      </c>
      <c r="AG33" s="0">
        <v>2.6078458176925778e-005</v>
      </c>
      <c r="AH33" s="0">
        <v>-1.864479054347612e-005</v>
      </c>
      <c r="AI33" s="0">
        <v>6.003968337608967e-006</v>
      </c>
      <c r="AJ33" s="0">
        <v>2.7436486561782658e-005</v>
      </c>
      <c r="AK33" s="0">
        <v>-1.352921458419587e-006</v>
      </c>
    </row>
    <row r="34">
      <c r="A34" s="0">
        <v>2014</v>
      </c>
      <c r="B34" s="0">
        <v>1.347859551970032e-006</v>
      </c>
      <c r="C34" s="0">
        <v>2.8329219276201911e-005</v>
      </c>
      <c r="D34" s="0">
        <v>-6.1944188018969726e-006</v>
      </c>
      <c r="E34" s="0">
        <v>1.1916326911887154e-005</v>
      </c>
      <c r="F34" s="0">
        <v>6.3682191466796212e-006</v>
      </c>
      <c r="G34" s="0">
        <v>1.3529141142498702e-005</v>
      </c>
      <c r="H34" s="0">
        <v>1.584524943609722e-005</v>
      </c>
      <c r="I34" s="0">
        <v>-6.9374041231640149e-006</v>
      </c>
      <c r="J34" s="0">
        <v>3.4005247471213806e-006</v>
      </c>
      <c r="K34" s="0">
        <v>2.27818918574485e-006</v>
      </c>
      <c r="L34" s="0">
        <v>3.4241118100908352e-006</v>
      </c>
      <c r="M34" s="0">
        <v>3.4039780985040125e-006</v>
      </c>
      <c r="N34" s="0">
        <v>1.8748318098005257e-006</v>
      </c>
      <c r="O34" s="0">
        <v>8.667400834383443e-006</v>
      </c>
      <c r="P34" s="0">
        <v>1.6632231563562527e-005</v>
      </c>
      <c r="Q34" s="0">
        <v>-5.840851827088045e-006</v>
      </c>
      <c r="R34" s="0">
        <v>1.0363150067860261e-005</v>
      </c>
      <c r="S34" s="0">
        <v>1.6907212341266131e-007</v>
      </c>
      <c r="T34" s="0">
        <v>-1.1518745850480627e-005</v>
      </c>
      <c r="U34" s="0">
        <v>1.0190765351580922e-005</v>
      </c>
      <c r="V34" s="0">
        <v>7.0457558649650309e-006</v>
      </c>
      <c r="W34" s="0">
        <v>-4.9911210226127878e-005</v>
      </c>
      <c r="X34" s="0">
        <v>4.926597739540739e-006</v>
      </c>
      <c r="Y34" s="0">
        <v>1.2022775990772061e-005</v>
      </c>
      <c r="Z34" s="0">
        <v>3.6069820907869143e-006</v>
      </c>
      <c r="AA34" s="0">
        <v>-2.2484986402560025e-005</v>
      </c>
      <c r="AB34" s="0">
        <v>-1.785074346116744e-005</v>
      </c>
      <c r="AC34" s="0">
        <v>8.1197631516261026e-006</v>
      </c>
      <c r="AD34" s="0">
        <v>1.0087325108543155e-006</v>
      </c>
      <c r="AE34" s="0">
        <v>2.9227348932181485e-005</v>
      </c>
      <c r="AF34" s="0">
        <v>-3.9536289477837272e-006</v>
      </c>
      <c r="AG34" s="0">
        <v>2.993236921611242e-005</v>
      </c>
      <c r="AH34" s="0">
        <v>-1.1451452337496448e-005</v>
      </c>
      <c r="AI34" s="0">
        <v>7.2239072324009612e-006</v>
      </c>
      <c r="AJ34" s="0">
        <v>-3.9498248952440917e-005</v>
      </c>
      <c r="AK34" s="0">
        <v>4.5654041969100945e-006</v>
      </c>
    </row>
    <row r="35">
      <c r="A35" s="0">
        <v>2015</v>
      </c>
      <c r="B35" s="0">
        <v>9.4260576588567346e-006</v>
      </c>
      <c r="C35" s="0">
        <v>1.5310615708585829e-005</v>
      </c>
      <c r="D35" s="0">
        <v>2.9931783274150803e-007</v>
      </c>
      <c r="E35" s="0">
        <v>9.5157902251230553e-006</v>
      </c>
      <c r="F35" s="0">
        <v>-2.6396301677777956e-007</v>
      </c>
      <c r="G35" s="0">
        <v>1.2357793366390979e-006</v>
      </c>
      <c r="H35" s="0">
        <v>1.23633190014516e-005</v>
      </c>
      <c r="I35" s="0">
        <v>1.6456584717161604e-006</v>
      </c>
      <c r="J35" s="0">
        <v>-5.1412453103694133e-006</v>
      </c>
      <c r="K35" s="0">
        <v>-4.4006737880408764e-006</v>
      </c>
      <c r="L35" s="0">
        <v>-1.5924815670587122e-005</v>
      </c>
      <c r="M35" s="0">
        <v>-3.5911475606553722e-006</v>
      </c>
      <c r="N35" s="0">
        <v>7.4156741902697831e-006</v>
      </c>
      <c r="O35" s="0">
        <v>9.5162209845511825e-007</v>
      </c>
      <c r="P35" s="0">
        <v>8.0852014434640296e-006</v>
      </c>
      <c r="Q35" s="0">
        <v>-5.5566997616551816e-006</v>
      </c>
      <c r="R35" s="0">
        <v>2.9224895570223453e-006</v>
      </c>
      <c r="S35" s="0">
        <v>5.1092679314024281e-006</v>
      </c>
      <c r="T35" s="0">
        <v>-1.2536784197436646e-005</v>
      </c>
      <c r="U35" s="0">
        <v>-4.5001461330684833e-006</v>
      </c>
      <c r="V35" s="0">
        <v>1.0774863312690286e-006</v>
      </c>
      <c r="W35" s="0">
        <v>-3.7069119571242481e-005</v>
      </c>
      <c r="X35" s="0">
        <v>-3.9806354834581725e-006</v>
      </c>
      <c r="Y35" s="0">
        <v>-7.0523828981094994e-006</v>
      </c>
      <c r="Z35" s="0">
        <v>1.7442496300645871e-006</v>
      </c>
      <c r="AA35" s="0">
        <v>-1.3893163668399211e-005</v>
      </c>
      <c r="AB35" s="0">
        <v>-5.3161320465733297e-006</v>
      </c>
      <c r="AC35" s="0">
        <v>1.2241502190590836e-005</v>
      </c>
      <c r="AD35" s="0">
        <v>8.2909027696587145e-006</v>
      </c>
      <c r="AE35" s="0">
        <v>1.2745078493026085e-005</v>
      </c>
      <c r="AF35" s="0">
        <v>2.8144197585788788e-006</v>
      </c>
      <c r="AG35" s="0">
        <v>1.8593336790218018e-005</v>
      </c>
      <c r="AH35" s="0">
        <v>-7.7880133630969794e-007</v>
      </c>
      <c r="AI35" s="0">
        <v>1.5646495512555703e-006</v>
      </c>
      <c r="AJ35" s="0">
        <v>-4.2208113882225007e-005</v>
      </c>
      <c r="AK35" s="0">
        <v>-1.0082709422931657e-006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5"/>
  <sheetViews>
    <sheetView workbookViewId="0">
      <selection activeCell="B2" sqref="B2:F35"/>
    </sheetView>
  </sheetViews>
  <sheetFormatPr defaultColWidth="8.85546875" defaultRowHeight="15"/>
  <cols>
    <col min="3" max="3" width="14.7109375" bestFit="true" customWidth="true"/>
    <col min="4" max="5" width="14.42578125" bestFit="true" customWidth="true"/>
  </cols>
  <sheetData>
    <row r="1">
      <c r="A1" t="s">
        <v>0</v>
      </c>
      <c r="B1" t="s">
        <v>133</v>
      </c>
      <c r="C1" t="s">
        <v>134</v>
      </c>
      <c r="D1" t="s">
        <v>135</v>
      </c>
      <c r="E1" t="s">
        <v>136</v>
      </c>
      <c r="F1" t="s">
        <v>194</v>
      </c>
    </row>
    <row r="2">
      <c r="A2" s="0">
        <v>1982</v>
      </c>
      <c r="B2" s="0">
        <v>9.6200674306601286e-005</v>
      </c>
      <c r="C2" s="0">
        <v>9.3615690864680802e-005</v>
      </c>
      <c r="D2" s="0">
        <v>9.6884965285426003e-005</v>
      </c>
      <c r="E2" s="0">
        <v>9.6238411824742801e-005</v>
      </c>
      <c r="F2" s="0">
        <v>9.5169893924321511e-005</v>
      </c>
    </row>
    <row r="3">
      <c r="A3" s="0">
        <v>1983</v>
      </c>
      <c r="B3" s="0">
        <v>8.9767214376479387e-005</v>
      </c>
      <c r="C3" s="0">
        <v>9.0184558459441169e-005</v>
      </c>
      <c r="D3" s="0">
        <v>9.4073206579196259e-005</v>
      </c>
      <c r="E3" s="0">
        <v>9.2179889019462281e-005</v>
      </c>
      <c r="F3" s="0">
        <v>9.0221595281036584e-005</v>
      </c>
    </row>
    <row r="4">
      <c r="A4" s="0">
        <v>1984</v>
      </c>
      <c r="B4" s="0">
        <v>8.7953194451984018e-005</v>
      </c>
      <c r="C4" s="0">
        <v>8.8351789810985786e-005</v>
      </c>
      <c r="D4" s="0">
        <v>8.7873131167725665e-005</v>
      </c>
      <c r="E4" s="0">
        <v>8.6979066283674901e-005</v>
      </c>
      <c r="F4" s="0">
        <v>8.424721070332452e-005</v>
      </c>
    </row>
    <row r="5">
      <c r="A5" s="0">
        <v>1985</v>
      </c>
      <c r="B5" s="0">
        <v>7.4536430474836379e-005</v>
      </c>
      <c r="C5" s="0">
        <v>7.6558291650144391e-005</v>
      </c>
      <c r="D5" s="0">
        <v>8.3505949485697796e-005</v>
      </c>
      <c r="E5" s="0">
        <v>8.2187486143084262e-005</v>
      </c>
      <c r="F5" s="0">
        <v>7.8498809474695017e-005</v>
      </c>
    </row>
    <row r="6">
      <c r="A6" s="0">
        <v>1986</v>
      </c>
      <c r="B6" s="0">
        <v>7.8524019045289606e-005</v>
      </c>
      <c r="C6" s="0">
        <v>8.2243440512684169e-005</v>
      </c>
      <c r="D6" s="0">
        <v>8.9254678510769742e-005</v>
      </c>
      <c r="E6" s="0">
        <v>9.0066520482650958e-005</v>
      </c>
      <c r="F6" s="0">
        <v>8.5928263681125838e-005</v>
      </c>
    </row>
    <row r="7">
      <c r="A7" s="0">
        <v>1987</v>
      </c>
      <c r="B7" s="0">
        <v>7.6536969572771341e-005</v>
      </c>
      <c r="C7" s="0">
        <v>7.6113111266749918e-005</v>
      </c>
      <c r="D7" s="0">
        <v>8.27586190935108e-005</v>
      </c>
      <c r="E7" s="0">
        <v>8.5084638922126036e-005</v>
      </c>
      <c r="F7" s="0">
        <v>8.1478749729285485e-005</v>
      </c>
    </row>
    <row r="8">
      <c r="A8" s="0">
        <v>1988</v>
      </c>
      <c r="B8" s="0">
        <v>8.6746891611255705e-005</v>
      </c>
      <c r="C8" s="0">
        <v>7.9988584846432792e-005</v>
      </c>
      <c r="D8" s="0">
        <v>8.1823869579238835e-005</v>
      </c>
      <c r="E8" s="0">
        <v>8.710791834892008e-005</v>
      </c>
      <c r="F8" s="0">
        <v>8.3085771126206964e-005</v>
      </c>
    </row>
    <row r="9">
      <c r="A9" s="0">
        <v>1989</v>
      </c>
      <c r="B9" s="0">
        <v>7.966517296154052e-005</v>
      </c>
      <c r="C9" s="0">
        <v>7.6673247829603494e-005</v>
      </c>
      <c r="D9" s="0">
        <v>7.4088145229325161e-005</v>
      </c>
      <c r="E9" s="0">
        <v>7.9027299190784114e-005</v>
      </c>
      <c r="F9" s="0">
        <v>7.7171952492790299e-005</v>
      </c>
    </row>
    <row r="10">
      <c r="A10" s="0">
        <v>1990</v>
      </c>
      <c r="B10" s="0">
        <v>7.4437281000427902e-005</v>
      </c>
      <c r="C10" s="0">
        <v>7.3114817518217027e-005</v>
      </c>
      <c r="D10" s="0">
        <v>7.4643899024522399e-005</v>
      </c>
      <c r="E10" s="0">
        <v>7.8779409694107022e-005</v>
      </c>
      <c r="F10" s="0">
        <v>7.5068254460347806e-005</v>
      </c>
    </row>
    <row r="11">
      <c r="A11" s="0">
        <v>1991</v>
      </c>
      <c r="B11" s="0">
        <v>6.5900887420866638e-005</v>
      </c>
      <c r="C11" s="0">
        <v>6.5281957002298439e-005</v>
      </c>
      <c r="D11" s="0">
        <v>6.2468086831358956e-005</v>
      </c>
      <c r="E11" s="0">
        <v>6.7758682635030707e-005</v>
      </c>
      <c r="F11" s="0">
        <v>6.6173497463751119e-005</v>
      </c>
    </row>
    <row r="12">
      <c r="A12" s="0">
        <v>1992</v>
      </c>
      <c r="B12" s="0">
        <v>5.9373665862949565e-005</v>
      </c>
      <c r="C12" s="0">
        <v>5.6591563235997461e-005</v>
      </c>
      <c r="D12" s="0">
        <v>5.8722575602587307e-005</v>
      </c>
      <c r="E12" s="0">
        <v>5.9446874096465761e-005</v>
      </c>
      <c r="F12" s="0">
        <v>5.9928911134193185e-005</v>
      </c>
    </row>
    <row r="13">
      <c r="A13" s="0">
        <v>1993</v>
      </c>
      <c r="B13" s="0">
        <v>5.4541862482437864e-005</v>
      </c>
      <c r="C13" s="0">
        <v>5.4447483540570833e-005</v>
      </c>
      <c r="D13" s="0">
        <v>5.5675203744613098e-005</v>
      </c>
      <c r="E13" s="0">
        <v>5.840044431533898e-005</v>
      </c>
      <c r="F13" s="0">
        <v>5.8604718637070618e-005</v>
      </c>
    </row>
    <row r="14">
      <c r="A14" s="0">
        <v>1994</v>
      </c>
      <c r="B14" s="0">
        <v>6.1182043282315135e-005</v>
      </c>
      <c r="C14" s="0">
        <v>5.5223114286491183e-005</v>
      </c>
      <c r="D14" s="0">
        <v>5.5617490768781855e-005</v>
      </c>
      <c r="E14" s="0">
        <v>5.962861335137859e-005</v>
      </c>
      <c r="F14" s="0">
        <v>5.9904482848651241e-005</v>
      </c>
    </row>
    <row r="15">
      <c r="A15" s="0">
        <v>1995</v>
      </c>
      <c r="B15" s="0">
        <v>6.393035437213257e-005</v>
      </c>
      <c r="C15" s="0">
        <v>5.4457740203361025e-005</v>
      </c>
      <c r="D15" s="0">
        <v>5.5846379320428244e-005</v>
      </c>
      <c r="E15" s="0">
        <v>5.9251154798403153e-005</v>
      </c>
      <c r="F15" s="0">
        <v>5.8765853562363189e-005</v>
      </c>
    </row>
    <row r="16">
      <c r="A16" s="0">
        <v>1996</v>
      </c>
      <c r="B16" s="0">
        <v>5.6638848036527634e-005</v>
      </c>
      <c r="C16" s="0">
        <v>4.9182795541128149e-005</v>
      </c>
      <c r="D16" s="0">
        <v>4.9373884423403074e-005</v>
      </c>
      <c r="E16" s="0">
        <v>5.541102857023361e-005</v>
      </c>
      <c r="F16" s="0">
        <v>5.4934753534325865e-005</v>
      </c>
    </row>
    <row r="17">
      <c r="A17" s="0">
        <v>1997</v>
      </c>
      <c r="B17" s="0">
        <v>4.8883543058764189e-005</v>
      </c>
      <c r="C17" s="0">
        <v>4.6583082512370313e-005</v>
      </c>
      <c r="D17" s="0">
        <v>4.9143748376081924e-005</v>
      </c>
      <c r="E17" s="0">
        <v>5.1444516941046458e-005</v>
      </c>
      <c r="F17" s="0">
        <v>5.2518562883051341e-005</v>
      </c>
    </row>
    <row r="18">
      <c r="A18" s="0">
        <v>1998</v>
      </c>
      <c r="B18" s="0">
        <v>5.1552549848565832e-005</v>
      </c>
      <c r="C18" s="0">
        <v>5.1097394600219561e-005</v>
      </c>
      <c r="D18" s="0">
        <v>4.7578167515894166e-005</v>
      </c>
      <c r="E18" s="0">
        <v>4.8718821499278423e-005</v>
      </c>
      <c r="F18" s="0">
        <v>5.0722619595035217e-005</v>
      </c>
    </row>
    <row r="19">
      <c r="A19" s="0">
        <v>1999</v>
      </c>
      <c r="B19" s="0">
        <v>5.0093349273083732e-005</v>
      </c>
      <c r="C19" s="0">
        <v>4.8098210449097675e-005</v>
      </c>
      <c r="D19" s="0">
        <v>4.7651913155277727e-005</v>
      </c>
      <c r="E19" s="0">
        <v>4.8268158485370795e-005</v>
      </c>
      <c r="F19" s="0">
        <v>5.0508665317465778e-005</v>
      </c>
    </row>
    <row r="20">
      <c r="A20" s="0">
        <v>2000</v>
      </c>
      <c r="B20" s="0">
        <v>5.0370264943921939e-005</v>
      </c>
      <c r="C20" s="0">
        <v>4.8296709908754564e-005</v>
      </c>
      <c r="D20" s="0">
        <v>4.7124300104769646e-005</v>
      </c>
      <c r="E20" s="0">
        <v>4.8583848407361074e-005</v>
      </c>
      <c r="F20" s="0">
        <v>4.9633522619842548e-005</v>
      </c>
    </row>
    <row r="21">
      <c r="A21" s="0">
        <v>2001</v>
      </c>
      <c r="B21" s="0">
        <v>4.9426980694988742e-005</v>
      </c>
      <c r="C21" s="0">
        <v>4.5597098349389854e-005</v>
      </c>
      <c r="D21" s="0">
        <v>5.0097324303351343e-005</v>
      </c>
      <c r="E21" s="0">
        <v>5.0538614268589298e-005</v>
      </c>
      <c r="F21" s="0">
        <v>5.0444804466678765e-005</v>
      </c>
    </row>
    <row r="22">
      <c r="A22" s="0">
        <v>2002</v>
      </c>
      <c r="B22" s="0">
        <v>5.0041086069541052e-005</v>
      </c>
      <c r="C22" s="0">
        <v>4.6466794650768858e-005</v>
      </c>
      <c r="D22" s="0">
        <v>5.0298129335715205e-005</v>
      </c>
      <c r="E22" s="0">
        <v>4.9188014865649168e-005</v>
      </c>
      <c r="F22" s="0">
        <v>5.0699921295745297e-005</v>
      </c>
    </row>
    <row r="23">
      <c r="A23" s="0">
        <v>2003</v>
      </c>
      <c r="B23" s="0">
        <v>4.9663332902127877e-005</v>
      </c>
      <c r="C23" s="0">
        <v>4.4726958192768509e-005</v>
      </c>
      <c r="D23" s="0">
        <v>4.6364884961803909e-005</v>
      </c>
      <c r="E23" s="0">
        <v>4.6410921324422818e-005</v>
      </c>
      <c r="F23" s="0">
        <v>4.8361250483139886e-005</v>
      </c>
    </row>
    <row r="24">
      <c r="A24" s="0">
        <v>2004</v>
      </c>
      <c r="B24" s="0">
        <v>4.7159959649434313e-005</v>
      </c>
      <c r="C24" s="0">
        <v>4.0490134459105322e-005</v>
      </c>
      <c r="D24" s="0">
        <v>4.6908796837669794e-005</v>
      </c>
      <c r="E24" s="0">
        <v>4.5351803659286817e-005</v>
      </c>
      <c r="F24" s="0">
        <v>4.6388136648602092e-005</v>
      </c>
    </row>
    <row r="25">
      <c r="A25" s="0">
        <v>2005</v>
      </c>
      <c r="B25" s="0">
        <v>4.8025172873167321e-005</v>
      </c>
      <c r="C25" s="0">
        <v>3.9858653373812556e-005</v>
      </c>
      <c r="D25" s="0">
        <v>4.3410513706476194e-005</v>
      </c>
      <c r="E25" s="0">
        <v>4.3629475585476035e-005</v>
      </c>
      <c r="F25" s="0">
        <v>4.5072577904647915e-005</v>
      </c>
    </row>
    <row r="26">
      <c r="A26" s="0">
        <v>2006</v>
      </c>
      <c r="B26" s="0">
        <v>4.6089498937362805e-005</v>
      </c>
      <c r="C26" s="0">
        <v>3.8196053606952778e-005</v>
      </c>
      <c r="D26" s="0">
        <v>4.2859546683757797e-005</v>
      </c>
      <c r="E26" s="0">
        <v>4.2745500712044301e-005</v>
      </c>
      <c r="F26" s="0">
        <v>4.3626871760352516e-005</v>
      </c>
    </row>
    <row r="27">
      <c r="A27" s="0">
        <v>2007</v>
      </c>
      <c r="B27" s="0">
        <v>4.4078020437154919e-005</v>
      </c>
      <c r="C27" s="0">
        <v>3.831363553763368e-005</v>
      </c>
      <c r="D27" s="0">
        <v>4.1803323641943275e-005</v>
      </c>
      <c r="E27" s="0">
        <v>3.9735016129270667e-005</v>
      </c>
      <c r="F27" s="0">
        <v>4.2125981803110336e-005</v>
      </c>
    </row>
    <row r="28">
      <c r="A28" s="0">
        <v>2008</v>
      </c>
      <c r="B28" s="0">
        <v>3.5831271816277876e-005</v>
      </c>
      <c r="C28" s="0">
        <v>3.1933411868521948e-005</v>
      </c>
      <c r="D28" s="0">
        <v>3.7501824757782739e-005</v>
      </c>
      <c r="E28" s="0">
        <v>3.5917546032578692e-005</v>
      </c>
      <c r="F28" s="0">
        <v>3.6688518986920827e-005</v>
      </c>
    </row>
    <row r="29">
      <c r="A29" s="0">
        <v>2009</v>
      </c>
      <c r="B29" s="0">
        <v>2.9875493055442348e-005</v>
      </c>
      <c r="C29" s="0">
        <v>2.757648066835827e-005</v>
      </c>
      <c r="D29" s="0">
        <v>3.4296997109777292e-005</v>
      </c>
      <c r="E29" s="0">
        <v>3.303599318860506e-005</v>
      </c>
      <c r="F29" s="0">
        <v>3.3795801646192561e-005</v>
      </c>
    </row>
    <row r="30">
      <c r="A30" s="0">
        <v>2010</v>
      </c>
      <c r="B30" s="0">
        <v>2.8899079552502371e-005</v>
      </c>
      <c r="C30" s="0">
        <v>2.7646320671919966e-005</v>
      </c>
      <c r="D30" s="0">
        <v>3.271882792250835e-005</v>
      </c>
      <c r="E30" s="0">
        <v>3.1287976218663971e-005</v>
      </c>
      <c r="F30" s="0">
        <v>3.1013557210826548e-005</v>
      </c>
    </row>
    <row r="31">
      <c r="A31" s="0">
        <v>2011</v>
      </c>
      <c r="B31" s="0">
        <v>2.7466066967463121e-005</v>
      </c>
      <c r="C31" s="0">
        <v>2.7067588609497762e-005</v>
      </c>
      <c r="D31" s="0">
        <v>3.210869508802716e-005</v>
      </c>
      <c r="E31" s="0">
        <v>3.1866017312495394e-005</v>
      </c>
      <c r="F31" s="0">
        <v>3.1175526815786726e-005</v>
      </c>
    </row>
    <row r="32">
      <c r="A32" s="0">
        <v>2012</v>
      </c>
      <c r="B32" s="0">
        <v>3.3391028409823775e-005</v>
      </c>
      <c r="C32" s="0">
        <v>2.9650072679942243e-005</v>
      </c>
      <c r="D32" s="0">
        <v>3.3389882461051452e-005</v>
      </c>
      <c r="E32" s="0">
        <v>3.2958817262624503e-005</v>
      </c>
      <c r="F32" s="0">
        <v>3.4204823979962379e-005</v>
      </c>
    </row>
    <row r="33">
      <c r="A33" s="0">
        <v>2013</v>
      </c>
      <c r="B33" s="0">
        <v>3.3044518204405904e-005</v>
      </c>
      <c r="C33" s="0">
        <v>2.7639691368676722e-005</v>
      </c>
      <c r="D33" s="0">
        <v>3.0705284396390198e-005</v>
      </c>
      <c r="E33" s="0">
        <v>2.9951685990454283e-005</v>
      </c>
      <c r="F33" s="0">
        <v>3.196810435838416e-005</v>
      </c>
    </row>
    <row r="34">
      <c r="A34" s="0">
        <v>2014</v>
      </c>
      <c r="B34" s="0">
        <v>2.8781050787074491e-005</v>
      </c>
      <c r="C34" s="0">
        <v>2.6727784108516066e-005</v>
      </c>
      <c r="D34" s="0">
        <v>3.0444532148976579e-005</v>
      </c>
      <c r="E34" s="0">
        <v>2.7679570706823143e-005</v>
      </c>
      <c r="F34" s="0">
        <v>3.0466140793578232e-005</v>
      </c>
    </row>
    <row r="35">
      <c r="A35" s="0">
        <v>2015</v>
      </c>
      <c r="B35" s="0">
        <v>2.9661341613973491e-005</v>
      </c>
      <c r="C35" s="0">
        <v>2.5457569438003698e-005</v>
      </c>
      <c r="D35" s="0">
        <v>2.9689112052437848e-005</v>
      </c>
      <c r="E35" s="0">
        <v>2.8305921561695866e-005</v>
      </c>
      <c r="F35" s="0">
        <v>2.8650443520746193e-005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35"/>
  <sheetViews>
    <sheetView workbookViewId="0">
      <selection activeCell="B2" sqref="B2:F35"/>
    </sheetView>
  </sheetViews>
  <sheetFormatPr defaultColWidth="8.85546875" defaultRowHeight="15"/>
  <cols>
    <col min="3" max="3" width="14.7109375" bestFit="true" customWidth="true"/>
    <col min="4" max="5" width="14.42578125" bestFit="true" customWidth="true"/>
  </cols>
  <sheetData>
    <row r="1">
      <c r="A1" t="s">
        <v>0</v>
      </c>
      <c r="B1" t="s">
        <v>133</v>
      </c>
      <c r="C1" t="s">
        <v>138</v>
      </c>
      <c r="D1" t="s">
        <v>139</v>
      </c>
      <c r="E1" t="s">
        <v>140</v>
      </c>
      <c r="F1" t="s">
        <v>141</v>
      </c>
    </row>
    <row r="2">
      <c r="A2" s="0">
        <v>1982</v>
      </c>
      <c r="B2" s="0">
        <v>9.6200674306601286e-005</v>
      </c>
      <c r="C2" s="0">
        <v>9.3615690864680802e-005</v>
      </c>
      <c r="D2" s="0">
        <v>9.5379060439881855e-005</v>
      </c>
      <c r="E2" s="0">
        <v>0.00011862045700399904</v>
      </c>
      <c r="F2" s="0">
        <v>0.0001108839978260221</v>
      </c>
    </row>
    <row r="3">
      <c r="A3" s="0">
        <v>1983</v>
      </c>
      <c r="B3" s="0">
        <v>8.9767214376479387e-005</v>
      </c>
      <c r="C3" s="0">
        <v>9.0184558459441169e-005</v>
      </c>
      <c r="D3" s="0">
        <v>8.9686662569874909e-005</v>
      </c>
      <c r="E3" s="0">
        <v>0.0001081333910842659</v>
      </c>
      <c r="F3" s="0">
        <v>9.9700438608124386e-005</v>
      </c>
    </row>
    <row r="4">
      <c r="A4" s="0">
        <v>1984</v>
      </c>
      <c r="B4" s="0">
        <v>8.7953194451984018e-005</v>
      </c>
      <c r="C4" s="0">
        <v>8.8351789810985786e-005</v>
      </c>
      <c r="D4" s="0">
        <v>8.7013048738299409e-005</v>
      </c>
      <c r="E4" s="0">
        <v>0.00010324884524743537</v>
      </c>
      <c r="F4" s="0">
        <v>9.8269216061453333e-005</v>
      </c>
    </row>
    <row r="5">
      <c r="A5" s="0">
        <v>1985</v>
      </c>
      <c r="B5" s="0">
        <v>7.4536430474836379e-005</v>
      </c>
      <c r="C5" s="0">
        <v>7.6558291650144391e-005</v>
      </c>
      <c r="D5" s="0">
        <v>7.7379384449159281e-005</v>
      </c>
      <c r="E5" s="0">
        <v>9.747203042206819e-005</v>
      </c>
      <c r="F5" s="0">
        <v>9.0403643604076929e-005</v>
      </c>
    </row>
    <row r="6">
      <c r="A6" s="0">
        <v>1986</v>
      </c>
      <c r="B6" s="0">
        <v>7.8524019045289606e-005</v>
      </c>
      <c r="C6" s="0">
        <v>8.2243440512684169e-005</v>
      </c>
      <c r="D6" s="0">
        <v>8.2487944091553779e-005</v>
      </c>
      <c r="E6" s="0">
        <v>0.00010039995442639337</v>
      </c>
      <c r="F6" s="0">
        <v>9.6145657225861226e-005</v>
      </c>
    </row>
    <row r="7">
      <c r="A7" s="0">
        <v>1987</v>
      </c>
      <c r="B7" s="0">
        <v>7.6536969572771341e-005</v>
      </c>
      <c r="C7" s="0">
        <v>7.6113111266749918e-005</v>
      </c>
      <c r="D7" s="0">
        <v>7.7570449553604701e-005</v>
      </c>
      <c r="E7" s="0">
        <v>8.8068648299667989e-005</v>
      </c>
      <c r="F7" s="0">
        <v>8.212431722495239e-005</v>
      </c>
    </row>
    <row r="8">
      <c r="A8" s="0">
        <v>1988</v>
      </c>
      <c r="B8" s="0">
        <v>8.6746891611255705e-005</v>
      </c>
      <c r="C8" s="0">
        <v>7.9988584846432792e-005</v>
      </c>
      <c r="D8" s="0">
        <v>7.928930747584671e-005</v>
      </c>
      <c r="E8" s="0">
        <v>8.6995604455296406e-005</v>
      </c>
      <c r="F8" s="0">
        <v>8.2332357706036419e-005</v>
      </c>
    </row>
    <row r="9">
      <c r="A9" s="0">
        <v>1989</v>
      </c>
      <c r="B9" s="0">
        <v>7.966517296154052e-005</v>
      </c>
      <c r="C9" s="0">
        <v>7.6673247829603494e-005</v>
      </c>
      <c r="D9" s="0">
        <v>7.4179257295327252e-005</v>
      </c>
      <c r="E9" s="0">
        <v>7.9561033686331955e-005</v>
      </c>
      <c r="F9" s="0">
        <v>7.4825567520747427e-005</v>
      </c>
    </row>
    <row r="10">
      <c r="A10" s="0">
        <v>1990</v>
      </c>
      <c r="B10" s="0">
        <v>7.4437281000427902e-005</v>
      </c>
      <c r="C10" s="0">
        <v>7.3114817518217027e-005</v>
      </c>
      <c r="D10" s="0">
        <v>7.3441469998215318e-005</v>
      </c>
      <c r="E10" s="0">
        <v>8.0202985569485482e-005</v>
      </c>
      <c r="F10" s="0">
        <v>7.311609761018191e-005</v>
      </c>
    </row>
    <row r="11">
      <c r="A11" s="0">
        <v>1991</v>
      </c>
      <c r="B11" s="0">
        <v>6.5900887420866638e-005</v>
      </c>
      <c r="C11" s="0">
        <v>6.5281957002298439e-005</v>
      </c>
      <c r="D11" s="0">
        <v>6.5257203285000285e-005</v>
      </c>
      <c r="E11" s="0">
        <v>6.5898193766770422e-005</v>
      </c>
      <c r="F11" s="0">
        <v>6.0487226477562228e-005</v>
      </c>
    </row>
    <row r="12">
      <c r="A12" s="0">
        <v>1992</v>
      </c>
      <c r="B12" s="0">
        <v>5.9373665862949565e-005</v>
      </c>
      <c r="C12" s="0">
        <v>5.6591563235997461e-005</v>
      </c>
      <c r="D12" s="0">
        <v>5.6434916619764413e-005</v>
      </c>
      <c r="E12" s="0">
        <v>6.3317223590274798e-005</v>
      </c>
      <c r="F12" s="0">
        <v>6.2197807605116409e-005</v>
      </c>
    </row>
    <row r="13">
      <c r="A13" s="0">
        <v>1993</v>
      </c>
      <c r="B13" s="0">
        <v>5.4541862482437864e-005</v>
      </c>
      <c r="C13" s="0">
        <v>5.4447483540570833e-005</v>
      </c>
      <c r="D13" s="0">
        <v>5.5250997178518443e-005</v>
      </c>
      <c r="E13" s="0">
        <v>5.5083052106056124e-005</v>
      </c>
      <c r="F13" s="0">
        <v>5.2764016629225813e-005</v>
      </c>
    </row>
    <row r="14">
      <c r="A14" s="0">
        <v>1994</v>
      </c>
      <c r="B14" s="0">
        <v>6.1182043282315135e-005</v>
      </c>
      <c r="C14" s="0">
        <v>5.5223114286491183e-005</v>
      </c>
      <c r="D14" s="0">
        <v>5.4334119027771518e-005</v>
      </c>
      <c r="E14" s="0">
        <v>5.82364185829647e-005</v>
      </c>
      <c r="F14" s="0">
        <v>6.1274153740669145e-005</v>
      </c>
    </row>
    <row r="15">
      <c r="A15" s="0">
        <v>1995</v>
      </c>
      <c r="B15" s="0">
        <v>6.393035437213257e-005</v>
      </c>
      <c r="C15" s="0">
        <v>5.4457740203361025e-005</v>
      </c>
      <c r="D15" s="0">
        <v>5.4096347681479532e-005</v>
      </c>
      <c r="E15" s="0">
        <v>5.6799027268425564e-005</v>
      </c>
      <c r="F15" s="0">
        <v>5.7723315636394547e-005</v>
      </c>
    </row>
    <row r="16">
      <c r="A16" s="0">
        <v>1996</v>
      </c>
      <c r="B16" s="0">
        <v>5.6638848036527634e-005</v>
      </c>
      <c r="C16" s="0">
        <v>4.9182795541128149e-005</v>
      </c>
      <c r="D16" s="0">
        <v>4.975350663880818e-005</v>
      </c>
      <c r="E16" s="0">
        <v>4.9667033184960013e-005</v>
      </c>
      <c r="F16" s="0">
        <v>4.4201930384588198e-005</v>
      </c>
    </row>
    <row r="17">
      <c r="A17" s="0">
        <v>1997</v>
      </c>
      <c r="B17" s="0">
        <v>4.8883543058764189e-005</v>
      </c>
      <c r="C17" s="0">
        <v>4.6583082512370313e-005</v>
      </c>
      <c r="D17" s="0">
        <v>4.8086458824400321e-005</v>
      </c>
      <c r="E17" s="0">
        <v>4.6829776660160868e-005</v>
      </c>
      <c r="F17" s="0">
        <v>4.2122314947846463e-005</v>
      </c>
    </row>
    <row r="18">
      <c r="A18" s="0">
        <v>1998</v>
      </c>
      <c r="B18" s="0">
        <v>5.1552549848565832e-005</v>
      </c>
      <c r="C18" s="0">
        <v>5.1097394600219561e-005</v>
      </c>
      <c r="D18" s="0">
        <v>5.0361085930489932e-005</v>
      </c>
      <c r="E18" s="0">
        <v>5.1073126527626311e-005</v>
      </c>
      <c r="F18" s="0">
        <v>5.0639851988307786e-005</v>
      </c>
    </row>
    <row r="19">
      <c r="A19" s="0">
        <v>1999</v>
      </c>
      <c r="B19" s="0">
        <v>5.0093349273083732e-005</v>
      </c>
      <c r="C19" s="0">
        <v>4.8098210449097675e-005</v>
      </c>
      <c r="D19" s="0">
        <v>4.924847976872115e-005</v>
      </c>
      <c r="E19" s="0">
        <v>5.0688126651948559e-005</v>
      </c>
      <c r="F19" s="0">
        <v>5.0493451042711975e-005</v>
      </c>
    </row>
    <row r="20">
      <c r="A20" s="0">
        <v>2000</v>
      </c>
      <c r="B20" s="0">
        <v>5.0370264943921939e-005</v>
      </c>
      <c r="C20" s="0">
        <v>4.8296709908754564e-005</v>
      </c>
      <c r="D20" s="0">
        <v>4.6673726217704826e-005</v>
      </c>
      <c r="E20" s="0">
        <v>5.0500020046456487e-005</v>
      </c>
      <c r="F20" s="0">
        <v>4.5794804518664025e-005</v>
      </c>
    </row>
    <row r="21">
      <c r="A21" s="0">
        <v>2001</v>
      </c>
      <c r="B21" s="0">
        <v>4.9426980694988742e-005</v>
      </c>
      <c r="C21" s="0">
        <v>4.5597098349389854e-005</v>
      </c>
      <c r="D21" s="0">
        <v>4.5714946008956761e-005</v>
      </c>
      <c r="E21" s="0">
        <v>5.9405318970675581e-005</v>
      </c>
      <c r="F21" s="0">
        <v>5.5293535515374972e-005</v>
      </c>
    </row>
    <row r="22">
      <c r="A22" s="0">
        <v>2002</v>
      </c>
      <c r="B22" s="0">
        <v>5.0041086069541052e-005</v>
      </c>
      <c r="C22" s="0">
        <v>4.6466794650768858e-005</v>
      </c>
      <c r="D22" s="0">
        <v>4.5256744226207958e-005</v>
      </c>
      <c r="E22" s="0">
        <v>6.2243844175100097e-005</v>
      </c>
      <c r="F22" s="0">
        <v>6.1356235433777332e-005</v>
      </c>
    </row>
    <row r="23">
      <c r="A23" s="0">
        <v>2003</v>
      </c>
      <c r="B23" s="0">
        <v>4.9663332902127877e-005</v>
      </c>
      <c r="C23" s="0">
        <v>4.4726958192768509e-005</v>
      </c>
      <c r="D23" s="0">
        <v>4.2773250628670207e-005</v>
      </c>
      <c r="E23" s="0">
        <v>5.0573258911754238e-005</v>
      </c>
      <c r="F23" s="0">
        <v>4.5449319773979375e-005</v>
      </c>
    </row>
    <row r="24">
      <c r="A24" s="0">
        <v>2004</v>
      </c>
      <c r="B24" s="0">
        <v>4.7159959649434313e-005</v>
      </c>
      <c r="C24" s="0">
        <v>4.0490134459105322e-005</v>
      </c>
      <c r="D24" s="0">
        <v>4.1493788343359482e-005</v>
      </c>
      <c r="E24" s="0">
        <v>5.3626122014975398e-005</v>
      </c>
      <c r="F24" s="0">
        <v>5.3167048463365063e-005</v>
      </c>
    </row>
    <row r="25">
      <c r="A25" s="0">
        <v>2005</v>
      </c>
      <c r="B25" s="0">
        <v>4.8025172873167321e-005</v>
      </c>
      <c r="C25" s="0">
        <v>3.9858653373812556e-005</v>
      </c>
      <c r="D25" s="0">
        <v>4.0072578402032377e-005</v>
      </c>
      <c r="E25" s="0">
        <v>5.1992458553286271e-005</v>
      </c>
      <c r="F25" s="0">
        <v>4.997625743453682e-005</v>
      </c>
    </row>
    <row r="26">
      <c r="A26" s="0">
        <v>2006</v>
      </c>
      <c r="B26" s="0">
        <v>4.6089498937362805e-005</v>
      </c>
      <c r="C26" s="0">
        <v>3.8196053606952778e-005</v>
      </c>
      <c r="D26" s="0">
        <v>3.9280629582208344e-005</v>
      </c>
      <c r="E26" s="0">
        <v>4.9971332140557929e-005</v>
      </c>
      <c r="F26" s="0">
        <v>4.9203934522665805e-005</v>
      </c>
    </row>
    <row r="27">
      <c r="A27" s="0">
        <v>2007</v>
      </c>
      <c r="B27" s="0">
        <v>4.4078020437154919e-005</v>
      </c>
      <c r="C27" s="0">
        <v>3.831363553763368e-005</v>
      </c>
      <c r="D27" s="0">
        <v>3.869865891101653e-005</v>
      </c>
      <c r="E27" s="0">
        <v>4.8480446072062483e-005</v>
      </c>
      <c r="F27" s="0">
        <v>4.5897250516645729e-005</v>
      </c>
    </row>
    <row r="28">
      <c r="A28" s="0">
        <v>2008</v>
      </c>
      <c r="B28" s="0">
        <v>3.5831271816277876e-005</v>
      </c>
      <c r="C28" s="0">
        <v>3.1933411868521948e-005</v>
      </c>
      <c r="D28" s="0">
        <v>3.2461444639920958e-005</v>
      </c>
      <c r="E28" s="0">
        <v>4.6897000116587155e-005</v>
      </c>
      <c r="F28" s="0">
        <v>4.6783408633928049e-005</v>
      </c>
    </row>
    <row r="29">
      <c r="A29" s="0">
        <v>2009</v>
      </c>
      <c r="B29" s="0">
        <v>2.9875493055442348e-005</v>
      </c>
      <c r="C29" s="0">
        <v>2.757648066835827e-005</v>
      </c>
      <c r="D29" s="0">
        <v>2.8696570687316124e-005</v>
      </c>
      <c r="E29" s="0">
        <v>4.0388823646935635e-005</v>
      </c>
      <c r="F29" s="0">
        <v>3.8105923626062583e-005</v>
      </c>
    </row>
    <row r="30">
      <c r="A30" s="0">
        <v>2010</v>
      </c>
      <c r="B30" s="0">
        <v>2.8899079552502371e-005</v>
      </c>
      <c r="C30" s="0">
        <v>2.7646320671919966e-005</v>
      </c>
      <c r="D30" s="0">
        <v>2.7764492881033219e-005</v>
      </c>
      <c r="E30" s="0">
        <v>4.1768104287257301e-005</v>
      </c>
      <c r="F30" s="0">
        <v>4.0527324852519085e-005</v>
      </c>
    </row>
    <row r="31">
      <c r="A31" s="0">
        <v>2011</v>
      </c>
      <c r="B31" s="0">
        <v>2.7466066967463121e-005</v>
      </c>
      <c r="C31" s="0">
        <v>2.7067588609497762e-005</v>
      </c>
      <c r="D31" s="0">
        <v>2.7550754233743646e-005</v>
      </c>
      <c r="E31" s="0">
        <v>3.6936552096449301e-005</v>
      </c>
      <c r="F31" s="0">
        <v>3.3433565611630913e-005</v>
      </c>
    </row>
    <row r="32">
      <c r="A32" s="0">
        <v>2012</v>
      </c>
      <c r="B32" s="0">
        <v>3.3391028409823775e-005</v>
      </c>
      <c r="C32" s="0">
        <v>2.9650072679942243e-005</v>
      </c>
      <c r="D32" s="0">
        <v>3.0131121246085966e-005</v>
      </c>
      <c r="E32" s="0">
        <v>3.8084617357526438e-005</v>
      </c>
      <c r="F32" s="0">
        <v>3.5155256280631873e-005</v>
      </c>
    </row>
    <row r="33">
      <c r="A33" s="0">
        <v>2013</v>
      </c>
      <c r="B33" s="0">
        <v>3.3044518204405904e-005</v>
      </c>
      <c r="C33" s="0">
        <v>2.7639691368676722e-005</v>
      </c>
      <c r="D33" s="0">
        <v>2.9282698378665376e-005</v>
      </c>
      <c r="E33" s="0">
        <v>3.3918946388439508e-005</v>
      </c>
      <c r="F33" s="0">
        <v>2.7536049630725753e-005</v>
      </c>
    </row>
    <row r="34">
      <c r="A34" s="0">
        <v>2014</v>
      </c>
      <c r="B34" s="0">
        <v>2.8781050787074491e-005</v>
      </c>
      <c r="C34" s="0">
        <v>2.6727784108516066e-005</v>
      </c>
      <c r="D34" s="0">
        <v>2.7663098557241022e-005</v>
      </c>
      <c r="E34" s="0">
        <v>4.3000071784263119e-005</v>
      </c>
      <c r="F34" s="0">
        <v>4.1902442026184874e-005</v>
      </c>
    </row>
    <row r="35">
      <c r="A35" s="0">
        <v>2015</v>
      </c>
      <c r="B35" s="0">
        <v>2.9661341613973491e-005</v>
      </c>
      <c r="C35" s="0">
        <v>2.5457569438003698e-005</v>
      </c>
      <c r="D35" s="0">
        <v>2.6005163736044775e-005</v>
      </c>
      <c r="E35" s="0">
        <v>3.6376815913172324e-005</v>
      </c>
      <c r="F35" s="0">
        <v>3.5966273619123968e-005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35"/>
  <sheetViews>
    <sheetView workbookViewId="0">
      <selection activeCell="B2" sqref="B2:M35"/>
    </sheetView>
  </sheetViews>
  <sheetFormatPr defaultColWidth="8.85546875" defaultRowHeight="15"/>
  <sheetData>
    <row r="1">
      <c r="A1" t="s">
        <v>0</v>
      </c>
      <c r="B1" t="s">
        <v>133</v>
      </c>
      <c r="C1" t="s">
        <v>142</v>
      </c>
      <c r="D1" t="s">
        <v>206</v>
      </c>
      <c r="E1" t="s">
        <v>210</v>
      </c>
      <c r="F1" t="s">
        <v>211</v>
      </c>
      <c r="G1" t="s">
        <v>212</v>
      </c>
      <c r="H1" t="s">
        <v>213</v>
      </c>
      <c r="I1" t="s">
        <v>147</v>
      </c>
      <c r="J1" t="s">
        <v>148</v>
      </c>
      <c r="K1" t="s">
        <v>229</v>
      </c>
      <c r="L1" t="s">
        <v>232</v>
      </c>
      <c r="M1" t="s">
        <v>219</v>
      </c>
    </row>
    <row r="2">
      <c r="A2" s="0">
        <v>1982</v>
      </c>
      <c r="B2" s="0">
        <v>9.6200674306601286e-005</v>
      </c>
      <c r="C2" s="0">
        <v>9.3615690864680802e-005</v>
      </c>
      <c r="D2" s="0">
        <v>9.2632034720736543e-005</v>
      </c>
      <c r="E2" s="0">
        <v>9.2175852405489419e-005</v>
      </c>
      <c r="F2" s="0">
        <v>0.00010185044220270358</v>
      </c>
      <c r="G2" s="0">
        <v>9.4615000445628534e-005</v>
      </c>
      <c r="H2" s="0">
        <v>9.3674851108517036e-005</v>
      </c>
      <c r="I2" s="0">
        <v>9.3921739302459174e-005</v>
      </c>
      <c r="J2" s="0">
        <v>9.4914140870969274e-005</v>
      </c>
      <c r="K2">
        <v>0</v>
      </c>
      <c r="L2">
        <v>0</v>
      </c>
      <c r="M2">
        <v>0</v>
      </c>
    </row>
    <row r="3">
      <c r="A3" s="0">
        <v>1983</v>
      </c>
      <c r="B3" s="0">
        <v>8.9767214376479387e-005</v>
      </c>
      <c r="C3" s="0">
        <v>9.0184558459441169e-005</v>
      </c>
      <c r="D3" s="0">
        <v>8.9294593388331123e-005</v>
      </c>
      <c r="E3" s="0">
        <v>8.9055970005574636e-005</v>
      </c>
      <c r="F3" s="0">
        <v>9.1832964761124462e-005</v>
      </c>
      <c r="G3" s="0">
        <v>8.9515152722015047e-005</v>
      </c>
      <c r="H3" s="0">
        <v>9.0248714899644251e-005</v>
      </c>
      <c r="I3" s="0">
        <v>9.031950874486938e-005</v>
      </c>
      <c r="J3" s="0">
        <v>9.1064186592120668e-005</v>
      </c>
      <c r="K3">
        <v>0</v>
      </c>
      <c r="L3">
        <v>0</v>
      </c>
      <c r="M3">
        <v>0</v>
      </c>
    </row>
    <row r="4">
      <c r="A4" s="0">
        <v>1984</v>
      </c>
      <c r="B4" s="0">
        <v>8.7953194451984018e-005</v>
      </c>
      <c r="C4" s="0">
        <v>8.8351789810985786e-005</v>
      </c>
      <c r="D4" s="0">
        <v>8.6966074915835627e-005</v>
      </c>
      <c r="E4" s="0">
        <v>8.434970214875647e-005</v>
      </c>
      <c r="F4" s="0">
        <v>8.1582992912444761e-005</v>
      </c>
      <c r="G4" s="0">
        <v>8.2146573986392469e-005</v>
      </c>
      <c r="H4" s="0">
        <v>8.8600139344634964e-005</v>
      </c>
      <c r="I4" s="0">
        <v>8.8752670344547375e-005</v>
      </c>
      <c r="J4" s="0">
        <v>8.9525208917621058e-005</v>
      </c>
      <c r="K4">
        <v>0</v>
      </c>
      <c r="L4">
        <v>0</v>
      </c>
      <c r="M4">
        <v>0</v>
      </c>
    </row>
    <row r="5">
      <c r="A5" s="0">
        <v>1985</v>
      </c>
      <c r="B5" s="0">
        <v>7.4536430474836379e-005</v>
      </c>
      <c r="C5" s="0">
        <v>7.6558291650144391e-005</v>
      </c>
      <c r="D5" s="0">
        <v>7.6978674631391191e-005</v>
      </c>
      <c r="E5" s="0">
        <v>7.8711586356803321e-005</v>
      </c>
      <c r="F5" s="0">
        <v>7.6155218812346001e-005</v>
      </c>
      <c r="G5" s="0">
        <v>7.6750655731302694e-005</v>
      </c>
      <c r="H5" s="0">
        <v>7.6668355024594364e-005</v>
      </c>
      <c r="I5" s="0">
        <v>7.6591609504248463e-005</v>
      </c>
      <c r="J5" s="0">
        <v>7.7012467227177684e-005</v>
      </c>
      <c r="K5">
        <v>0</v>
      </c>
      <c r="L5">
        <v>0</v>
      </c>
      <c r="M5">
        <v>0</v>
      </c>
    </row>
    <row r="6">
      <c r="A6" s="0">
        <v>1986</v>
      </c>
      <c r="B6" s="0">
        <v>7.8524019045289606e-005</v>
      </c>
      <c r="C6" s="0">
        <v>8.2243440512684169e-005</v>
      </c>
      <c r="D6" s="0">
        <v>8.3689999344642267e-005</v>
      </c>
      <c r="E6" s="0">
        <v>8.946582120552193e-005</v>
      </c>
      <c r="F6" s="0">
        <v>8.2536928937770426e-005</v>
      </c>
      <c r="G6" s="0">
        <v>8.4958775965787931e-005</v>
      </c>
      <c r="H6" s="0">
        <v>8.2290524340351126e-005</v>
      </c>
      <c r="I6" s="0">
        <v>8.2061195505957573e-005</v>
      </c>
      <c r="J6" s="0">
        <v>8.1607094813080042e-005</v>
      </c>
      <c r="K6">
        <v>0</v>
      </c>
      <c r="L6">
        <v>0</v>
      </c>
      <c r="M6">
        <v>0</v>
      </c>
    </row>
    <row r="7">
      <c r="A7" s="0">
        <v>1987</v>
      </c>
      <c r="B7" s="0">
        <v>7.6536969572771341e-005</v>
      </c>
      <c r="C7" s="0">
        <v>7.6113111266749918e-005</v>
      </c>
      <c r="D7" s="0">
        <v>7.7720271678117565e-005</v>
      </c>
      <c r="E7" s="0">
        <v>8.0038689666253057e-005</v>
      </c>
      <c r="F7" s="0">
        <v>7.7624736157304143e-005</v>
      </c>
      <c r="G7" s="0">
        <v>7.8752309840638194e-005</v>
      </c>
      <c r="H7" s="0">
        <v>7.6130736772029187e-005</v>
      </c>
      <c r="I7" s="0">
        <v>7.5877651186601717e-005</v>
      </c>
      <c r="J7" s="0">
        <v>7.5773932454467285e-005</v>
      </c>
      <c r="K7">
        <v>0</v>
      </c>
      <c r="L7">
        <v>0</v>
      </c>
      <c r="M7">
        <v>0</v>
      </c>
    </row>
    <row r="8">
      <c r="A8" s="0">
        <v>1988</v>
      </c>
      <c r="B8" s="0">
        <v>8.6746891611255705e-005</v>
      </c>
      <c r="C8" s="0">
        <v>7.9988584846432792e-005</v>
      </c>
      <c r="D8" s="0">
        <v>8.2018935259839043e-005</v>
      </c>
      <c r="E8" s="0">
        <v>8.2350731136102693e-005</v>
      </c>
      <c r="F8" s="0">
        <v>7.7303449281316714e-005</v>
      </c>
      <c r="G8" s="0">
        <v>7.9269480396760623e-005</v>
      </c>
      <c r="H8" s="0">
        <v>8.0065233763889417e-005</v>
      </c>
      <c r="I8" s="0">
        <v>7.9679510097776078e-005</v>
      </c>
      <c r="J8" s="0">
        <v>7.9059970114030872e-005</v>
      </c>
      <c r="K8">
        <v>0</v>
      </c>
      <c r="L8">
        <v>0</v>
      </c>
      <c r="M8">
        <v>0</v>
      </c>
    </row>
    <row r="9">
      <c r="A9" s="0">
        <v>1989</v>
      </c>
      <c r="B9" s="0">
        <v>7.966517296154052e-005</v>
      </c>
      <c r="C9" s="0">
        <v>7.6673247829603494e-005</v>
      </c>
      <c r="D9" s="0">
        <v>7.8408822559140374e-005</v>
      </c>
      <c r="E9" s="0">
        <v>7.3235184383520387e-005</v>
      </c>
      <c r="F9" s="0">
        <v>7.0912140432483284e-005</v>
      </c>
      <c r="G9" s="0">
        <v>7.1819515942479493e-005</v>
      </c>
      <c r="H9" s="0">
        <v>7.680300188440015e-005</v>
      </c>
      <c r="I9" s="0">
        <v>7.6450854383438132e-005</v>
      </c>
      <c r="J9" s="0">
        <v>7.628243173894589e-005</v>
      </c>
      <c r="K9">
        <v>0</v>
      </c>
      <c r="L9">
        <v>0</v>
      </c>
      <c r="M9">
        <v>0</v>
      </c>
    </row>
    <row r="10">
      <c r="A10" s="0">
        <v>1990</v>
      </c>
      <c r="B10" s="0">
        <v>7.4437281000427902e-005</v>
      </c>
      <c r="C10" s="0">
        <v>7.3114817518217027e-005</v>
      </c>
      <c r="D10" s="0">
        <v>7.3221162219851968e-005</v>
      </c>
      <c r="E10" s="0">
        <v>7.1723008964909236e-005</v>
      </c>
      <c r="F10" s="0">
        <v>7.1875644884130456e-005</v>
      </c>
      <c r="G10" s="0">
        <v>7.167104474501684e-005</v>
      </c>
      <c r="H10" s="0">
        <v>7.3178849979740342e-005</v>
      </c>
      <c r="I10" s="0">
        <v>7.3083763712929802e-005</v>
      </c>
      <c r="J10" s="0">
        <v>7.3462501521134987e-005</v>
      </c>
      <c r="K10">
        <v>0</v>
      </c>
      <c r="L10">
        <v>0</v>
      </c>
      <c r="M10">
        <v>0</v>
      </c>
    </row>
    <row r="11">
      <c r="A11" s="0">
        <v>1991</v>
      </c>
      <c r="B11" s="0">
        <v>6.5900887420866638e-005</v>
      </c>
      <c r="C11" s="0">
        <v>6.5281957002298439e-005</v>
      </c>
      <c r="D11" s="0">
        <v>6.4796878366905734e-005</v>
      </c>
      <c r="E11" s="0">
        <v>6.5021796224755236e-005</v>
      </c>
      <c r="F11" s="0">
        <v>6.5518636034539671e-005</v>
      </c>
      <c r="G11" s="0">
        <v>6.5373428471502838e-005</v>
      </c>
      <c r="H11" s="0">
        <v>6.5267110214335851e-005</v>
      </c>
      <c r="I11" s="0">
        <v>6.5311407168337605e-005</v>
      </c>
      <c r="J11" s="0">
        <v>6.5180769088328812e-005</v>
      </c>
      <c r="K11">
        <v>0</v>
      </c>
      <c r="L11">
        <v>0</v>
      </c>
      <c r="M11">
        <v>0</v>
      </c>
    </row>
    <row r="12">
      <c r="A12" s="0">
        <v>1992</v>
      </c>
      <c r="B12" s="0">
        <v>5.9373665862949565e-005</v>
      </c>
      <c r="C12" s="0">
        <v>5.6591563235997461e-005</v>
      </c>
      <c r="D12" s="0">
        <v>5.7246501542977058e-005</v>
      </c>
      <c r="E12" s="0">
        <v>5.3589955543429827e-005</v>
      </c>
      <c r="F12" s="0">
        <v>5.7669570793223105e-005</v>
      </c>
      <c r="G12" s="0">
        <v>5.6143096862797386e-005</v>
      </c>
      <c r="H12" s="0">
        <v>5.6581503235065611e-005</v>
      </c>
      <c r="I12" s="0">
        <v>5.6482490614143901e-005</v>
      </c>
      <c r="J12" s="0">
        <v>5.7153691846906438e-005</v>
      </c>
      <c r="K12">
        <v>0</v>
      </c>
      <c r="L12">
        <v>0</v>
      </c>
      <c r="M12">
        <v>0</v>
      </c>
    </row>
    <row r="13">
      <c r="A13" s="0">
        <v>1993</v>
      </c>
      <c r="B13" s="0">
        <v>5.4541862482437864e-005</v>
      </c>
      <c r="C13" s="0">
        <v>5.4447483540570833e-005</v>
      </c>
      <c r="D13" s="0">
        <v>5.5922710649610966e-005</v>
      </c>
      <c r="E13" s="0">
        <v>5.3625164429831786e-005</v>
      </c>
      <c r="F13" s="0">
        <v>5.4511326408828616e-005</v>
      </c>
      <c r="G13" s="0">
        <v>5.4443550128780766e-005</v>
      </c>
      <c r="H13" s="0">
        <v>5.4476428216730709e-005</v>
      </c>
      <c r="I13" s="0">
        <v>5.4350899736164146e-005</v>
      </c>
      <c r="J13" s="0">
        <v>5.4567578874411989e-005</v>
      </c>
      <c r="K13">
        <v>0</v>
      </c>
      <c r="L13">
        <v>0</v>
      </c>
      <c r="M13">
        <v>0</v>
      </c>
    </row>
    <row r="14">
      <c r="A14" s="0">
        <v>1994</v>
      </c>
      <c r="B14" s="0">
        <v>6.1182043282315135e-005</v>
      </c>
      <c r="C14" s="0">
        <v>5.5223114286491183e-005</v>
      </c>
      <c r="D14" s="0">
        <v>5.7516689266776667e-005</v>
      </c>
      <c r="E14" s="0">
        <v>5.4705013426428195e-005</v>
      </c>
      <c r="F14" s="0">
        <v>5.2347999418998371e-005</v>
      </c>
      <c r="G14" s="0">
        <v>5.4724373301723964e-005</v>
      </c>
      <c r="H14" s="0">
        <v>5.5218101391801617e-005</v>
      </c>
      <c r="I14" s="0">
        <v>5.4883414952200838e-005</v>
      </c>
      <c r="J14" s="0">
        <v>5.476392043783562e-005</v>
      </c>
      <c r="K14">
        <v>0</v>
      </c>
      <c r="L14">
        <v>0</v>
      </c>
      <c r="M14">
        <v>0</v>
      </c>
    </row>
    <row r="15">
      <c r="A15" s="0">
        <v>1995</v>
      </c>
      <c r="B15" s="0">
        <v>6.393035437213257e-005</v>
      </c>
      <c r="C15" s="0">
        <v>5.4457740203361025e-005</v>
      </c>
      <c r="D15" s="0">
        <v>5.6027761907898816e-005</v>
      </c>
      <c r="E15" s="0">
        <v>5.4491139289893913e-005</v>
      </c>
      <c r="F15" s="0">
        <v>5.2381485242221972e-005</v>
      </c>
      <c r="G15" s="0">
        <v>5.42759271520481e-005</v>
      </c>
      <c r="H15" s="0">
        <v>5.4466643479827321e-005</v>
      </c>
      <c r="I15" s="0">
        <v>5.4242640664597274e-005</v>
      </c>
      <c r="J15" s="0">
        <v>5.4495909993420352e-005</v>
      </c>
      <c r="K15">
        <v>0</v>
      </c>
      <c r="L15">
        <v>0</v>
      </c>
      <c r="M15">
        <v>0</v>
      </c>
    </row>
    <row r="16">
      <c r="A16" s="0">
        <v>1996</v>
      </c>
      <c r="B16" s="0">
        <v>5.6638848036527634e-005</v>
      </c>
      <c r="C16" s="0">
        <v>4.9182795541128149e-005</v>
      </c>
      <c r="D16" s="0">
        <v>5.1392523604590687e-005</v>
      </c>
      <c r="E16" s="0">
        <v>4.924880819453392e-005</v>
      </c>
      <c r="F16" s="0">
        <v>4.895669123288826e-005</v>
      </c>
      <c r="G16" s="0">
        <v>4.9916755611775441e-005</v>
      </c>
      <c r="H16" s="0">
        <v>4.9160747494170209e-005</v>
      </c>
      <c r="I16" s="0">
        <v>4.8885088177485161e-005</v>
      </c>
      <c r="J16" s="0">
        <v>4.8836113699508133e-005</v>
      </c>
      <c r="K16">
        <v>0</v>
      </c>
      <c r="L16">
        <v>0</v>
      </c>
      <c r="M16">
        <v>0</v>
      </c>
    </row>
    <row r="17">
      <c r="A17" s="0">
        <v>1997</v>
      </c>
      <c r="B17" s="0">
        <v>4.8883543058764189e-005</v>
      </c>
      <c r="C17" s="0">
        <v>4.6583082512370313e-005</v>
      </c>
      <c r="D17" s="0">
        <v>4.8417184161735348e-005</v>
      </c>
      <c r="E17" s="0">
        <v>5.011682089752867e-005</v>
      </c>
      <c r="F17" s="0">
        <v>4.9569415081350597e-005</v>
      </c>
      <c r="G17" s="0">
        <v>5.0511325425759431e-005</v>
      </c>
      <c r="H17" s="0">
        <v>4.6520523634171703e-005</v>
      </c>
      <c r="I17" s="0">
        <v>4.6377613964068591e-005</v>
      </c>
      <c r="J17" s="0">
        <v>4.6078351422693227e-005</v>
      </c>
      <c r="K17">
        <v>0</v>
      </c>
      <c r="L17">
        <v>0</v>
      </c>
      <c r="M17">
        <v>0</v>
      </c>
    </row>
    <row r="18">
      <c r="A18" s="0">
        <v>1998</v>
      </c>
      <c r="B18" s="0">
        <v>5.1552549848565832e-005</v>
      </c>
      <c r="C18" s="0">
        <v>5.1097394600219561e-005</v>
      </c>
      <c r="D18" s="0">
        <v>5.0994272040043148e-005</v>
      </c>
      <c r="E18" s="0">
        <v>5.2889321170368933e-005</v>
      </c>
      <c r="F18" s="0">
        <v>5.1017062643950346e-005</v>
      </c>
      <c r="G18" s="0">
        <v>5.1144999888492747e-005</v>
      </c>
      <c r="H18" s="0">
        <v>5.1132934628185464e-005</v>
      </c>
      <c r="I18" s="0">
        <v>5.1273105264044723e-005</v>
      </c>
      <c r="J18" s="0">
        <v>5.0867086743892281e-005</v>
      </c>
      <c r="K18">
        <v>0</v>
      </c>
      <c r="L18">
        <v>0</v>
      </c>
      <c r="M18">
        <v>0</v>
      </c>
    </row>
    <row r="19">
      <c r="A19" s="0">
        <v>1999</v>
      </c>
      <c r="B19" s="0">
        <v>5.0093349273083732e-005</v>
      </c>
      <c r="C19" s="0">
        <v>4.8098210449097675e-005</v>
      </c>
      <c r="D19" s="0">
        <v>4.8968196611895109e-005</v>
      </c>
      <c r="E19" s="0">
        <v>5.1908236331655639e-005</v>
      </c>
      <c r="F19" s="0">
        <v>4.9687339404044908e-005</v>
      </c>
      <c r="G19" s="0">
        <v>5.0840453492128291e-005</v>
      </c>
      <c r="H19" s="0">
        <v>4.8096211337906426e-005</v>
      </c>
      <c r="I19" s="0">
        <v>4.8170376512644001e-005</v>
      </c>
      <c r="J19" s="0">
        <v>4.7487037880273423e-005</v>
      </c>
      <c r="K19">
        <v>0</v>
      </c>
      <c r="L19">
        <v>0</v>
      </c>
      <c r="M19">
        <v>0</v>
      </c>
    </row>
    <row r="20">
      <c r="A20" s="0">
        <v>2000</v>
      </c>
      <c r="B20" s="0">
        <v>5.0370264943921939e-005</v>
      </c>
      <c r="C20" s="0">
        <v>4.8296709908754564e-005</v>
      </c>
      <c r="D20" s="0">
        <v>4.9540088135472611e-005</v>
      </c>
      <c r="E20" s="0">
        <v>4.7688254344393496e-005</v>
      </c>
      <c r="F20" s="0">
        <v>4.5812083229975539e-005</v>
      </c>
      <c r="G20" s="0">
        <v>4.6777889783697896e-005</v>
      </c>
      <c r="H20" s="0">
        <v>4.8339509021388942e-005</v>
      </c>
      <c r="I20" s="0">
        <v>4.8171299889872894e-005</v>
      </c>
      <c r="J20" s="0">
        <v>4.804422969209554e-005</v>
      </c>
      <c r="K20">
        <v>0</v>
      </c>
      <c r="L20">
        <v>0</v>
      </c>
      <c r="M20">
        <v>0</v>
      </c>
    </row>
    <row r="21">
      <c r="A21" s="0">
        <v>2001</v>
      </c>
      <c r="B21" s="0">
        <v>4.9426980694988742e-005</v>
      </c>
      <c r="C21" s="0">
        <v>4.5597098349389854e-005</v>
      </c>
      <c r="D21" s="0">
        <v>4.7493367412243967e-005</v>
      </c>
      <c r="E21" s="0">
        <v>4.8207155010459243e-005</v>
      </c>
      <c r="F21" s="0">
        <v>4.5357478546065973e-005</v>
      </c>
      <c r="G21" s="0">
        <v>4.7824008932366269e-005</v>
      </c>
      <c r="H21" s="0">
        <v>4.5558766298199774e-005</v>
      </c>
      <c r="I21" s="0">
        <v>4.5298684683075412e-005</v>
      </c>
      <c r="J21" s="0">
        <v>4.5129450958484084e-005</v>
      </c>
      <c r="K21">
        <v>0</v>
      </c>
      <c r="L21">
        <v>0</v>
      </c>
      <c r="M21">
        <v>0</v>
      </c>
    </row>
    <row r="22">
      <c r="A22" s="0">
        <v>2002</v>
      </c>
      <c r="B22" s="0">
        <v>5.0041086069541052e-005</v>
      </c>
      <c r="C22" s="0">
        <v>4.6466794650768858e-005</v>
      </c>
      <c r="D22" s="0">
        <v>4.9333461945934687e-005</v>
      </c>
      <c r="E22" s="0">
        <v>4.8238628896797311e-005</v>
      </c>
      <c r="F22" s="0">
        <v>4.6468850981909779e-005</v>
      </c>
      <c r="G22" s="0">
        <v>4.7556684861774554e-005</v>
      </c>
      <c r="H22" s="0">
        <v>4.6444229559710946e-005</v>
      </c>
      <c r="I22" s="0">
        <v>4.6076134021859607e-005</v>
      </c>
      <c r="J22" s="0">
        <v>4.5470340650354045e-005</v>
      </c>
      <c r="K22">
        <v>0</v>
      </c>
      <c r="L22">
        <v>0</v>
      </c>
      <c r="M22">
        <v>0</v>
      </c>
    </row>
    <row r="23">
      <c r="A23" s="0">
        <v>2003</v>
      </c>
      <c r="B23" s="0">
        <v>4.9663332902127877e-005</v>
      </c>
      <c r="C23" s="0">
        <v>4.4726958192768509e-005</v>
      </c>
      <c r="D23" s="0">
        <v>4.7715537286421747e-005</v>
      </c>
      <c r="E23" s="0">
        <v>4.6416292880167022e-005</v>
      </c>
      <c r="F23" s="0">
        <v>4.2850290672504348e-005</v>
      </c>
      <c r="G23" s="0">
        <v>4.5095313114870804e-005</v>
      </c>
      <c r="H23" s="0">
        <v>4.4716225940646845e-005</v>
      </c>
      <c r="I23" s="0">
        <v>4.4310683631920259e-005</v>
      </c>
      <c r="J23" s="0">
        <v>4.3585356441326443e-005</v>
      </c>
      <c r="K23">
        <v>0</v>
      </c>
      <c r="L23">
        <v>0</v>
      </c>
      <c r="M23">
        <v>0</v>
      </c>
    </row>
    <row r="24">
      <c r="A24" s="0">
        <v>2004</v>
      </c>
      <c r="B24" s="0">
        <v>4.7159959649434313e-005</v>
      </c>
      <c r="C24" s="0">
        <v>4.0490134459105322e-005</v>
      </c>
      <c r="D24" s="0">
        <v>4.2374229731649398e-005</v>
      </c>
      <c r="E24" s="0">
        <v>4.4736843050486639e-005</v>
      </c>
      <c r="F24" s="0">
        <v>4.3490422842296542e-005</v>
      </c>
      <c r="G24" s="0">
        <v>4.4994867403147508e-005</v>
      </c>
      <c r="H24" s="0">
        <v>4.0408582553936863e-005</v>
      </c>
      <c r="I24" s="0">
        <v>4.0210335209849295e-005</v>
      </c>
      <c r="J24" s="0">
        <v>4.0006152394198582e-005</v>
      </c>
      <c r="K24">
        <v>0</v>
      </c>
      <c r="L24">
        <v>0</v>
      </c>
      <c r="M24">
        <v>0</v>
      </c>
    </row>
    <row r="25">
      <c r="A25" s="0">
        <v>2005</v>
      </c>
      <c r="B25" s="0">
        <v>4.8025172873167321e-005</v>
      </c>
      <c r="C25" s="0">
        <v>3.9858653373812556e-005</v>
      </c>
      <c r="D25" s="0">
        <v>4.1308545030915411e-005</v>
      </c>
      <c r="E25" s="0">
        <v>4.0877818973967807e-005</v>
      </c>
      <c r="F25" s="0">
        <v>4.4182472563988996e-005</v>
      </c>
      <c r="G25" s="0">
        <v>4.3156360741704708e-005</v>
      </c>
      <c r="H25" s="0">
        <v>3.9737277693348001e-005</v>
      </c>
      <c r="I25" s="0">
        <v>3.9551840764033841e-005</v>
      </c>
      <c r="J25" s="0">
        <v>3.9444861075025983e-005</v>
      </c>
      <c r="K25">
        <v>0</v>
      </c>
      <c r="L25">
        <v>0</v>
      </c>
      <c r="M25">
        <v>0</v>
      </c>
    </row>
    <row r="26">
      <c r="A26" s="0">
        <v>2006</v>
      </c>
      <c r="B26" s="0">
        <v>4.6089498937362805e-005</v>
      </c>
      <c r="C26" s="0">
        <v>3.8196053606952778e-005</v>
      </c>
      <c r="D26" s="0">
        <v>3.9388920300552856e-005</v>
      </c>
      <c r="E26" s="0">
        <v>4.1525653341523142e-005</v>
      </c>
      <c r="F26" s="0">
        <v>4.2479061219637518e-005</v>
      </c>
      <c r="G26" s="0">
        <v>4.251760209081112e-005</v>
      </c>
      <c r="H26" s="0">
        <v>3.8095138334028884e-005</v>
      </c>
      <c r="I26" s="0">
        <v>3.7988838616001887e-005</v>
      </c>
      <c r="J26" s="0">
        <v>3.7937447596050331e-005</v>
      </c>
      <c r="K26">
        <v>0</v>
      </c>
      <c r="L26">
        <v>0</v>
      </c>
      <c r="M26">
        <v>0</v>
      </c>
    </row>
    <row r="27">
      <c r="A27" s="0">
        <v>2007</v>
      </c>
      <c r="B27" s="0">
        <v>4.4078020437154919e-005</v>
      </c>
      <c r="C27" s="0">
        <v>3.831363553763368e-005</v>
      </c>
      <c r="D27" s="0">
        <v>3.9576803512318295e-005</v>
      </c>
      <c r="E27" s="0">
        <v>4.0668700337846537e-005</v>
      </c>
      <c r="F27" s="0">
        <v>4.140174174972345e-005</v>
      </c>
      <c r="G27" s="0">
        <v>4.1467788789304911e-005</v>
      </c>
      <c r="H27" s="0">
        <v>3.8244861083512662e-005</v>
      </c>
      <c r="I27" s="0">
        <v>3.81615865007916e-005</v>
      </c>
      <c r="J27" s="0">
        <v>3.7845963281142753e-005</v>
      </c>
      <c r="K27">
        <v>0</v>
      </c>
      <c r="L27">
        <v>0</v>
      </c>
      <c r="M27">
        <v>0</v>
      </c>
    </row>
    <row r="28">
      <c r="A28" s="0">
        <v>2008</v>
      </c>
      <c r="B28" s="0">
        <v>3.5831271816277876e-005</v>
      </c>
      <c r="C28" s="0">
        <v>3.1933411868521948e-005</v>
      </c>
      <c r="D28" s="0">
        <v>3.3793241720559306e-005</v>
      </c>
      <c r="E28" s="0">
        <v>3.380744078094722e-005</v>
      </c>
      <c r="F28" s="0">
        <v>3.3190510068379805e-005</v>
      </c>
      <c r="G28" s="0">
        <v>3.4223786555230616e-005</v>
      </c>
      <c r="H28" s="0">
        <v>3.1890504506009168e-005</v>
      </c>
      <c r="I28" s="0">
        <v>3.1678827912401176e-005</v>
      </c>
      <c r="J28" s="0">
        <v>3.1569431990646992e-005</v>
      </c>
      <c r="K28">
        <v>0</v>
      </c>
      <c r="L28">
        <v>0</v>
      </c>
      <c r="M28">
        <v>0</v>
      </c>
    </row>
    <row r="29">
      <c r="A29" s="0">
        <v>2009</v>
      </c>
      <c r="B29" s="0">
        <v>2.9875493055442348e-005</v>
      </c>
      <c r="C29" s="0">
        <v>2.757648066835827e-005</v>
      </c>
      <c r="D29" s="0">
        <v>2.987947836481908e-005</v>
      </c>
      <c r="E29" s="0">
        <v>3.3115740567154716e-005</v>
      </c>
      <c r="F29" s="0">
        <v>3.3102300196333092e-005</v>
      </c>
      <c r="G29" s="0">
        <v>3.3036059765436219e-005</v>
      </c>
      <c r="H29" s="0">
        <v>2.7459512411951438e-005</v>
      </c>
      <c r="I29" s="0">
        <v>2.7219805133427144e-005</v>
      </c>
      <c r="J29" s="0">
        <v>2.6555187158010084e-005</v>
      </c>
      <c r="K29">
        <v>0</v>
      </c>
      <c r="L29">
        <v>0</v>
      </c>
      <c r="M29">
        <v>0</v>
      </c>
    </row>
    <row r="30">
      <c r="A30" s="0">
        <v>2010</v>
      </c>
      <c r="B30" s="0">
        <v>2.8899079552502371e-005</v>
      </c>
      <c r="C30" s="0">
        <v>2.7646320671919966e-005</v>
      </c>
      <c r="D30" s="0">
        <v>2.8820838613683008e-005</v>
      </c>
      <c r="E30" s="0">
        <v>3.0082737775956045e-005</v>
      </c>
      <c r="F30" s="0">
        <v>2.8461524150770859e-005</v>
      </c>
      <c r="G30" s="0">
        <v>2.9553972817666361e-005</v>
      </c>
      <c r="H30" s="0">
        <v>2.7614707118118532e-005</v>
      </c>
      <c r="I30" s="0">
        <v>2.7446513862741998e-005</v>
      </c>
      <c r="J30" s="0">
        <v>2.735073123585607e-005</v>
      </c>
      <c r="K30">
        <v>0</v>
      </c>
      <c r="L30">
        <v>0</v>
      </c>
      <c r="M30">
        <v>0</v>
      </c>
    </row>
    <row r="31">
      <c r="A31" s="0">
        <v>2011</v>
      </c>
      <c r="B31" s="0">
        <v>2.7466066967463121e-005</v>
      </c>
      <c r="C31" s="0">
        <v>2.7067588609497762e-005</v>
      </c>
      <c r="D31" s="0">
        <v>2.8694678720057709e-005</v>
      </c>
      <c r="E31" s="0">
        <v>3.0470816296656268e-005</v>
      </c>
      <c r="F31" s="0">
        <v>2.7443231761935748e-005</v>
      </c>
      <c r="G31" s="0">
        <v>2.9457694454322335e-005</v>
      </c>
      <c r="H31" s="0">
        <v>2.7041245773943956e-005</v>
      </c>
      <c r="I31" s="0">
        <v>2.6824240430869393e-005</v>
      </c>
      <c r="J31" s="0">
        <v>2.6660577463189844e-005</v>
      </c>
      <c r="K31">
        <v>0</v>
      </c>
      <c r="L31">
        <v>0</v>
      </c>
      <c r="M31">
        <v>0</v>
      </c>
    </row>
    <row r="32">
      <c r="A32" s="0">
        <v>2012</v>
      </c>
      <c r="B32" s="0">
        <v>3.3391028409823775e-005</v>
      </c>
      <c r="C32" s="0">
        <v>2.9650072679942243e-005</v>
      </c>
      <c r="D32" s="0">
        <v>3.1883522102361893e-005</v>
      </c>
      <c r="E32" s="0">
        <v>3.4761273884214463e-005</v>
      </c>
      <c r="F32" s="0">
        <v>3.1027200055177678e-005</v>
      </c>
      <c r="G32" s="0">
        <v>3.353003695883672e-005</v>
      </c>
      <c r="H32" s="0">
        <v>2.9581831409814188e-005</v>
      </c>
      <c r="I32" s="0">
        <v>2.9350149505262379e-005</v>
      </c>
      <c r="J32" s="0">
        <v>2.8404080117979902e-005</v>
      </c>
      <c r="K32">
        <v>0</v>
      </c>
      <c r="L32">
        <v>0</v>
      </c>
      <c r="M32">
        <v>0</v>
      </c>
    </row>
    <row r="33">
      <c r="A33" s="0">
        <v>2013</v>
      </c>
      <c r="B33" s="0">
        <v>3.3044518204405904e-005</v>
      </c>
      <c r="C33" s="0">
        <v>2.7639691368676722e-005</v>
      </c>
      <c r="D33" s="0">
        <v>2.8535678329717483e-005</v>
      </c>
      <c r="E33" s="0">
        <v>2.9946151564217869e-005</v>
      </c>
      <c r="F33" s="0">
        <v>3.2179253259528195e-005</v>
      </c>
      <c r="G33" s="0">
        <v>3.2088195046526383e-005</v>
      </c>
      <c r="H33" s="0">
        <v>2.7528461165275077e-005</v>
      </c>
      <c r="I33" s="0">
        <v>2.7500021924424801e-005</v>
      </c>
      <c r="J33" s="0">
        <v>2.7167151582034423e-005</v>
      </c>
      <c r="K33">
        <v>0</v>
      </c>
      <c r="L33">
        <v>0</v>
      </c>
      <c r="M33">
        <v>0</v>
      </c>
    </row>
    <row r="34">
      <c r="A34" s="0">
        <v>2014</v>
      </c>
      <c r="B34" s="0">
        <v>2.8781050787074491e-005</v>
      </c>
      <c r="C34" s="0">
        <v>2.6727784108516066e-005</v>
      </c>
      <c r="D34" s="0">
        <v>2.8220065820278248e-005</v>
      </c>
      <c r="E34" s="0">
        <v>2.8237359130798729e-005</v>
      </c>
      <c r="F34" s="0">
        <v>3.0322443277327695e-005</v>
      </c>
      <c r="G34" s="0">
        <v>3.036976290604798e-005</v>
      </c>
      <c r="H34" s="0">
        <v>2.6630095169821287e-005</v>
      </c>
      <c r="I34" s="0">
        <v>2.6513194863582615e-005</v>
      </c>
      <c r="J34" s="0">
        <v>2.5882883406666223e-005</v>
      </c>
      <c r="K34">
        <v>0</v>
      </c>
      <c r="L34">
        <v>0</v>
      </c>
      <c r="M34">
        <v>0</v>
      </c>
    </row>
    <row r="35">
      <c r="A35" s="0">
        <v>2015</v>
      </c>
      <c r="B35" s="0">
        <v>2.9661341613973491e-005</v>
      </c>
      <c r="C35" s="0">
        <v>2.5457569438003698e-005</v>
      </c>
      <c r="D35" s="0">
        <v>2.7168727185198804e-005</v>
      </c>
      <c r="E35" s="0">
        <v>3.0643681664514587e-005</v>
      </c>
      <c r="F35" s="0">
        <v>2.5629267875046938e-005</v>
      </c>
      <c r="G35" s="0">
        <v>2.8239246850716878e-005</v>
      </c>
      <c r="H35" s="0">
        <v>2.5448124306421958e-005</v>
      </c>
      <c r="I35" s="0">
        <v>2.5302387944975633e-005</v>
      </c>
      <c r="J35" s="0">
        <v>2.4610233442217579e-005</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2017-06-12T18:36:32Z</dcterms:modified>
</cp:coreProperties>
</file>