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john/upnrunning/drive/otherdev/ZenChimp-Zendesk-App-Mailchimp-Sync/extras/"/>
    </mc:Choice>
  </mc:AlternateContent>
  <xr:revisionPtr revIDLastSave="0" documentId="13_ncr:1_{05945884-1D3B-254C-B09B-4D06D5ED0C80}" xr6:coauthVersionLast="45" xr6:coauthVersionMax="45" xr10:uidLastSave="{00000000-0000-0000-0000-000000000000}"/>
  <bookViews>
    <workbookView xWindow="0" yWindow="460" windowWidth="28800" windowHeight="16540" xr2:uid="{00000000-000D-0000-FFFF-FFFF00000000}"/>
  </bookViews>
  <sheets>
    <sheet name="Zendesk User Fields" sheetId="1" r:id="rId1"/>
    <sheet name="Zendesk Organisation Fields" sheetId="4" r:id="rId2"/>
    <sheet name="Mailchimp Only Fields" sheetId="6" r:id="rId3"/>
    <sheet name="Hidden" sheetId="3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7" roundtripDataSignature="AMtx7mieXFlubBE5OAO3LJ6nhVs5BPGSFQ=="/>
    </ext>
  </extLst>
</workbook>
</file>

<file path=xl/calcChain.xml><?xml version="1.0" encoding="utf-8"?>
<calcChain xmlns="http://schemas.openxmlformats.org/spreadsheetml/2006/main">
  <c r="K4" i="1" l="1"/>
  <c r="F3" i="6"/>
  <c r="F4" i="6"/>
  <c r="F5" i="6"/>
  <c r="G5" i="6" s="1"/>
  <c r="F6" i="6"/>
  <c r="G6" i="6" s="1"/>
  <c r="F7" i="6"/>
  <c r="G7" i="6" s="1"/>
  <c r="F8" i="6"/>
  <c r="G8" i="6" s="1"/>
  <c r="F9" i="6"/>
  <c r="G9" i="6" s="1"/>
  <c r="F10" i="6"/>
  <c r="G10" i="6" s="1"/>
  <c r="F11" i="6"/>
  <c r="G11" i="6" s="1"/>
  <c r="F12" i="6"/>
  <c r="G12" i="6" s="1"/>
  <c r="F13" i="6"/>
  <c r="G13" i="6" s="1"/>
  <c r="F14" i="6"/>
  <c r="G14" i="6" s="1"/>
  <c r="F15" i="6"/>
  <c r="G15" i="6" s="1"/>
  <c r="H15" i="6"/>
  <c r="P17" i="1"/>
  <c r="P15" i="4"/>
  <c r="G15" i="4" l="1" a="1"/>
  <c r="G15" i="4" s="1"/>
  <c r="G14" i="4" a="1"/>
  <c r="G14" i="4" s="1"/>
  <c r="G13" i="4" a="1"/>
  <c r="G13" i="4" s="1"/>
  <c r="G12" i="4" a="1"/>
  <c r="G12" i="4" s="1"/>
  <c r="G11" i="4" a="1"/>
  <c r="G11" i="4" s="1"/>
  <c r="N11" i="4" s="1"/>
  <c r="G10" i="4" a="1"/>
  <c r="G10" i="4" s="1"/>
  <c r="L10" i="4" s="1"/>
  <c r="G9" i="4" a="1"/>
  <c r="G9" i="4" s="1"/>
  <c r="G8" i="4" a="1"/>
  <c r="G8" i="4" s="1"/>
  <c r="G7" i="4" a="1"/>
  <c r="G7" i="4" s="1"/>
  <c r="G6" i="4" a="1"/>
  <c r="G6" i="4" s="1"/>
  <c r="G5" i="4" a="1"/>
  <c r="G5" i="4" s="1"/>
  <c r="G4" i="4" a="1"/>
  <c r="G4" i="4" s="1"/>
  <c r="G3" i="4" a="1"/>
  <c r="G3" i="4" s="1"/>
  <c r="H14" i="6" l="1"/>
  <c r="H11" i="4"/>
  <c r="O11" i="4" s="1"/>
  <c r="L11" i="4"/>
  <c r="M11" i="4"/>
  <c r="N4" i="4"/>
  <c r="J4" i="4"/>
  <c r="M4" i="4"/>
  <c r="L4" i="4"/>
  <c r="H4" i="4"/>
  <c r="N8" i="4"/>
  <c r="J8" i="4"/>
  <c r="M8" i="4"/>
  <c r="L8" i="4"/>
  <c r="H8" i="4"/>
  <c r="O8" i="4" s="1"/>
  <c r="M15" i="4"/>
  <c r="L15" i="4"/>
  <c r="H15" i="4"/>
  <c r="N15" i="4"/>
  <c r="J15" i="4"/>
  <c r="N5" i="4"/>
  <c r="J5" i="4"/>
  <c r="L5" i="4"/>
  <c r="H5" i="4"/>
  <c r="M5" i="4"/>
  <c r="N9" i="4"/>
  <c r="J9" i="4"/>
  <c r="M9" i="4"/>
  <c r="L9" i="4"/>
  <c r="H9" i="4"/>
  <c r="O9" i="4" s="1"/>
  <c r="N12" i="4"/>
  <c r="J12" i="4"/>
  <c r="M12" i="4"/>
  <c r="L12" i="4"/>
  <c r="H12" i="4"/>
  <c r="O12" i="4" s="1"/>
  <c r="L6" i="4"/>
  <c r="H6" i="4"/>
  <c r="N6" i="4"/>
  <c r="J6" i="4"/>
  <c r="M6" i="4"/>
  <c r="N13" i="4"/>
  <c r="J13" i="4"/>
  <c r="M13" i="4"/>
  <c r="L13" i="4"/>
  <c r="H13" i="4"/>
  <c r="O13" i="4" s="1"/>
  <c r="M3" i="4"/>
  <c r="L3" i="4"/>
  <c r="H3" i="4"/>
  <c r="N3" i="4"/>
  <c r="J3" i="4"/>
  <c r="M7" i="4"/>
  <c r="L7" i="4"/>
  <c r="H7" i="4"/>
  <c r="O7" i="4" s="1"/>
  <c r="N7" i="4"/>
  <c r="J7" i="4"/>
  <c r="L14" i="4"/>
  <c r="H14" i="4"/>
  <c r="O14" i="4" s="1"/>
  <c r="N14" i="4"/>
  <c r="J14" i="4"/>
  <c r="M14" i="4"/>
  <c r="M10" i="4"/>
  <c r="J11" i="4"/>
  <c r="J10" i="4"/>
  <c r="N10" i="4"/>
  <c r="H10" i="4"/>
  <c r="O10" i="4" s="1"/>
  <c r="I4" i="1"/>
  <c r="O18" i="1"/>
  <c r="G17" i="1" a="1"/>
  <c r="G17" i="1" s="1"/>
  <c r="G16" i="1" a="1"/>
  <c r="G16" i="1" s="1"/>
  <c r="G15" i="1" a="1"/>
  <c r="G15" i="1" s="1"/>
  <c r="N15" i="1" s="1"/>
  <c r="G14" i="1" a="1"/>
  <c r="G14" i="1" s="1"/>
  <c r="G13" i="1" a="1"/>
  <c r="G13" i="1" s="1"/>
  <c r="M13" i="1" s="1"/>
  <c r="G12" i="1" a="1"/>
  <c r="G12" i="1" s="1"/>
  <c r="G11" i="1" a="1"/>
  <c r="G11" i="1" s="1"/>
  <c r="G10" i="1" a="1"/>
  <c r="G10" i="1" s="1"/>
  <c r="G9" i="1" a="1"/>
  <c r="G9" i="1" s="1"/>
  <c r="M9" i="1" s="1"/>
  <c r="G8" i="1" a="1"/>
  <c r="G8" i="1" s="1"/>
  <c r="L8" i="1" s="1"/>
  <c r="G7" i="1" a="1"/>
  <c r="G7" i="1" s="1"/>
  <c r="G6" i="1" a="1"/>
  <c r="G6" i="1" s="1"/>
  <c r="G5" i="1" a="1"/>
  <c r="G5" i="1" s="1"/>
  <c r="N4" i="1"/>
  <c r="M4" i="1"/>
  <c r="L4" i="1"/>
  <c r="J4" i="1"/>
  <c r="H4" i="1"/>
  <c r="N3" i="1"/>
  <c r="M3" i="1"/>
  <c r="L3" i="1"/>
  <c r="J3" i="1"/>
  <c r="H3" i="1"/>
  <c r="I3" i="1" s="1"/>
  <c r="K15" i="4" l="1"/>
  <c r="O15" i="4"/>
  <c r="P14" i="4" s="1"/>
  <c r="P13" i="4" s="1"/>
  <c r="P12" i="4" s="1"/>
  <c r="P11" i="4" s="1"/>
  <c r="P10" i="4" s="1"/>
  <c r="P9" i="4" s="1"/>
  <c r="P8" i="4" s="1"/>
  <c r="P7" i="4" s="1"/>
  <c r="P6" i="4" s="1"/>
  <c r="H13" i="6"/>
  <c r="H12" i="6" s="1"/>
  <c r="H11" i="6" s="1"/>
  <c r="H10" i="6" s="1"/>
  <c r="H9" i="6" s="1"/>
  <c r="H8" i="6" s="1"/>
  <c r="H7" i="6" s="1"/>
  <c r="H6" i="6" s="1"/>
  <c r="H5" i="6" s="1"/>
  <c r="H4" i="6" s="1"/>
  <c r="G4" i="6" s="1"/>
  <c r="K3" i="1"/>
  <c r="I11" i="4"/>
  <c r="M8" i="1"/>
  <c r="N11" i="1"/>
  <c r="H11" i="1"/>
  <c r="O11" i="1" s="1"/>
  <c r="L11" i="1"/>
  <c r="K11" i="4"/>
  <c r="K5" i="4"/>
  <c r="I5" i="4"/>
  <c r="K10" i="4"/>
  <c r="I10" i="4"/>
  <c r="K14" i="4"/>
  <c r="I14" i="4"/>
  <c r="I7" i="4"/>
  <c r="K7" i="4"/>
  <c r="K13" i="4"/>
  <c r="I13" i="4"/>
  <c r="K6" i="4"/>
  <c r="I6" i="4"/>
  <c r="I3" i="4"/>
  <c r="K3" i="4"/>
  <c r="I12" i="4"/>
  <c r="K12" i="4"/>
  <c r="I8" i="4"/>
  <c r="K8" i="4"/>
  <c r="K9" i="4"/>
  <c r="I9" i="4"/>
  <c r="I15" i="4"/>
  <c r="K4" i="4"/>
  <c r="I4" i="4"/>
  <c r="L5" i="1"/>
  <c r="H5" i="1"/>
  <c r="M5" i="1"/>
  <c r="N5" i="1"/>
  <c r="J5" i="1"/>
  <c r="L16" i="1"/>
  <c r="H16" i="1"/>
  <c r="O16" i="1" s="1"/>
  <c r="N16" i="1"/>
  <c r="J16" i="1"/>
  <c r="M16" i="1"/>
  <c r="N6" i="1"/>
  <c r="J6" i="1"/>
  <c r="M6" i="1"/>
  <c r="L6" i="1"/>
  <c r="H6" i="1"/>
  <c r="N10" i="1"/>
  <c r="J10" i="1"/>
  <c r="M10" i="1"/>
  <c r="L10" i="1"/>
  <c r="H10" i="1"/>
  <c r="O10" i="1" s="1"/>
  <c r="N14" i="1"/>
  <c r="J14" i="1"/>
  <c r="M14" i="1"/>
  <c r="L14" i="1"/>
  <c r="H14" i="1"/>
  <c r="O14" i="1" s="1"/>
  <c r="M17" i="1"/>
  <c r="L17" i="1"/>
  <c r="H17" i="1"/>
  <c r="O17" i="1" s="1"/>
  <c r="N17" i="1"/>
  <c r="J17" i="1"/>
  <c r="N7" i="1"/>
  <c r="J7" i="1"/>
  <c r="L7" i="1"/>
  <c r="M7" i="1"/>
  <c r="H7" i="1"/>
  <c r="L12" i="1"/>
  <c r="H12" i="1"/>
  <c r="O12" i="1" s="1"/>
  <c r="N12" i="1"/>
  <c r="J12" i="1"/>
  <c r="M12" i="1"/>
  <c r="J9" i="1"/>
  <c r="N9" i="1"/>
  <c r="J13" i="1"/>
  <c r="N13" i="1"/>
  <c r="H15" i="1"/>
  <c r="O15" i="1" s="1"/>
  <c r="L15" i="1"/>
  <c r="J8" i="1"/>
  <c r="N8" i="1"/>
  <c r="M11" i="1"/>
  <c r="M15" i="1"/>
  <c r="H9" i="1"/>
  <c r="O9" i="1" s="1"/>
  <c r="L9" i="1"/>
  <c r="J11" i="1"/>
  <c r="H13" i="1"/>
  <c r="O13" i="1" s="1"/>
  <c r="L13" i="1"/>
  <c r="J15" i="1"/>
  <c r="H8" i="1"/>
  <c r="O8" i="1" s="1"/>
  <c r="K5" i="1" l="1"/>
  <c r="O6" i="4"/>
  <c r="P5" i="4" s="1"/>
  <c r="O5" i="4" s="1"/>
  <c r="P4" i="4" s="1"/>
  <c r="H3" i="6"/>
  <c r="G3" i="6" s="1"/>
  <c r="I9" i="1"/>
  <c r="I5" i="1"/>
  <c r="I13" i="1"/>
  <c r="K13" i="1"/>
  <c r="I8" i="1"/>
  <c r="K8" i="1"/>
  <c r="I15" i="1"/>
  <c r="K15" i="1"/>
  <c r="K12" i="1"/>
  <c r="I12" i="1"/>
  <c r="I14" i="1"/>
  <c r="K14" i="1"/>
  <c r="I11" i="1"/>
  <c r="K11" i="1"/>
  <c r="I17" i="1"/>
  <c r="K17" i="1"/>
  <c r="I10" i="1"/>
  <c r="K10" i="1"/>
  <c r="I7" i="1"/>
  <c r="K7" i="1"/>
  <c r="K6" i="1"/>
  <c r="I6" i="1"/>
  <c r="K16" i="1"/>
  <c r="I16" i="1"/>
  <c r="K9" i="1"/>
  <c r="A17" i="6" l="1"/>
  <c r="O4" i="4" l="1"/>
  <c r="A17" i="4" l="1"/>
  <c r="P3" i="4"/>
  <c r="P16" i="1"/>
  <c r="P15" i="1" s="1"/>
  <c r="P14" i="1" s="1"/>
  <c r="P13" i="1" s="1"/>
  <c r="P12" i="1" s="1"/>
  <c r="P11" i="1" s="1"/>
  <c r="P10" i="1" s="1"/>
  <c r="P9" i="1" s="1"/>
  <c r="P8" i="1" s="1"/>
  <c r="P7" i="1" s="1"/>
  <c r="O7" i="1" s="1"/>
  <c r="P6" i="1" s="1"/>
  <c r="O6" i="1" s="1"/>
  <c r="P5" i="1" l="1"/>
  <c r="P4" i="1" s="1"/>
  <c r="P3" i="1" s="1"/>
  <c r="A19" i="1"/>
</calcChain>
</file>

<file path=xl/sharedStrings.xml><?xml version="1.0" encoding="utf-8"?>
<sst xmlns="http://schemas.openxmlformats.org/spreadsheetml/2006/main" count="168" uniqueCount="92">
  <si>
    <t>Zendesk Field Types</t>
  </si>
  <si>
    <t>Text</t>
  </si>
  <si>
    <t>Number</t>
  </si>
  <si>
    <t>Radio Buttons</t>
  </si>
  <si>
    <t>Drop Down</t>
  </si>
  <si>
    <t>Date</t>
  </si>
  <si>
    <t>Birthday</t>
  </si>
  <si>
    <t>Address</t>
  </si>
  <si>
    <t>Phone</t>
  </si>
  <si>
    <t>Website</t>
  </si>
  <si>
    <t>Image</t>
  </si>
  <si>
    <t>Drop-down list</t>
  </si>
  <si>
    <t>TRUE|text</t>
  </si>
  <si>
    <t>FALSE||Syncing to Date fields is not yet supported by Zenchimp, use a Text field in Mailchimp or raise a feature request on github :)|||</t>
  </si>
  <si>
    <t>TRUE|text|Your sync will fail if your zendesk value does not match one of the Mailchimp options|||</t>
  </si>
  <si>
    <t>Multi-line text</t>
  </si>
  <si>
    <t>FALSE||A multi line text field is used for storing paragrahps of text, this will not sync to a number field|||</t>
  </si>
  <si>
    <t>FALSE||A multi line text field is used for storing paragrahps of text, this will not sync to a Radio Button field|||</t>
  </si>
  <si>
    <t>FALSE||A multi line text field is used for storing paragrahps of text, this will not sync to a drop down|||</t>
  </si>
  <si>
    <t>FALSE||A multi line text field is used for storing paragrahps of text, this will not sync to a Phone number field|||</t>
  </si>
  <si>
    <t>FALSE||A multi line text field is used for storing paragrahps of text, this will not sync to a website field|||</t>
  </si>
  <si>
    <t>Numeric</t>
  </si>
  <si>
    <t>Decimal</t>
  </si>
  <si>
    <t>Checkbox</t>
  </si>
  <si>
    <t>Zenchimp Field Name</t>
  </si>
  <si>
    <t>Regular Expression</t>
  </si>
  <si>
    <t>Zendesk Field Key</t>
  </si>
  <si>
    <t>Zendesk Field Type</t>
  </si>
  <si>
    <t>Mailchimp MERGE Tag</t>
  </si>
  <si>
    <t>Mailchimp Field Type</t>
  </si>
  <si>
    <t>Validation Notes</t>
  </si>
  <si>
    <t>JSON</t>
  </si>
  <si>
    <t>Delimiter</t>
  </si>
  <si>
    <t>FNAME</t>
  </si>
  <si>
    <t>LNAME</t>
  </si>
  <si>
    <t>Customer Type</t>
  </si>
  <si>
    <t>mailshot_customer_type</t>
  </si>
  <si>
    <t>ZD_CUSTYPE</t>
  </si>
  <si>
    <t>List of sites hosted (comma Seperated)</t>
  </si>
  <si>
    <t>site_list</t>
  </si>
  <si>
    <t>SITES_LIST</t>
  </si>
  <si>
    <t>None</t>
  </si>
  <si>
    <t>Mailchimp Footer Message</t>
  </si>
  <si>
    <t>mailchimp_footer_message</t>
  </si>
  <si>
    <t>FOOTER_MSG</t>
  </si>
  <si>
    <t>User's Name</t>
  </si>
  <si>
    <t>mailshot_customer_display_name</t>
  </si>
  <si>
    <t>Mailchimp Customer Display Name</t>
  </si>
  <si>
    <t>mailshot_success_email_address</t>
  </si>
  <si>
    <t>Our 'From' Email Address</t>
  </si>
  <si>
    <t>FROMEMAIL</t>
  </si>
  <si>
    <t>Full URL of company Logo</t>
  </si>
  <si>
    <t>mailshot_company_logo_url</t>
  </si>
  <si>
    <t>supportsteam@upnrunning.co.uk</t>
  </si>
  <si>
    <t>LOGO</t>
  </si>
  <si>
    <t>TRUE|text|Please ensure the Zendesk field's 'tag' matches one of the Mailchimp Options, and if it's a required field in Mailchimp you need a second option is set to blank (i.e. empty text field) for when the checkbox is unticked|||</t>
  </si>
  <si>
    <t>TRUE|text|Please ensure the field's 'tag' in Zendesk is a valid phone number and the field is set to 'not required' in Mailchimp for when the checkbox is unticked|||</t>
  </si>
  <si>
    <t>TRUE|text|Please ensure the field's 'tag' in Zendesk is a valid website URL and the field is set to 'not required' in Mailchimp for when the checkbox is unticked|||</t>
  </si>
  <si>
    <t>TRUE|text|Please ensure the field's 'tag' in Zendesk is a valid image URL and the field is set to 'not required' in Mailchimp for when the checkbox is unticked|||</t>
  </si>
  <si>
    <t>TRUE|text|Please ensure the 'tag' values are all numeric in Zendesk when adding your drop down options|||</t>
  </si>
  <si>
    <t>TRUE|text|Your sync will fail if you enter a non-numeric value in your zendesk field|||</t>
  </si>
  <si>
    <t>TRUE|text||||</t>
  </si>
  <si>
    <t>TRUE|text|Please ensure the field's 'tag' value is numeric in Zendesk and the field is set to 'not required' in Mailchimp for when the checkbox is unticked|||</t>
  </si>
  <si>
    <t>TRUE|text|Please ensure the regular expression only allows numeric values|||</t>
  </si>
  <si>
    <t>No of Employees</t>
  </si>
  <si>
    <t>no_of_employees</t>
  </si>
  <si>
    <t>EMPLOYEES</t>
  </si>
  <si>
    <t>FALSE||Syncing to Address fields is not yet supported by Zenchimp, use a Text field in Mailchimp (or one per line of address for long addresses) or raise a feature request on github :)|||</t>
  </si>
  <si>
    <t>TRUE|text|Numbers with more than two decimal places show as out-of-sync as mailchimp has a limit of 2 decimal places|||</t>
  </si>
  <si>
    <t>TRUE|text|Make sure your Zendesk 'tag' values match the Mailchimp 'Options' for the field exactly|||</t>
  </si>
  <si>
    <t>TRUE|text|Please ensure the Zendesk field's 'tag' matches one of the Mailchimp Options, and if it's a required field in Mailchimp you need a second option set to blank (i.e. empty text field) for when the checkbox is unticked|||</t>
  </si>
  <si>
    <t>ZenChimp Data Type</t>
  </si>
  <si>
    <t>'Organisation' Fields Configuration</t>
  </si>
  <si>
    <t>'User' Fields Configuration</t>
  </si>
  <si>
    <t>Mailchimp Value if ticked</t>
  </si>
  <si>
    <t>Mailchimp Value if unticked</t>
  </si>
  <si>
    <t>'Mailchimp Only' Field Configuration</t>
  </si>
  <si>
    <t>Yes</t>
  </si>
  <si>
    <t>No</t>
  </si>
  <si>
    <t>Weekly Newsletter</t>
  </si>
  <si>
    <t>name</t>
  </si>
  <si>
    <t>My Checkbox</t>
  </si>
  <si>
    <t>NEWSLETTER</t>
  </si>
  <si>
    <t>Mailchimp Default Value</t>
  </si>
  <si>
    <t>TRUE|image|Please use full, existing URLs in in the tag values when setting your drop down options in Zendesk|||</t>
  </si>
  <si>
    <t>TRUE|image|Please use full, existing URLs when entering values in Zendesk|||</t>
  </si>
  <si>
    <t>FALSE||Values must be full, existing URLs in Mailchimp - incompatible data types|||</t>
  </si>
  <si>
    <t>TRUE|text|Please use full, existing URLs in in the tag values when setting your drop down options in Zendesk|||</t>
  </si>
  <si>
    <t>TRUE|text|Please use full, existing URLs when entering values in Zendesk|||</t>
  </si>
  <si>
    <t>TRUE|image|Please use a regular expressuin that forces full,  URLs in Zendesk|||</t>
  </si>
  <si>
    <t>TRUE|text|Please use a regular expressuin that forces full,  URLs in Zendesk|||</t>
  </si>
  <si>
    <t>JHKJHJ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</si>
</sst>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rial"/>
    </font>
    <font>
      <b/>
      <sz val="22"/>
      <color rgb="FF44546A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Arial"/>
      <family val="2"/>
    </font>
    <font>
      <b/>
      <sz val="21"/>
      <color rgb="FF44546A"/>
      <name val="Calibri"/>
      <family val="2"/>
    </font>
    <font>
      <b/>
      <sz val="13"/>
      <color rgb="FF44546A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0"/>
      <color rgb="FF3F3F76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rgb="FF3F3F76"/>
      <name val="Arial"/>
      <family val="2"/>
    </font>
    <font>
      <sz val="10"/>
      <color rgb="FF3F3F3F"/>
      <name val="Arial"/>
      <family val="2"/>
    </font>
    <font>
      <sz val="10"/>
      <color rgb="FF3F3F3F"/>
      <name val="Calibri"/>
      <family val="2"/>
    </font>
    <font>
      <sz val="12"/>
      <name val="Arial"/>
      <family val="2"/>
    </font>
    <font>
      <b/>
      <sz val="10"/>
      <color rgb="FFFA7D00"/>
      <name val="Calibri"/>
      <family val="2"/>
    </font>
    <font>
      <b/>
      <sz val="12"/>
      <color rgb="FF3F3F3F"/>
      <name val="Calibri"/>
      <family val="2"/>
      <scheme val="minor"/>
    </font>
    <font>
      <sz val="12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6D9EEB"/>
        <bgColor rgb="FF6D9EEB"/>
      </patternFill>
    </fill>
    <fill>
      <patternFill patternType="solid">
        <fgColor rgb="FFF2F2F2"/>
        <bgColor rgb="FFF2F2F2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ck">
        <color rgb="FFA1B8E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theme="0" tint="-0.14993743705557422"/>
      </right>
      <top/>
      <bottom style="thick">
        <color rgb="FFA1B8E1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ck">
        <color rgb="FFA1B8E1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/>
      <top/>
      <bottom style="thick">
        <color rgb="FFA1B8E1"/>
      </bottom>
      <diagonal/>
    </border>
  </borders>
  <cellStyleXfs count="2">
    <xf numFmtId="0" fontId="0" fillId="0" borderId="0"/>
    <xf numFmtId="0" fontId="18" fillId="8" borderId="4" applyNumberFormat="0" applyAlignment="0" applyProtection="0"/>
  </cellStyleXfs>
  <cellXfs count="39">
    <xf numFmtId="0" fontId="0" fillId="0" borderId="0" xfId="0" applyFont="1" applyAlignment="1"/>
    <xf numFmtId="0" fontId="3" fillId="0" borderId="0" xfId="0" applyFont="1"/>
    <xf numFmtId="0" fontId="1" fillId="0" borderId="0" xfId="0" applyFont="1"/>
    <xf numFmtId="0" fontId="10" fillId="7" borderId="6" xfId="0" applyFont="1" applyFill="1" applyBorder="1"/>
    <xf numFmtId="0" fontId="11" fillId="2" borderId="7" xfId="0" applyFont="1" applyFill="1" applyBorder="1"/>
    <xf numFmtId="0" fontId="12" fillId="0" borderId="0" xfId="0" applyFont="1"/>
    <xf numFmtId="0" fontId="13" fillId="7" borderId="6" xfId="0" applyFont="1" applyFill="1" applyBorder="1"/>
    <xf numFmtId="0" fontId="10" fillId="7" borderId="6" xfId="0" applyFont="1" applyFill="1" applyBorder="1" applyAlignment="1"/>
    <xf numFmtId="0" fontId="0" fillId="0" borderId="0" xfId="0" applyFont="1" applyAlignment="1"/>
    <xf numFmtId="0" fontId="14" fillId="6" borderId="4" xfId="0" applyFont="1" applyFill="1" applyBorder="1" applyAlignment="1">
      <alignment horizontal="left"/>
    </xf>
    <xf numFmtId="0" fontId="14" fillId="6" borderId="4" xfId="0" applyFont="1" applyFill="1" applyBorder="1"/>
    <xf numFmtId="0" fontId="15" fillId="6" borderId="4" xfId="0" applyFont="1" applyFill="1" applyBorder="1"/>
    <xf numFmtId="0" fontId="15" fillId="6" borderId="4" xfId="0" applyFont="1" applyFill="1" applyBorder="1" applyAlignment="1"/>
    <xf numFmtId="0" fontId="17" fillId="6" borderId="6" xfId="0" applyFont="1" applyFill="1" applyBorder="1"/>
    <xf numFmtId="0" fontId="7" fillId="3" borderId="9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vertical="center" wrapText="1"/>
    </xf>
    <xf numFmtId="0" fontId="7" fillId="5" borderId="10" xfId="0" applyFont="1" applyFill="1" applyBorder="1" applyAlignment="1">
      <alignment vertical="center" wrapText="1"/>
    </xf>
    <xf numFmtId="0" fontId="8" fillId="0" borderId="11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5" fillId="3" borderId="11" xfId="0" applyFont="1" applyFill="1" applyBorder="1" applyAlignment="1">
      <alignment vertical="center" wrapText="1"/>
    </xf>
    <xf numFmtId="0" fontId="7" fillId="3" borderId="12" xfId="0" applyFont="1" applyFill="1" applyBorder="1" applyAlignment="1">
      <alignment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2" fillId="0" borderId="0" xfId="0" applyFont="1" applyAlignment="1">
      <alignment shrinkToFit="1"/>
    </xf>
    <xf numFmtId="0" fontId="0" fillId="0" borderId="0" xfId="0" applyFont="1" applyAlignment="1"/>
    <xf numFmtId="0" fontId="7" fillId="3" borderId="10" xfId="0" applyFont="1" applyFill="1" applyBorder="1" applyAlignment="1">
      <alignment vertical="center" wrapText="1"/>
    </xf>
    <xf numFmtId="0" fontId="5" fillId="0" borderId="3" xfId="0" applyFont="1" applyBorder="1" applyAlignment="1"/>
    <xf numFmtId="0" fontId="5" fillId="0" borderId="1" xfId="0" applyFont="1" applyBorder="1" applyAlignment="1"/>
    <xf numFmtId="49" fontId="4" fillId="2" borderId="2" xfId="0" applyNumberFormat="1" applyFont="1" applyFill="1" applyBorder="1" applyAlignment="1">
      <alignment horizontal="left" vertical="top" wrapText="1"/>
    </xf>
    <xf numFmtId="0" fontId="15" fillId="6" borderId="5" xfId="0" applyFont="1" applyFill="1" applyBorder="1" applyAlignment="1">
      <alignment horizontal="left" vertical="center"/>
    </xf>
    <xf numFmtId="0" fontId="16" fillId="0" borderId="8" xfId="0" applyFont="1" applyBorder="1" applyAlignment="1">
      <alignment horizontal="left"/>
    </xf>
    <xf numFmtId="0" fontId="6" fillId="0" borderId="1" xfId="0" quotePrefix="1" applyFont="1" applyBorder="1" applyAlignment="1">
      <alignment horizontal="center"/>
    </xf>
    <xf numFmtId="0" fontId="5" fillId="0" borderId="1" xfId="0" applyFont="1" applyBorder="1"/>
    <xf numFmtId="0" fontId="14" fillId="6" borderId="5" xfId="0" applyFont="1" applyFill="1" applyBorder="1" applyAlignment="1">
      <alignment horizontal="left" vertical="center"/>
    </xf>
    <xf numFmtId="0" fontId="14" fillId="6" borderId="8" xfId="0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left" vertical="top" wrapText="1"/>
    </xf>
    <xf numFmtId="0" fontId="3" fillId="2" borderId="3" xfId="0" applyNumberFormat="1" applyFont="1" applyFill="1" applyBorder="1" applyAlignment="1">
      <alignment horizontal="left" vertical="top" wrapText="1"/>
    </xf>
    <xf numFmtId="0" fontId="19" fillId="8" borderId="4" xfId="1" applyFont="1"/>
  </cellXfs>
  <cellStyles count="2">
    <cellStyle name="Normal" xfId="0" builtinId="0"/>
    <cellStyle name="Output" xfId="1" builtinId="21"/>
  </cellStyles>
  <dxfs count="11">
    <dxf>
      <fill>
        <patternFill patternType="solid">
          <fgColor auto="1"/>
          <bgColor auto="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auto="1"/>
          <bgColor auto="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auto="1"/>
          <bgColor auto="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zoomScale="125" zoomScaleNormal="125" workbookViewId="0">
      <selection activeCell="K12" sqref="K12"/>
    </sheetView>
  </sheetViews>
  <sheetFormatPr baseColWidth="10" defaultColWidth="11.28515625" defaultRowHeight="15" customHeight="1" x14ac:dyDescent="0.2"/>
  <cols>
    <col min="1" max="1" width="26.85546875" customWidth="1"/>
    <col min="2" max="2" width="17.140625" customWidth="1"/>
    <col min="3" max="3" width="11.28515625" customWidth="1"/>
    <col min="4" max="4" width="11.7109375" customWidth="1"/>
    <col min="5" max="5" width="10.28515625" customWidth="1"/>
    <col min="6" max="6" width="12.85546875" customWidth="1"/>
    <col min="7" max="7" width="46.7109375" hidden="1" customWidth="1"/>
    <col min="8" max="8" width="10.7109375" hidden="1" customWidth="1"/>
    <col min="9" max="9" width="10.140625" hidden="1" customWidth="1"/>
    <col min="10" max="10" width="3.7109375" hidden="1" customWidth="1"/>
    <col min="11" max="11" width="133.42578125" customWidth="1"/>
    <col min="12" max="16" width="10.7109375" customWidth="1"/>
    <col min="17" max="26" width="10.5703125" customWidth="1"/>
  </cols>
  <sheetData>
    <row r="1" spans="1:16" ht="29.25" customHeight="1" thickBot="1" x14ac:dyDescent="0.4">
      <c r="A1" s="32" t="s">
        <v>73</v>
      </c>
      <c r="B1" s="33"/>
      <c r="C1" s="33"/>
      <c r="D1" s="33"/>
      <c r="E1" s="33"/>
      <c r="F1" s="33"/>
      <c r="G1" s="2"/>
      <c r="H1" s="2"/>
      <c r="I1" s="27"/>
      <c r="J1" s="25"/>
      <c r="K1" s="25"/>
    </row>
    <row r="2" spans="1:16" ht="39" customHeight="1" thickTop="1" thickBot="1" x14ac:dyDescent="0.25">
      <c r="A2" s="14" t="s">
        <v>24</v>
      </c>
      <c r="B2" s="15" t="s">
        <v>26</v>
      </c>
      <c r="C2" s="15" t="s">
        <v>27</v>
      </c>
      <c r="D2" s="16" t="s">
        <v>28</v>
      </c>
      <c r="E2" s="16" t="s">
        <v>29</v>
      </c>
      <c r="F2" s="16" t="s">
        <v>83</v>
      </c>
      <c r="G2" s="17"/>
      <c r="H2" s="18">
        <v>1</v>
      </c>
      <c r="I2" s="26" t="s">
        <v>71</v>
      </c>
      <c r="J2" s="19">
        <v>3</v>
      </c>
      <c r="K2" s="20" t="s">
        <v>30</v>
      </c>
      <c r="L2" s="1">
        <v>4</v>
      </c>
      <c r="M2" s="1">
        <v>5</v>
      </c>
      <c r="N2" s="1">
        <v>6</v>
      </c>
      <c r="O2" s="1" t="s">
        <v>31</v>
      </c>
      <c r="P2" s="1" t="s">
        <v>32</v>
      </c>
    </row>
    <row r="3" spans="1:16" ht="15.75" customHeight="1" thickTop="1" x14ac:dyDescent="0.2">
      <c r="A3" s="34" t="s">
        <v>45</v>
      </c>
      <c r="B3" s="30" t="s">
        <v>80</v>
      </c>
      <c r="C3" s="30" t="s">
        <v>1</v>
      </c>
      <c r="D3" s="3" t="s">
        <v>33</v>
      </c>
      <c r="E3" s="12" t="s">
        <v>1</v>
      </c>
      <c r="F3" s="11"/>
      <c r="G3" s="4" t="s">
        <v>12</v>
      </c>
      <c r="H3" s="5" t="str">
        <f t="shared" ref="H3:H17" si="0">TRIM(MID(SUBSTITUTE($G3,"|",REPT(" ",LEN($G3))),(1-1)*LEN($G3)+1,LEN($G3)))</f>
        <v>TRUE</v>
      </c>
      <c r="I3" s="13" t="str">
        <f>IF(H3="","",IF(H3="TRUE",TRIM(MID(SUBSTITUTE($G3,"|",REPT(" ",LEN($G3))),(2-1)*LEN($G3)+1,LEN($G3))),"-"))</f>
        <v>text</v>
      </c>
      <c r="J3" s="1" t="str">
        <f t="shared" ref="J3:J17" si="1">TRIM(MID(SUBSTITUTE($G3,"|",REPT(" ",LEN($G3))),(3-1)*LEN($G3)+1,LEN($G3)))</f>
        <v/>
      </c>
      <c r="K3" s="24" t="str">
        <f t="shared" ref="K3:K17" si="2">IF(H3="", "", IF( J3="", IF( H3="TRUE", "Valid", "INVALID - FIELD EXCLUDED: Invalid Data Type Combination"), IF( H3="TRUE", CONCATENATE("Valid, but: ", J3), CONCATENATE("INVALID - FIELD EXCLUDED: ", J3))))</f>
        <v>Valid</v>
      </c>
      <c r="L3" s="1" t="str">
        <f t="shared" ref="L3:L17" si="3">TRIM(MID(SUBSTITUTE($G3,"|",REPT(" ",LEN($G3))),(4-1)*LEN($G3)+1,LEN($G3)))</f>
        <v/>
      </c>
      <c r="M3" s="1" t="str">
        <f t="shared" ref="M3:M17" si="4">TRIM(MID(SUBSTITUTE($G3,"|",REPT(" ",LEN($G3))),(5-1)*LEN($G3)+1,LEN($G3)))</f>
        <v/>
      </c>
      <c r="N3" s="1" t="str">
        <f t="shared" ref="N3:N17" si="5">TRIM(MID(SUBSTITUTE($G3,"|",REPT(" ",LEN($G3))),(6-1)*LEN($G3)+1,LEN($G3)))</f>
        <v/>
      </c>
      <c r="P3" s="1" t="str">
        <f t="shared" ref="P3:P17" si="6">IF(AND($O4="",$P4=""), "", ",")</f>
        <v>,</v>
      </c>
    </row>
    <row r="4" spans="1:16" ht="15.75" customHeight="1" x14ac:dyDescent="0.2">
      <c r="A4" s="35"/>
      <c r="B4" s="31"/>
      <c r="C4" s="31"/>
      <c r="D4" s="3" t="s">
        <v>34</v>
      </c>
      <c r="E4" s="12" t="s">
        <v>1</v>
      </c>
      <c r="F4" s="11"/>
      <c r="G4" s="4" t="s">
        <v>12</v>
      </c>
      <c r="H4" s="5" t="str">
        <f t="shared" si="0"/>
        <v>TRUE</v>
      </c>
      <c r="I4" s="13" t="str">
        <f t="shared" ref="I4:I17" si="7">IF(H4="","",IF(H4="TRUE",TRIM(MID(SUBSTITUTE($G4,"|",REPT(" ",LEN($G4))),(2-1)*LEN($G4)+1,LEN($G4))),"-"))</f>
        <v>text</v>
      </c>
      <c r="J4" s="1" t="str">
        <f t="shared" si="1"/>
        <v/>
      </c>
      <c r="K4" s="24" t="str">
        <f t="shared" si="2"/>
        <v>Valid</v>
      </c>
      <c r="L4" s="1" t="str">
        <f t="shared" si="3"/>
        <v/>
      </c>
      <c r="M4" s="1" t="str">
        <f t="shared" si="4"/>
        <v/>
      </c>
      <c r="N4" s="1" t="str">
        <f t="shared" si="5"/>
        <v/>
      </c>
      <c r="P4" s="1" t="str">
        <f t="shared" si="6"/>
        <v>,</v>
      </c>
    </row>
    <row r="5" spans="1:16" ht="15.75" customHeight="1" x14ac:dyDescent="0.2">
      <c r="A5" s="9" t="s">
        <v>35</v>
      </c>
      <c r="B5" s="10" t="s">
        <v>36</v>
      </c>
      <c r="C5" s="11" t="s">
        <v>11</v>
      </c>
      <c r="D5" s="3" t="s">
        <v>37</v>
      </c>
      <c r="E5" s="11" t="s">
        <v>1</v>
      </c>
      <c r="F5" s="11"/>
      <c r="G5" s="5" t="str">
        <f t="array" ref="G5">IF( IFERROR(INDEX(Hidden!$B$2:$K$9, MATCH($C5,Hidden!$A$2:$A$9,0), MATCH($E5,Hidden!$B$1:$K$1,0)), "|||||" ) ="", "FALSE||Unsupported Field Type Combination|||", IFERROR(INDEX(Hidden!$B$2:$K$9, MATCH($C5,Hidden!$A$2:$A$9,0), MATCH($E5,Hidden!$B$1:$K$1,0)), "|||||" ) )</f>
        <v>TRUE|text</v>
      </c>
      <c r="H5" s="5" t="str">
        <f t="shared" si="0"/>
        <v>TRUE</v>
      </c>
      <c r="I5" s="13" t="str">
        <f t="shared" si="7"/>
        <v>text</v>
      </c>
      <c r="J5" s="1" t="str">
        <f t="shared" si="1"/>
        <v/>
      </c>
      <c r="K5" s="24" t="str">
        <f t="shared" si="2"/>
        <v>Valid</v>
      </c>
      <c r="L5" s="1" t="str">
        <f t="shared" si="3"/>
        <v/>
      </c>
      <c r="M5" s="1" t="str">
        <f t="shared" si="4"/>
        <v/>
      </c>
      <c r="N5" s="1" t="str">
        <f t="shared" si="5"/>
        <v/>
      </c>
      <c r="P5" s="1" t="str">
        <f t="shared" si="6"/>
        <v>,</v>
      </c>
    </row>
    <row r="6" spans="1:16" ht="16.5" customHeight="1" x14ac:dyDescent="0.2">
      <c r="A6" s="6" t="s">
        <v>38</v>
      </c>
      <c r="B6" s="6" t="s">
        <v>39</v>
      </c>
      <c r="C6" s="3" t="s">
        <v>1</v>
      </c>
      <c r="D6" s="3" t="s">
        <v>40</v>
      </c>
      <c r="E6" s="7" t="s">
        <v>1</v>
      </c>
      <c r="F6" s="6" t="s">
        <v>41</v>
      </c>
      <c r="G6" s="5" t="str">
        <f t="array" ref="G6">IF( IFERROR(INDEX(Hidden!$B$2:$K$9, MATCH($C6,Hidden!$A$2:$A$9,0), MATCH($E6,Hidden!$B$1:$K$1,0)), "|||||" ) ="", "FALSE||Unsupported Field Type Combination|||", IFERROR(INDEX(Hidden!$B$2:$K$9, MATCH($C6,Hidden!$A$2:$A$9,0), MATCH($E6,Hidden!$B$1:$K$1,0)), "|||||" ) )</f>
        <v>TRUE|text</v>
      </c>
      <c r="H6" s="5" t="str">
        <f t="shared" si="0"/>
        <v>TRUE</v>
      </c>
      <c r="I6" s="13" t="str">
        <f t="shared" si="7"/>
        <v>text</v>
      </c>
      <c r="J6" s="1" t="str">
        <f t="shared" si="1"/>
        <v/>
      </c>
      <c r="K6" s="24" t="str">
        <f t="shared" si="2"/>
        <v>Valid</v>
      </c>
      <c r="L6" s="1" t="str">
        <f t="shared" si="3"/>
        <v/>
      </c>
      <c r="M6" s="1" t="str">
        <f t="shared" si="4"/>
        <v/>
      </c>
      <c r="N6" s="1" t="str">
        <f t="shared" si="5"/>
        <v/>
      </c>
      <c r="O6" s="1" t="str">
        <f t="shared" ref="O6:O15" si="8">IF($H6="TRUE", "  {"&amp;CHAR(10)&amp;"    ""field_label"" : """&amp;$A6&amp;""","&amp;CHAR(10)&amp;"    ""zendesk_field"" : """&amp;$B6&amp;""","&amp;CHAR(10)&amp;"    ""mailchimp_field"" : """&amp;$D6&amp;""","&amp;CHAR(10)&amp;"    ""type"" : """&amp;I6&amp;""","&amp;CHAR(10)&amp;"    ""default_value"" : """&amp;$F6&amp;""""&amp;CHAR(10)&amp;"  }"&amp;$P6&amp;CHAR(10),  "")</f>
        <v xml:space="preserve">  {
    "field_label" : "List of sites hosted (comma Seperated)",
    "zendesk_field" : "site_list",
    "mailchimp_field" : "SITES_LIST",
    "type" : "text",
    "default_value" : "None"
  },
</v>
      </c>
      <c r="P6" s="1" t="str">
        <f t="shared" si="6"/>
        <v>,</v>
      </c>
    </row>
    <row r="7" spans="1:16" ht="16.5" customHeight="1" x14ac:dyDescent="0.2">
      <c r="A7" s="6" t="s">
        <v>42</v>
      </c>
      <c r="B7" s="6" t="s">
        <v>43</v>
      </c>
      <c r="C7" s="3" t="s">
        <v>15</v>
      </c>
      <c r="D7" s="3" t="s">
        <v>44</v>
      </c>
      <c r="E7" s="7" t="s">
        <v>1</v>
      </c>
      <c r="F7" s="6"/>
      <c r="G7" s="5" t="str">
        <f t="array" ref="G7">IF( IFERROR(INDEX(Hidden!$B$2:$K$9, MATCH($C7,Hidden!$A$2:$A$9,0), MATCH($E7,Hidden!$B$1:$K$1,0)), "|||||" ) ="", "FALSE||Unsupported Field Type Combination|||", IFERROR(INDEX(Hidden!$B$2:$K$9, MATCH($C7,Hidden!$A$2:$A$9,0), MATCH($E7,Hidden!$B$1:$K$1,0)), "|||||" ) )</f>
        <v>TRUE|text</v>
      </c>
      <c r="H7" s="5" t="str">
        <f t="shared" si="0"/>
        <v>TRUE</v>
      </c>
      <c r="I7" s="13" t="str">
        <f t="shared" si="7"/>
        <v>text</v>
      </c>
      <c r="J7" s="1" t="str">
        <f t="shared" si="1"/>
        <v/>
      </c>
      <c r="K7" s="24" t="str">
        <f t="shared" si="2"/>
        <v>Valid</v>
      </c>
      <c r="L7" s="1" t="str">
        <f t="shared" si="3"/>
        <v/>
      </c>
      <c r="M7" s="1" t="str">
        <f t="shared" si="4"/>
        <v/>
      </c>
      <c r="N7" s="1" t="str">
        <f t="shared" si="5"/>
        <v/>
      </c>
      <c r="O7" s="1" t="str">
        <f t="shared" si="8"/>
        <v xml:space="preserve">  {
    "field_label" : "Mailchimp Footer Message",
    "zendesk_field" : "mailchimp_footer_message",
    "mailchimp_field" : "FOOTER_MSG",
    "type" : "text",
    "default_value" : ""
  }
</v>
      </c>
      <c r="P7" s="1" t="str">
        <f t="shared" si="6"/>
        <v/>
      </c>
    </row>
    <row r="8" spans="1:16" ht="16.5" customHeight="1" x14ac:dyDescent="0.2">
      <c r="A8" s="6"/>
      <c r="B8" s="6"/>
      <c r="C8" s="7"/>
      <c r="D8" s="3"/>
      <c r="E8" s="3"/>
      <c r="F8" s="6"/>
      <c r="G8" s="5" t="str">
        <f t="array" ref="G8">IF( IFERROR(INDEX(Hidden!$B$2:$K$9, MATCH($C8,Hidden!$A$2:$A$9,0), MATCH($E8,Hidden!$B$1:$K$1,0)), "|||||" ) ="", "FALSE||Unsupported Field Type Combination|||", IFERROR(INDEX(Hidden!$B$2:$K$9, MATCH($C8,Hidden!$A$2:$A$9,0), MATCH($E8,Hidden!$B$1:$K$1,0)), "|||||" ) )</f>
        <v>|||||</v>
      </c>
      <c r="H8" s="5" t="str">
        <f t="shared" si="0"/>
        <v/>
      </c>
      <c r="I8" s="13" t="str">
        <f t="shared" si="7"/>
        <v/>
      </c>
      <c r="J8" s="1" t="str">
        <f t="shared" si="1"/>
        <v/>
      </c>
      <c r="K8" s="24" t="str">
        <f t="shared" si="2"/>
        <v/>
      </c>
      <c r="L8" s="1" t="str">
        <f t="shared" si="3"/>
        <v/>
      </c>
      <c r="M8" s="1" t="str">
        <f t="shared" si="4"/>
        <v/>
      </c>
      <c r="N8" s="1" t="str">
        <f t="shared" si="5"/>
        <v/>
      </c>
      <c r="O8" s="1" t="str">
        <f t="shared" si="8"/>
        <v/>
      </c>
      <c r="P8" s="1" t="str">
        <f t="shared" si="6"/>
        <v/>
      </c>
    </row>
    <row r="9" spans="1:16" ht="16.5" customHeight="1" x14ac:dyDescent="0.2">
      <c r="A9" s="6"/>
      <c r="B9" s="6"/>
      <c r="C9" s="3"/>
      <c r="D9" s="3"/>
      <c r="E9" s="7"/>
      <c r="F9" s="6"/>
      <c r="G9" s="5" t="str">
        <f t="array" ref="G9">IF( IFERROR(INDEX(Hidden!$B$2:$K$9, MATCH($C9,Hidden!$A$2:$A$9,0), MATCH($E9,Hidden!$B$1:$K$1,0)), "|||||" ) ="", "FALSE||Unsupported Field Type Combination|||", IFERROR(INDEX(Hidden!$B$2:$K$9, MATCH($C9,Hidden!$A$2:$A$9,0), MATCH($E9,Hidden!$B$1:$K$1,0)), "|||||" ) )</f>
        <v>|||||</v>
      </c>
      <c r="H9" s="5" t="str">
        <f t="shared" si="0"/>
        <v/>
      </c>
      <c r="I9" s="13" t="str">
        <f t="shared" si="7"/>
        <v/>
      </c>
      <c r="J9" s="1" t="str">
        <f t="shared" si="1"/>
        <v/>
      </c>
      <c r="K9" s="24" t="str">
        <f>IF(H9="", "", IF( J9="", IF( H9="TRUE", "Valid", "INVALID - FIELD EXCLUDED: Invalid Data Type Combination"), IF( H9="TRUE", CONCATENATE("Valid, but: ", J9), CONCATENATE("INVALID - FIELD EXCLUDED: ", J9))))</f>
        <v/>
      </c>
      <c r="L9" s="1" t="str">
        <f t="shared" si="3"/>
        <v/>
      </c>
      <c r="M9" s="1" t="str">
        <f t="shared" si="4"/>
        <v/>
      </c>
      <c r="N9" s="1" t="str">
        <f t="shared" si="5"/>
        <v/>
      </c>
      <c r="O9" s="1" t="str">
        <f t="shared" si="8"/>
        <v/>
      </c>
      <c r="P9" s="1" t="str">
        <f t="shared" si="6"/>
        <v/>
      </c>
    </row>
    <row r="10" spans="1:16" ht="16.5" customHeight="1" x14ac:dyDescent="0.2">
      <c r="A10" s="6"/>
      <c r="B10" s="6"/>
      <c r="C10" s="3"/>
      <c r="D10" s="3"/>
      <c r="E10" s="3"/>
      <c r="F10" s="6"/>
      <c r="G10" s="5" t="str">
        <f t="array" ref="G10">IF( IFERROR(INDEX(Hidden!$B$2:$K$9, MATCH($C10,Hidden!$A$2:$A$9,0), MATCH($E10,Hidden!$B$1:$K$1,0)), "|||||" ) ="", "FALSE||Unsupported Field Type Combination|||", IFERROR(INDEX(Hidden!$B$2:$K$9, MATCH($C10,Hidden!$A$2:$A$9,0), MATCH($E10,Hidden!$B$1:$K$1,0)), "|||||" ) )</f>
        <v>|||||</v>
      </c>
      <c r="H10" s="5" t="str">
        <f t="shared" si="0"/>
        <v/>
      </c>
      <c r="I10" s="13" t="str">
        <f t="shared" si="7"/>
        <v/>
      </c>
      <c r="J10" s="1" t="str">
        <f t="shared" si="1"/>
        <v/>
      </c>
      <c r="K10" s="24" t="str">
        <f t="shared" si="2"/>
        <v/>
      </c>
      <c r="L10" s="1" t="str">
        <f t="shared" si="3"/>
        <v/>
      </c>
      <c r="M10" s="1" t="str">
        <f t="shared" si="4"/>
        <v/>
      </c>
      <c r="N10" s="1" t="str">
        <f t="shared" si="5"/>
        <v/>
      </c>
      <c r="O10" s="1" t="str">
        <f t="shared" si="8"/>
        <v/>
      </c>
      <c r="P10" s="1" t="str">
        <f t="shared" si="6"/>
        <v/>
      </c>
    </row>
    <row r="11" spans="1:16" ht="16.5" customHeight="1" x14ac:dyDescent="0.2">
      <c r="A11" s="6"/>
      <c r="B11" s="6"/>
      <c r="C11" s="3"/>
      <c r="D11" s="3"/>
      <c r="E11" s="3"/>
      <c r="F11" s="6"/>
      <c r="G11" s="5" t="str">
        <f t="array" ref="G11">IF( IFERROR(INDEX(Hidden!$B$2:$K$9, MATCH($C11,Hidden!$A$2:$A$9,0), MATCH($E11,Hidden!$B$1:$K$1,0)), "|||||" ) ="", "FALSE||Unsupported Field Type Combination|||", IFERROR(INDEX(Hidden!$B$2:$K$9, MATCH($C11,Hidden!$A$2:$A$9,0), MATCH($E11,Hidden!$B$1:$K$1,0)), "|||||" ) )</f>
        <v>|||||</v>
      </c>
      <c r="H11" s="5" t="str">
        <f t="shared" si="0"/>
        <v/>
      </c>
      <c r="I11" s="13" t="str">
        <f t="shared" si="7"/>
        <v/>
      </c>
      <c r="J11" s="1" t="str">
        <f t="shared" si="1"/>
        <v/>
      </c>
      <c r="K11" s="24" t="str">
        <f t="shared" si="2"/>
        <v/>
      </c>
      <c r="L11" s="1" t="str">
        <f t="shared" si="3"/>
        <v/>
      </c>
      <c r="M11" s="1" t="str">
        <f t="shared" si="4"/>
        <v/>
      </c>
      <c r="N11" s="1" t="str">
        <f t="shared" si="5"/>
        <v/>
      </c>
      <c r="O11" s="1" t="str">
        <f t="shared" si="8"/>
        <v/>
      </c>
      <c r="P11" s="1" t="str">
        <f t="shared" si="6"/>
        <v/>
      </c>
    </row>
    <row r="12" spans="1:16" ht="16.5" customHeight="1" x14ac:dyDescent="0.2">
      <c r="A12" s="6"/>
      <c r="B12" s="6"/>
      <c r="C12" s="3"/>
      <c r="D12" s="3"/>
      <c r="E12" s="3"/>
      <c r="F12" s="6"/>
      <c r="G12" s="5" t="str">
        <f t="array" ref="G12">IF( IFERROR(INDEX(Hidden!$B$2:$K$9, MATCH($C12,Hidden!$A$2:$A$9,0), MATCH($E12,Hidden!$B$1:$K$1,0)), "|||||" ) ="", "FALSE||Unsupported Field Type Combination|||", IFERROR(INDEX(Hidden!$B$2:$K$9, MATCH($C12,Hidden!$A$2:$A$9,0), MATCH($E12,Hidden!$B$1:$K$1,0)), "|||||" ) )</f>
        <v>|||||</v>
      </c>
      <c r="H12" s="5" t="str">
        <f t="shared" si="0"/>
        <v/>
      </c>
      <c r="I12" s="13" t="str">
        <f t="shared" si="7"/>
        <v/>
      </c>
      <c r="J12" s="1" t="str">
        <f t="shared" si="1"/>
        <v/>
      </c>
      <c r="K12" s="24" t="str">
        <f t="shared" si="2"/>
        <v/>
      </c>
      <c r="L12" s="1" t="str">
        <f t="shared" si="3"/>
        <v/>
      </c>
      <c r="M12" s="1" t="str">
        <f t="shared" si="4"/>
        <v/>
      </c>
      <c r="N12" s="1" t="str">
        <f t="shared" si="5"/>
        <v/>
      </c>
      <c r="O12" s="1" t="str">
        <f t="shared" si="8"/>
        <v/>
      </c>
      <c r="P12" s="1" t="str">
        <f t="shared" si="6"/>
        <v/>
      </c>
    </row>
    <row r="13" spans="1:16" ht="16.5" customHeight="1" x14ac:dyDescent="0.2">
      <c r="A13" s="6"/>
      <c r="B13" s="6"/>
      <c r="C13" s="3"/>
      <c r="D13" s="3"/>
      <c r="E13" s="3"/>
      <c r="F13" s="6"/>
      <c r="G13" s="5" t="str">
        <f t="array" ref="G13">IF( IFERROR(INDEX(Hidden!$B$2:$K$9, MATCH($C13,Hidden!$A$2:$A$9,0), MATCH($E13,Hidden!$B$1:$K$1,0)), "|||||" ) ="", "FALSE||Unsupported Field Type Combination|||", IFERROR(INDEX(Hidden!$B$2:$K$9, MATCH($C13,Hidden!$A$2:$A$9,0), MATCH($E13,Hidden!$B$1:$K$1,0)), "|||||" ) )</f>
        <v>|||||</v>
      </c>
      <c r="H13" s="5" t="str">
        <f t="shared" si="0"/>
        <v/>
      </c>
      <c r="I13" s="13" t="str">
        <f t="shared" si="7"/>
        <v/>
      </c>
      <c r="J13" s="1" t="str">
        <f t="shared" si="1"/>
        <v/>
      </c>
      <c r="K13" s="24" t="str">
        <f t="shared" si="2"/>
        <v/>
      </c>
      <c r="L13" s="1" t="str">
        <f t="shared" si="3"/>
        <v/>
      </c>
      <c r="M13" s="1" t="str">
        <f t="shared" si="4"/>
        <v/>
      </c>
      <c r="N13" s="1" t="str">
        <f t="shared" si="5"/>
        <v/>
      </c>
      <c r="O13" s="1" t="str">
        <f t="shared" si="8"/>
        <v/>
      </c>
      <c r="P13" s="1" t="str">
        <f t="shared" si="6"/>
        <v/>
      </c>
    </row>
    <row r="14" spans="1:16" ht="16.5" customHeight="1" x14ac:dyDescent="0.2">
      <c r="A14" s="6"/>
      <c r="B14" s="6"/>
      <c r="C14" s="3"/>
      <c r="D14" s="3"/>
      <c r="E14" s="3"/>
      <c r="F14" s="6"/>
      <c r="G14" s="5" t="str">
        <f t="array" ref="G14">IF( IFERROR(INDEX(Hidden!$B$2:$K$9, MATCH($C14,Hidden!$A$2:$A$9,0), MATCH($E14,Hidden!$B$1:$K$1,0)), "|||||" ) ="", "FALSE||Unsupported Field Type Combination|||", IFERROR(INDEX(Hidden!$B$2:$K$9, MATCH($C14,Hidden!$A$2:$A$9,0), MATCH($E14,Hidden!$B$1:$K$1,0)), "|||||" ) )</f>
        <v>|||||</v>
      </c>
      <c r="H14" s="5" t="str">
        <f t="shared" si="0"/>
        <v/>
      </c>
      <c r="I14" s="13" t="str">
        <f t="shared" si="7"/>
        <v/>
      </c>
      <c r="J14" s="1" t="str">
        <f t="shared" si="1"/>
        <v/>
      </c>
      <c r="K14" s="24" t="str">
        <f t="shared" si="2"/>
        <v/>
      </c>
      <c r="L14" s="1" t="str">
        <f t="shared" si="3"/>
        <v/>
      </c>
      <c r="M14" s="1" t="str">
        <f t="shared" si="4"/>
        <v/>
      </c>
      <c r="N14" s="1" t="str">
        <f t="shared" si="5"/>
        <v/>
      </c>
      <c r="O14" s="1" t="str">
        <f t="shared" si="8"/>
        <v/>
      </c>
      <c r="P14" s="1" t="str">
        <f t="shared" si="6"/>
        <v/>
      </c>
    </row>
    <row r="15" spans="1:16" ht="16.5" customHeight="1" x14ac:dyDescent="0.2">
      <c r="A15" s="6"/>
      <c r="B15" s="6"/>
      <c r="C15" s="3"/>
      <c r="D15" s="3"/>
      <c r="E15" s="3"/>
      <c r="F15" s="6"/>
      <c r="G15" s="5" t="str">
        <f t="array" ref="G15">IF( IFERROR(INDEX(Hidden!$B$2:$K$9, MATCH($C15,Hidden!$A$2:$A$9,0), MATCH($E15,Hidden!$B$1:$K$1,0)), "|||||" ) ="", "FALSE||Unsupported Field Type Combination|||", IFERROR(INDEX(Hidden!$B$2:$K$9, MATCH($C15,Hidden!$A$2:$A$9,0), MATCH($E15,Hidden!$B$1:$K$1,0)), "|||||" ) )</f>
        <v>|||||</v>
      </c>
      <c r="H15" s="5" t="str">
        <f t="shared" si="0"/>
        <v/>
      </c>
      <c r="I15" s="13" t="str">
        <f t="shared" si="7"/>
        <v/>
      </c>
      <c r="J15" s="1" t="str">
        <f t="shared" si="1"/>
        <v/>
      </c>
      <c r="K15" s="24" t="str">
        <f t="shared" si="2"/>
        <v/>
      </c>
      <c r="L15" s="1" t="str">
        <f t="shared" si="3"/>
        <v/>
      </c>
      <c r="M15" s="1" t="str">
        <f t="shared" si="4"/>
        <v/>
      </c>
      <c r="N15" s="1" t="str">
        <f t="shared" si="5"/>
        <v/>
      </c>
      <c r="O15" s="1" t="str">
        <f t="shared" si="8"/>
        <v/>
      </c>
      <c r="P15" s="1" t="str">
        <f t="shared" si="6"/>
        <v/>
      </c>
    </row>
    <row r="16" spans="1:16" ht="16.5" customHeight="1" x14ac:dyDescent="0.2">
      <c r="A16" s="6"/>
      <c r="B16" s="6"/>
      <c r="C16" s="3"/>
      <c r="D16" s="3"/>
      <c r="E16" s="3"/>
      <c r="F16" s="6"/>
      <c r="G16" s="5" t="str">
        <f t="array" ref="G16">IF( IFERROR(INDEX(Hidden!$B$2:$K$9, MATCH($C16,Hidden!$A$2:$A$9,0), MATCH($E16,Hidden!$B$1:$K$1,0)), "|||||" ) ="", "FALSE||Unsupported Field Type Combination|||", IFERROR(INDEX(Hidden!$B$2:$K$9, MATCH($C16,Hidden!$A$2:$A$9,0), MATCH($E16,Hidden!$B$1:$K$1,0)), "|||||" ) )</f>
        <v>|||||</v>
      </c>
      <c r="H16" s="5" t="str">
        <f t="shared" si="0"/>
        <v/>
      </c>
      <c r="I16" s="13" t="str">
        <f t="shared" si="7"/>
        <v/>
      </c>
      <c r="J16" s="1" t="str">
        <f t="shared" si="1"/>
        <v/>
      </c>
      <c r="K16" s="24" t="str">
        <f t="shared" si="2"/>
        <v/>
      </c>
      <c r="L16" s="1" t="str">
        <f t="shared" si="3"/>
        <v/>
      </c>
      <c r="M16" s="1" t="str">
        <f t="shared" si="4"/>
        <v/>
      </c>
      <c r="N16" s="1" t="str">
        <f t="shared" si="5"/>
        <v/>
      </c>
      <c r="O16" s="1" t="str">
        <f t="shared" ref="O16:O17" si="9">IF($H16="TRUE", " "&amp;$P16&amp;"{"&amp;CHAR(10)&amp;"    ""field_label"" : """&amp;$A16&amp;""","&amp;CHAR(10)&amp;"    ""zendesk_field"" : """&amp;$B16&amp;""","&amp;CHAR(10)&amp;"    ""mailchimp_field"" : """&amp;$D16&amp;""","&amp;CHAR(10)&amp;"    ""type"" : """&amp;I16&amp;""","&amp;CHAR(10)&amp;"    ""default_value"" : """&amp;$F16&amp;""""&amp;CHAR(10)&amp;"  }"&amp;CHAR(10),  "")</f>
        <v/>
      </c>
      <c r="P16" s="1" t="str">
        <f t="shared" si="6"/>
        <v/>
      </c>
    </row>
    <row r="17" spans="1:16" ht="16.5" customHeight="1" x14ac:dyDescent="0.2">
      <c r="A17" s="6"/>
      <c r="B17" s="6"/>
      <c r="C17" s="3"/>
      <c r="D17" s="3"/>
      <c r="E17" s="3"/>
      <c r="F17" s="6"/>
      <c r="G17" s="5" t="str">
        <f t="array" ref="G17">IF( IFERROR(INDEX(Hidden!$B$2:$K$9, MATCH($C17,Hidden!$A$2:$A$9,0), MATCH($E17,Hidden!$B$1:$K$1,0)), "|||||" ) ="", "FALSE||Unsupported Field Type Combination|||", IFERROR(INDEX(Hidden!$B$2:$K$9, MATCH($C17,Hidden!$A$2:$A$9,0), MATCH($E17,Hidden!$B$1:$K$1,0)), "|||||" ) )</f>
        <v>|||||</v>
      </c>
      <c r="H17" s="5" t="str">
        <f t="shared" si="0"/>
        <v/>
      </c>
      <c r="I17" s="13" t="str">
        <f t="shared" si="7"/>
        <v/>
      </c>
      <c r="J17" s="1" t="str">
        <f t="shared" si="1"/>
        <v/>
      </c>
      <c r="K17" s="24" t="str">
        <f t="shared" si="2"/>
        <v/>
      </c>
      <c r="L17" s="1" t="str">
        <f t="shared" si="3"/>
        <v/>
      </c>
      <c r="M17" s="1" t="str">
        <f t="shared" si="4"/>
        <v/>
      </c>
      <c r="N17" s="1" t="str">
        <f t="shared" si="5"/>
        <v/>
      </c>
      <c r="O17" s="1" t="str">
        <f t="shared" si="9"/>
        <v/>
      </c>
      <c r="P17" s="1" t="str">
        <f t="shared" si="6"/>
        <v/>
      </c>
    </row>
    <row r="18" spans="1:16" ht="15.75" customHeight="1" x14ac:dyDescent="0.2">
      <c r="O18" s="1" t="str">
        <f>IF($H18="TRUE", CONCATENATE($P18, "{""field_label"":""", A18,""",""zendesk_field"":""", B18,""",""mailchimp_field"":""", D18,""",""type"":""",E18,""",""default_value"":""supportteam@upnrunning.net""}"), "")</f>
        <v/>
      </c>
    </row>
    <row r="19" spans="1:16" ht="15.75" customHeight="1" x14ac:dyDescent="0.2">
      <c r="A19" s="29" t="str">
        <f>CONCATENATE("[",CHAR(10),$O$3, $O$4, $O$5, $O$6, $O$7, $O$8, $O$9, $O$10, $O$11, $O$12, $O$13, $O$314, $O$15, $O$16, $O$17,"]")</f>
        <v>[
  {
    "field_label" : "List of sites hosted (comma Seperated)",
    "zendesk_field" : "site_list",
    "mailchimp_field" : "SITES_LIST",
    "type" : "text",
    "default_value" : "None"
  },
  {
    "field_label" : "Mailchimp Footer Message",
    "zendesk_field" : "mailchimp_footer_message",
    "mailchimp_field" : "FOOTER_MSG",
    "type" : "text",
    "default_value" : ""
  }
]</v>
      </c>
      <c r="B19" s="29"/>
      <c r="C19" s="29"/>
      <c r="D19" s="29"/>
      <c r="E19" s="29"/>
      <c r="F19" s="29"/>
    </row>
    <row r="20" spans="1:16" ht="15.75" customHeight="1" x14ac:dyDescent="0.2">
      <c r="A20" s="29"/>
      <c r="B20" s="29"/>
      <c r="C20" s="29"/>
      <c r="D20" s="29"/>
      <c r="E20" s="29"/>
      <c r="F20" s="29"/>
    </row>
    <row r="21" spans="1:16" ht="15.75" customHeight="1" x14ac:dyDescent="0.2">
      <c r="A21" s="29"/>
      <c r="B21" s="29"/>
      <c r="C21" s="29"/>
      <c r="D21" s="29"/>
      <c r="E21" s="29"/>
      <c r="F21" s="29"/>
    </row>
    <row r="22" spans="1:16" ht="15.75" customHeight="1" x14ac:dyDescent="0.2">
      <c r="A22" s="29"/>
      <c r="B22" s="29"/>
      <c r="C22" s="29"/>
      <c r="D22" s="29"/>
      <c r="E22" s="29"/>
      <c r="F22" s="29"/>
    </row>
    <row r="23" spans="1:16" ht="15.75" customHeight="1" x14ac:dyDescent="0.2">
      <c r="A23" s="29"/>
      <c r="B23" s="29"/>
      <c r="C23" s="29"/>
      <c r="D23" s="29"/>
      <c r="E23" s="29"/>
      <c r="F23" s="29"/>
    </row>
    <row r="24" spans="1:16" ht="15.75" customHeight="1" x14ac:dyDescent="0.2">
      <c r="A24" s="29"/>
      <c r="B24" s="29"/>
      <c r="C24" s="29"/>
      <c r="D24" s="29"/>
      <c r="E24" s="29"/>
      <c r="F24" s="29"/>
    </row>
    <row r="25" spans="1:16" ht="15.75" customHeight="1" x14ac:dyDescent="0.2">
      <c r="A25" s="29"/>
      <c r="B25" s="29"/>
      <c r="C25" s="29"/>
      <c r="D25" s="29"/>
      <c r="E25" s="29"/>
      <c r="F25" s="29"/>
    </row>
    <row r="26" spans="1:16" ht="15.75" customHeight="1" x14ac:dyDescent="0.2">
      <c r="A26" s="29"/>
      <c r="B26" s="29"/>
      <c r="C26" s="29"/>
      <c r="D26" s="29"/>
      <c r="E26" s="29"/>
      <c r="F26" s="29"/>
    </row>
    <row r="27" spans="1:16" ht="15.75" customHeight="1" x14ac:dyDescent="0.2">
      <c r="A27" s="29"/>
      <c r="B27" s="29"/>
      <c r="C27" s="29"/>
      <c r="D27" s="29"/>
      <c r="E27" s="29"/>
      <c r="F27" s="29"/>
    </row>
    <row r="28" spans="1:16" ht="15.75" customHeight="1" x14ac:dyDescent="0.2">
      <c r="A28" s="29"/>
      <c r="B28" s="29"/>
      <c r="C28" s="29"/>
      <c r="D28" s="29"/>
      <c r="E28" s="29"/>
      <c r="F28" s="29"/>
    </row>
    <row r="29" spans="1:16" ht="15.75" customHeight="1" x14ac:dyDescent="0.2">
      <c r="A29" s="29"/>
      <c r="B29" s="29"/>
      <c r="C29" s="29"/>
      <c r="D29" s="29"/>
      <c r="E29" s="29"/>
      <c r="F29" s="29"/>
    </row>
    <row r="30" spans="1:16" ht="15.75" customHeight="1" x14ac:dyDescent="0.2">
      <c r="A30" s="29"/>
      <c r="B30" s="29"/>
      <c r="C30" s="29"/>
      <c r="D30" s="29"/>
      <c r="E30" s="29"/>
      <c r="F30" s="29"/>
    </row>
    <row r="31" spans="1:16" ht="15.75" customHeight="1" x14ac:dyDescent="0.2">
      <c r="A31" s="29"/>
      <c r="B31" s="29"/>
      <c r="C31" s="29"/>
      <c r="D31" s="29"/>
      <c r="E31" s="29"/>
      <c r="F31" s="29"/>
    </row>
    <row r="32" spans="1:16" ht="15.75" customHeight="1" x14ac:dyDescent="0.2">
      <c r="A32" s="29"/>
      <c r="B32" s="29"/>
      <c r="C32" s="29"/>
      <c r="D32" s="29"/>
      <c r="E32" s="29"/>
      <c r="F32" s="29"/>
    </row>
    <row r="33" spans="1:6" ht="15.75" customHeight="1" x14ac:dyDescent="0.2">
      <c r="A33" s="29"/>
      <c r="B33" s="29"/>
      <c r="C33" s="29"/>
      <c r="D33" s="29"/>
      <c r="E33" s="29"/>
      <c r="F33" s="29"/>
    </row>
    <row r="34" spans="1:6" ht="15.75" customHeight="1" x14ac:dyDescent="0.2">
      <c r="A34" s="29"/>
      <c r="B34" s="29"/>
      <c r="C34" s="29"/>
      <c r="D34" s="29"/>
      <c r="E34" s="29"/>
      <c r="F34" s="29"/>
    </row>
    <row r="35" spans="1:6" ht="15.75" customHeight="1" x14ac:dyDescent="0.2">
      <c r="A35" s="29"/>
      <c r="B35" s="29"/>
      <c r="C35" s="29"/>
      <c r="D35" s="29"/>
      <c r="E35" s="29"/>
      <c r="F35" s="29"/>
    </row>
    <row r="36" spans="1:6" ht="15.75" customHeight="1" x14ac:dyDescent="0.2">
      <c r="A36" s="29"/>
      <c r="B36" s="29"/>
      <c r="C36" s="29"/>
      <c r="D36" s="29"/>
      <c r="E36" s="29"/>
      <c r="F36" s="29"/>
    </row>
    <row r="37" spans="1:6" ht="15.75" customHeight="1" x14ac:dyDescent="0.2">
      <c r="A37" s="29"/>
      <c r="B37" s="29"/>
      <c r="C37" s="29"/>
      <c r="D37" s="29"/>
      <c r="E37" s="29"/>
      <c r="F37" s="29"/>
    </row>
    <row r="38" spans="1:6" ht="15.75" customHeight="1" x14ac:dyDescent="0.2">
      <c r="A38" s="29"/>
      <c r="B38" s="29"/>
      <c r="C38" s="29"/>
      <c r="D38" s="29"/>
      <c r="E38" s="29"/>
      <c r="F38" s="29"/>
    </row>
    <row r="39" spans="1:6" ht="15.75" customHeight="1" x14ac:dyDescent="0.2">
      <c r="A39" s="29"/>
      <c r="B39" s="29"/>
      <c r="C39" s="29"/>
      <c r="D39" s="29"/>
      <c r="E39" s="29"/>
      <c r="F39" s="29"/>
    </row>
    <row r="40" spans="1:6" ht="15.75" customHeight="1" x14ac:dyDescent="0.2">
      <c r="A40" s="29"/>
      <c r="B40" s="29"/>
      <c r="C40" s="29"/>
      <c r="D40" s="29"/>
      <c r="E40" s="29"/>
      <c r="F40" s="29"/>
    </row>
    <row r="41" spans="1:6" ht="15.75" customHeight="1" x14ac:dyDescent="0.2">
      <c r="A41" s="29"/>
      <c r="B41" s="29"/>
      <c r="C41" s="29"/>
      <c r="D41" s="29"/>
      <c r="E41" s="29"/>
      <c r="F41" s="29"/>
    </row>
    <row r="42" spans="1:6" ht="15.75" customHeight="1" x14ac:dyDescent="0.2">
      <c r="A42" s="29"/>
      <c r="B42" s="29"/>
      <c r="C42" s="29"/>
      <c r="D42" s="29"/>
      <c r="E42" s="29"/>
      <c r="F42" s="29"/>
    </row>
    <row r="43" spans="1:6" ht="15.75" customHeight="1" x14ac:dyDescent="0.2">
      <c r="A43" s="29"/>
      <c r="B43" s="29"/>
      <c r="C43" s="29"/>
      <c r="D43" s="29"/>
      <c r="E43" s="29"/>
      <c r="F43" s="29"/>
    </row>
    <row r="44" spans="1:6" ht="15.75" customHeight="1" x14ac:dyDescent="0.2">
      <c r="A44" s="29"/>
      <c r="B44" s="29"/>
      <c r="C44" s="29"/>
      <c r="D44" s="29"/>
      <c r="E44" s="29"/>
      <c r="F44" s="29"/>
    </row>
    <row r="45" spans="1:6" ht="15.75" customHeight="1" x14ac:dyDescent="0.2">
      <c r="A45" s="29"/>
      <c r="B45" s="29"/>
      <c r="C45" s="29"/>
      <c r="D45" s="29"/>
      <c r="E45" s="29"/>
      <c r="F45" s="29"/>
    </row>
    <row r="46" spans="1:6" ht="15.75" customHeight="1" x14ac:dyDescent="0.2">
      <c r="A46" s="29"/>
      <c r="B46" s="29"/>
      <c r="C46" s="29"/>
      <c r="D46" s="29"/>
      <c r="E46" s="29"/>
      <c r="F46" s="29"/>
    </row>
    <row r="47" spans="1:6" ht="15.75" customHeight="1" x14ac:dyDescent="0.2">
      <c r="A47" s="29"/>
      <c r="B47" s="29"/>
      <c r="C47" s="29"/>
      <c r="D47" s="29"/>
      <c r="E47" s="29"/>
      <c r="F47" s="29"/>
    </row>
    <row r="48" spans="1:6" ht="15.75" customHeight="1" x14ac:dyDescent="0.2">
      <c r="A48" s="29"/>
      <c r="B48" s="29"/>
      <c r="C48" s="29"/>
      <c r="D48" s="29"/>
      <c r="E48" s="29"/>
      <c r="F48" s="29"/>
    </row>
    <row r="49" spans="1:6" ht="15.75" customHeight="1" x14ac:dyDescent="0.2">
      <c r="A49" s="29"/>
      <c r="B49" s="29"/>
      <c r="C49" s="29"/>
      <c r="D49" s="29"/>
      <c r="E49" s="29"/>
      <c r="F49" s="29"/>
    </row>
    <row r="50" spans="1:6" ht="15.75" customHeight="1" x14ac:dyDescent="0.2">
      <c r="A50" s="29"/>
      <c r="B50" s="29"/>
      <c r="C50" s="29"/>
      <c r="D50" s="29"/>
      <c r="E50" s="29"/>
      <c r="F50" s="29"/>
    </row>
    <row r="51" spans="1:6" ht="15.75" customHeight="1" x14ac:dyDescent="0.2">
      <c r="A51" s="29"/>
      <c r="B51" s="29"/>
      <c r="C51" s="29"/>
      <c r="D51" s="29"/>
      <c r="E51" s="29"/>
      <c r="F51" s="29"/>
    </row>
    <row r="52" spans="1:6" ht="15.75" customHeight="1" x14ac:dyDescent="0.2">
      <c r="A52" s="29"/>
      <c r="B52" s="29"/>
      <c r="C52" s="29"/>
      <c r="D52" s="29"/>
      <c r="E52" s="29"/>
      <c r="F52" s="29"/>
    </row>
    <row r="53" spans="1:6" ht="15.75" customHeight="1" x14ac:dyDescent="0.2">
      <c r="A53" s="29"/>
      <c r="B53" s="29"/>
      <c r="C53" s="29"/>
      <c r="D53" s="29"/>
      <c r="E53" s="29"/>
      <c r="F53" s="29"/>
    </row>
    <row r="54" spans="1:6" ht="15.75" customHeight="1" x14ac:dyDescent="0.2">
      <c r="A54" s="29"/>
      <c r="B54" s="29"/>
      <c r="C54" s="29"/>
      <c r="D54" s="29"/>
      <c r="E54" s="29"/>
      <c r="F54" s="29"/>
    </row>
    <row r="55" spans="1:6" ht="15.75" customHeight="1" x14ac:dyDescent="0.2">
      <c r="A55" s="29"/>
      <c r="B55" s="29"/>
      <c r="C55" s="29"/>
      <c r="D55" s="29"/>
      <c r="E55" s="29"/>
      <c r="F55" s="29"/>
    </row>
    <row r="56" spans="1:6" ht="15.75" customHeight="1" x14ac:dyDescent="0.2">
      <c r="A56" s="29"/>
      <c r="B56" s="29"/>
      <c r="C56" s="29"/>
      <c r="D56" s="29"/>
      <c r="E56" s="29"/>
      <c r="F56" s="29"/>
    </row>
    <row r="57" spans="1:6" ht="15.75" customHeight="1" x14ac:dyDescent="0.2">
      <c r="A57" s="29"/>
      <c r="B57" s="29"/>
      <c r="C57" s="29"/>
      <c r="D57" s="29"/>
      <c r="E57" s="29"/>
      <c r="F57" s="29"/>
    </row>
    <row r="58" spans="1:6" ht="15.75" customHeight="1" x14ac:dyDescent="0.2">
      <c r="A58" s="29"/>
      <c r="B58" s="29"/>
      <c r="C58" s="29"/>
      <c r="D58" s="29"/>
      <c r="E58" s="29"/>
      <c r="F58" s="29"/>
    </row>
    <row r="59" spans="1:6" ht="15.75" customHeight="1" x14ac:dyDescent="0.2">
      <c r="A59" s="29"/>
      <c r="B59" s="29"/>
      <c r="C59" s="29"/>
      <c r="D59" s="29"/>
      <c r="E59" s="29"/>
      <c r="F59" s="29"/>
    </row>
    <row r="60" spans="1:6" ht="15.75" customHeight="1" x14ac:dyDescent="0.2">
      <c r="A60" s="29"/>
      <c r="B60" s="29"/>
      <c r="C60" s="29"/>
      <c r="D60" s="29"/>
      <c r="E60" s="29"/>
      <c r="F60" s="29"/>
    </row>
    <row r="61" spans="1:6" ht="15.75" customHeight="1" x14ac:dyDescent="0.2">
      <c r="A61" s="29"/>
      <c r="B61" s="29"/>
      <c r="C61" s="29"/>
      <c r="D61" s="29"/>
      <c r="E61" s="29"/>
      <c r="F61" s="29"/>
    </row>
    <row r="62" spans="1:6" ht="15.75" customHeight="1" x14ac:dyDescent="0.2">
      <c r="A62" s="29"/>
      <c r="B62" s="29"/>
      <c r="C62" s="29"/>
      <c r="D62" s="29"/>
      <c r="E62" s="29"/>
      <c r="F62" s="29"/>
    </row>
    <row r="63" spans="1:6" ht="15.75" customHeight="1" x14ac:dyDescent="0.2">
      <c r="A63" s="29"/>
      <c r="B63" s="29"/>
      <c r="C63" s="29"/>
      <c r="D63" s="29"/>
      <c r="E63" s="29"/>
      <c r="F63" s="29"/>
    </row>
    <row r="64" spans="1:6" ht="15.75" customHeight="1" x14ac:dyDescent="0.2">
      <c r="A64" s="29"/>
      <c r="B64" s="29"/>
      <c r="C64" s="29"/>
      <c r="D64" s="29"/>
      <c r="E64" s="29"/>
      <c r="F64" s="29"/>
    </row>
    <row r="65" spans="1:6" ht="15.75" customHeight="1" x14ac:dyDescent="0.2">
      <c r="A65" s="29"/>
      <c r="B65" s="29"/>
      <c r="C65" s="29"/>
      <c r="D65" s="29"/>
      <c r="E65" s="29"/>
      <c r="F65" s="29"/>
    </row>
    <row r="66" spans="1:6" ht="15.75" customHeight="1" x14ac:dyDescent="0.2">
      <c r="A66" s="29"/>
      <c r="B66" s="29"/>
      <c r="C66" s="29"/>
      <c r="D66" s="29"/>
      <c r="E66" s="29"/>
      <c r="F66" s="29"/>
    </row>
    <row r="67" spans="1:6" ht="15.75" customHeight="1" x14ac:dyDescent="0.2">
      <c r="A67" s="29"/>
      <c r="B67" s="29"/>
      <c r="C67" s="29"/>
      <c r="D67" s="29"/>
      <c r="E67" s="29"/>
      <c r="F67" s="29"/>
    </row>
    <row r="68" spans="1:6" ht="15.75" customHeight="1" x14ac:dyDescent="0.2">
      <c r="A68" s="29"/>
      <c r="B68" s="29"/>
      <c r="C68" s="29"/>
      <c r="D68" s="29"/>
      <c r="E68" s="29"/>
      <c r="F68" s="29"/>
    </row>
    <row r="69" spans="1:6" ht="15.75" customHeight="1" x14ac:dyDescent="0.2">
      <c r="A69" s="29"/>
      <c r="B69" s="29"/>
      <c r="C69" s="29"/>
      <c r="D69" s="29"/>
      <c r="E69" s="29"/>
      <c r="F69" s="29"/>
    </row>
    <row r="70" spans="1:6" ht="15.75" customHeight="1" x14ac:dyDescent="0.2">
      <c r="A70" s="29"/>
      <c r="B70" s="29"/>
      <c r="C70" s="29"/>
      <c r="D70" s="29"/>
      <c r="E70" s="29"/>
      <c r="F70" s="29"/>
    </row>
    <row r="71" spans="1:6" ht="15.75" customHeight="1" x14ac:dyDescent="0.2">
      <c r="A71" s="29"/>
      <c r="B71" s="29"/>
      <c r="C71" s="29"/>
      <c r="D71" s="29"/>
      <c r="E71" s="29"/>
      <c r="F71" s="29"/>
    </row>
    <row r="72" spans="1:6" ht="15.75" customHeight="1" x14ac:dyDescent="0.2">
      <c r="A72" s="29"/>
      <c r="B72" s="29"/>
      <c r="C72" s="29"/>
      <c r="D72" s="29"/>
      <c r="E72" s="29"/>
      <c r="F72" s="29"/>
    </row>
    <row r="73" spans="1:6" ht="15.75" customHeight="1" x14ac:dyDescent="0.2">
      <c r="A73" s="29"/>
      <c r="B73" s="29"/>
      <c r="C73" s="29"/>
      <c r="D73" s="29"/>
      <c r="E73" s="29"/>
      <c r="F73" s="29"/>
    </row>
    <row r="74" spans="1:6" ht="15.75" customHeight="1" x14ac:dyDescent="0.2">
      <c r="A74" s="29"/>
      <c r="B74" s="29"/>
      <c r="C74" s="29"/>
      <c r="D74" s="29"/>
      <c r="E74" s="29"/>
      <c r="F74" s="29"/>
    </row>
    <row r="75" spans="1:6" ht="15.75" customHeight="1" x14ac:dyDescent="0.2">
      <c r="A75" s="29"/>
      <c r="B75" s="29"/>
      <c r="C75" s="29"/>
      <c r="D75" s="29"/>
      <c r="E75" s="29"/>
      <c r="F75" s="29"/>
    </row>
    <row r="76" spans="1:6" ht="15.75" customHeight="1" x14ac:dyDescent="0.2">
      <c r="A76" s="29"/>
      <c r="B76" s="29"/>
      <c r="C76" s="29"/>
      <c r="D76" s="29"/>
      <c r="E76" s="29"/>
      <c r="F76" s="29"/>
    </row>
    <row r="77" spans="1:6" ht="15.75" customHeight="1" x14ac:dyDescent="0.2">
      <c r="A77" s="29"/>
      <c r="B77" s="29"/>
      <c r="C77" s="29"/>
      <c r="D77" s="29"/>
      <c r="E77" s="29"/>
      <c r="F77" s="29"/>
    </row>
    <row r="78" spans="1:6" ht="15.75" customHeight="1" x14ac:dyDescent="0.2">
      <c r="A78" s="29"/>
      <c r="B78" s="29"/>
      <c r="C78" s="29"/>
      <c r="D78" s="29"/>
      <c r="E78" s="29"/>
      <c r="F78" s="29"/>
    </row>
    <row r="79" spans="1:6" ht="15.75" customHeight="1" x14ac:dyDescent="0.2">
      <c r="A79" s="29"/>
      <c r="B79" s="29"/>
      <c r="C79" s="29"/>
      <c r="D79" s="29"/>
      <c r="E79" s="29"/>
      <c r="F79" s="29"/>
    </row>
    <row r="80" spans="1:6" ht="15.75" customHeight="1" x14ac:dyDescent="0.2">
      <c r="A80" s="29"/>
      <c r="B80" s="29"/>
      <c r="C80" s="29"/>
      <c r="D80" s="29"/>
      <c r="E80" s="29"/>
      <c r="F80" s="29"/>
    </row>
    <row r="81" spans="1:6" ht="15.75" customHeight="1" x14ac:dyDescent="0.2">
      <c r="A81" s="29"/>
      <c r="B81" s="29"/>
      <c r="C81" s="29"/>
      <c r="D81" s="29"/>
      <c r="E81" s="29"/>
      <c r="F81" s="29"/>
    </row>
    <row r="82" spans="1:6" ht="15.75" customHeight="1" x14ac:dyDescent="0.2">
      <c r="A82" s="29"/>
      <c r="B82" s="29"/>
      <c r="C82" s="29"/>
      <c r="D82" s="29"/>
      <c r="E82" s="29"/>
      <c r="F82" s="29"/>
    </row>
    <row r="83" spans="1:6" ht="15.75" customHeight="1" x14ac:dyDescent="0.2">
      <c r="A83" s="29"/>
      <c r="B83" s="29"/>
      <c r="C83" s="29"/>
      <c r="D83" s="29"/>
      <c r="E83" s="29"/>
      <c r="F83" s="29"/>
    </row>
    <row r="84" spans="1:6" ht="15.75" customHeight="1" x14ac:dyDescent="0.2">
      <c r="A84" s="29"/>
      <c r="B84" s="29"/>
      <c r="C84" s="29"/>
      <c r="D84" s="29"/>
      <c r="E84" s="29"/>
      <c r="F84" s="29"/>
    </row>
    <row r="85" spans="1:6" ht="15.75" customHeight="1" x14ac:dyDescent="0.2">
      <c r="A85" s="29"/>
      <c r="B85" s="29"/>
      <c r="C85" s="29"/>
      <c r="D85" s="29"/>
      <c r="E85" s="29"/>
      <c r="F85" s="29"/>
    </row>
    <row r="86" spans="1:6" ht="15.75" customHeight="1" x14ac:dyDescent="0.2">
      <c r="A86" s="29"/>
      <c r="B86" s="29"/>
      <c r="C86" s="29"/>
      <c r="D86" s="29"/>
      <c r="E86" s="29"/>
      <c r="F86" s="29"/>
    </row>
    <row r="87" spans="1:6" ht="15.75" customHeight="1" x14ac:dyDescent="0.2">
      <c r="A87" s="29"/>
      <c r="B87" s="29"/>
      <c r="C87" s="29"/>
      <c r="D87" s="29"/>
      <c r="E87" s="29"/>
      <c r="F87" s="29"/>
    </row>
    <row r="88" spans="1:6" ht="15.75" customHeight="1" x14ac:dyDescent="0.2">
      <c r="A88" s="29"/>
      <c r="B88" s="29"/>
      <c r="C88" s="29"/>
      <c r="D88" s="29"/>
      <c r="E88" s="29"/>
      <c r="F88" s="29"/>
    </row>
    <row r="89" spans="1:6" ht="15.75" customHeight="1" x14ac:dyDescent="0.2">
      <c r="A89" s="29"/>
      <c r="B89" s="29"/>
      <c r="C89" s="29"/>
      <c r="D89" s="29"/>
      <c r="E89" s="29"/>
      <c r="F89" s="29"/>
    </row>
    <row r="90" spans="1:6" ht="15.75" customHeight="1" x14ac:dyDescent="0.2">
      <c r="A90" s="29"/>
      <c r="B90" s="29"/>
      <c r="C90" s="29"/>
      <c r="D90" s="29"/>
      <c r="E90" s="29"/>
      <c r="F90" s="29"/>
    </row>
    <row r="91" spans="1:6" ht="15.75" customHeight="1" x14ac:dyDescent="0.2">
      <c r="A91" s="29"/>
      <c r="B91" s="29"/>
      <c r="C91" s="29"/>
      <c r="D91" s="29"/>
      <c r="E91" s="29"/>
      <c r="F91" s="29"/>
    </row>
    <row r="92" spans="1:6" ht="15.75" customHeight="1" x14ac:dyDescent="0.2">
      <c r="A92" s="29"/>
      <c r="B92" s="29"/>
      <c r="C92" s="29"/>
      <c r="D92" s="29"/>
      <c r="E92" s="29"/>
      <c r="F92" s="29"/>
    </row>
    <row r="93" spans="1:6" ht="15.75" customHeight="1" x14ac:dyDescent="0.2">
      <c r="A93" s="29"/>
      <c r="B93" s="29"/>
      <c r="C93" s="29"/>
      <c r="D93" s="29"/>
      <c r="E93" s="29"/>
      <c r="F93" s="29"/>
    </row>
    <row r="94" spans="1:6" ht="15.75" customHeight="1" x14ac:dyDescent="0.2">
      <c r="A94" s="29"/>
      <c r="B94" s="29"/>
      <c r="C94" s="29"/>
      <c r="D94" s="29"/>
      <c r="E94" s="29"/>
      <c r="F94" s="29"/>
    </row>
    <row r="95" spans="1:6" ht="15.75" customHeight="1" x14ac:dyDescent="0.2">
      <c r="A95" s="29"/>
      <c r="B95" s="29"/>
      <c r="C95" s="29"/>
      <c r="D95" s="29"/>
      <c r="E95" s="29"/>
      <c r="F95" s="29"/>
    </row>
    <row r="96" spans="1:6" ht="15.75" customHeight="1" x14ac:dyDescent="0.2">
      <c r="A96" s="29"/>
      <c r="B96" s="29"/>
      <c r="C96" s="29"/>
      <c r="D96" s="29"/>
      <c r="E96" s="29"/>
      <c r="F96" s="29"/>
    </row>
    <row r="97" spans="1:6" ht="15.75" customHeight="1" x14ac:dyDescent="0.2">
      <c r="A97" s="29"/>
      <c r="B97" s="29"/>
      <c r="C97" s="29"/>
      <c r="D97" s="29"/>
      <c r="E97" s="29"/>
      <c r="F97" s="29"/>
    </row>
    <row r="98" spans="1:6" ht="15.75" customHeight="1" x14ac:dyDescent="0.2">
      <c r="A98" s="29"/>
      <c r="B98" s="29"/>
      <c r="C98" s="29"/>
      <c r="D98" s="29"/>
      <c r="E98" s="29"/>
      <c r="F98" s="29"/>
    </row>
    <row r="99" spans="1:6" ht="15.75" customHeight="1" x14ac:dyDescent="0.2">
      <c r="A99" s="29"/>
      <c r="B99" s="29"/>
      <c r="C99" s="29"/>
      <c r="D99" s="29"/>
      <c r="E99" s="29"/>
      <c r="F99" s="29"/>
    </row>
    <row r="100" spans="1:6" ht="15.75" customHeight="1" x14ac:dyDescent="0.2"/>
    <row r="101" spans="1:6" ht="15.75" customHeight="1" x14ac:dyDescent="0.2"/>
    <row r="102" spans="1:6" ht="15.75" customHeight="1" x14ac:dyDescent="0.2"/>
    <row r="103" spans="1:6" ht="15.75" customHeight="1" x14ac:dyDescent="0.2"/>
    <row r="104" spans="1:6" ht="15.75" customHeight="1" x14ac:dyDescent="0.2"/>
    <row r="105" spans="1:6" ht="15.75" customHeight="1" x14ac:dyDescent="0.2"/>
    <row r="106" spans="1:6" ht="15.75" customHeight="1" x14ac:dyDescent="0.2"/>
    <row r="107" spans="1:6" ht="15.75" customHeight="1" x14ac:dyDescent="0.2"/>
    <row r="108" spans="1:6" ht="15.75" customHeight="1" x14ac:dyDescent="0.2"/>
    <row r="109" spans="1:6" ht="15.75" customHeight="1" x14ac:dyDescent="0.2"/>
    <row r="110" spans="1:6" ht="15.75" customHeight="1" x14ac:dyDescent="0.2"/>
    <row r="111" spans="1:6" ht="15.75" customHeight="1" x14ac:dyDescent="0.2"/>
    <row r="112" spans="1:6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A19:F99"/>
    <mergeCell ref="B3:B4"/>
    <mergeCell ref="C3:C4"/>
    <mergeCell ref="A1:F1"/>
    <mergeCell ref="A3:A4"/>
  </mergeCells>
  <conditionalFormatting sqref="K3:K17">
    <cfRule type="expression" dxfId="10" priority="2">
      <formula>AND(($H3="TRUE"), $J3="")</formula>
    </cfRule>
  </conditionalFormatting>
  <conditionalFormatting sqref="K3:K17">
    <cfRule type="expression" dxfId="9" priority="3">
      <formula>AND(($H3="TRUE"), $J3&lt;&gt;"")</formula>
    </cfRule>
  </conditionalFormatting>
  <conditionalFormatting sqref="K3:K17">
    <cfRule type="expression" dxfId="8" priority="4">
      <formula>($H3="FALSE")</formula>
    </cfRule>
  </conditionalFormatting>
  <conditionalFormatting sqref="A11:I17 A6:C10 E6:I10">
    <cfRule type="expression" dxfId="7" priority="1">
      <formula>AND($C5="", $E5="")</formula>
    </cfRule>
  </conditionalFormatting>
  <dataValidations count="5">
    <dataValidation allowBlank="1" showErrorMessage="1" sqref="F3:F5" xr:uid="{C893104E-57A2-4F44-8E48-F9A222C9C0C9}"/>
    <dataValidation type="custom" allowBlank="1" showInputMessage="1" showErrorMessage="1" errorTitle="Invalid Mailchimp MERGE Tag" error="Invalid Mailchimp MERGE Tag_x000a__x000a_No more than 10 characters and avoid 'special characters'_x000a__x000a_Don't include the * and the | characters_x000a__x000a_Eg for a merge field *|BIRTHDAY|* just write: BIRTHDAY" promptTitle="Enter Mailchimp MERGE Tag" prompt="_x000a_Max length: 10 characters_x000a__x000a_Avoid 'special characters'_x000a__x000a_Defnietely don't include the * and the | characters. _x000a__x000a_Eg for a merge field *|BIRTHDAY|* just write: BIRTHDAY" sqref="D3:D17" xr:uid="{4D494C9D-20EA-D44D-8E3A-62F1A51A50E7}">
      <formula1>AND( LEN($D3)&gt;0, LEN($D3)&lt;11, ISERROR( FIND("|", $D3)), ISERROR( FIND("*", $D3) ),  ISERROR( FIND("""", $D3) )  )</formula1>
    </dataValidation>
    <dataValidation type="custom" allowBlank="1" showInputMessage="1" showErrorMessage="1" errorTitle="Invalid Zendesk Field Key" error="Invalid Zendesk Field Key_x000a__x000a_Only lower case letters, numbers and underscore allowed._x000a__x000a_No UPPER CASE letters_x000a__x000a_No spaces_x000a__x000a_No special characters except underscore" promptTitle="Enter a valid Zendesk Field Key" prompt="Only lower case letters, numbers and underscore allowed._x000a__x000a_No UPPER CASE letters_x000a__x000a_No spaces_x000a__x000a_No special characters except underscore" sqref="B6:B17" xr:uid="{5649A8A6-4BBE-E847-B05A-8A290BCB8825}">
      <formula1>ISNUMBER(SUMPRODUCT(FIND(MID($B6,ROW(INDIRECT("1:"&amp;LEN($B6))),1),"0123456789abcdefghijklmnopqrstuvwxyz_")))</formula1>
    </dataValidation>
    <dataValidation type="custom" allowBlank="1" showInputMessage="1" showErrorMessage="1" errorTitle="Invalid Zenchimp FIeld Name" error="Double-quotes (&quot;) are not allowed. Use single-quotes (') instead." sqref="A6:A17" xr:uid="{199761F5-C128-F94B-AC4D-0BF20927D331}">
      <formula1>ISERROR( FIND("""", $A6))</formula1>
    </dataValidation>
    <dataValidation type="custom" allowBlank="1" showInputMessage="1" showErrorMessage="1" errorTitle="Invalid Default Value" error="Double-quotes (&quot;) are not allowed. Use single-quotes (') instead." sqref="F6:F17" xr:uid="{161F5653-37D5-7B43-BA3E-DA6792AFA678}">
      <formula1>ISERROR( FIND("""", $F6))</formula1>
    </dataValidation>
  </dataValidation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Not a Mailchimp Field Type - That is not a field type in Mailchimp. Please use the drop down to select a valid value." xr:uid="{00000000-0002-0000-0000-000001000000}">
          <x14:formula1>
            <xm:f>Hidden!$B$1:$K$1</xm:f>
          </x14:formula1>
          <xm:sqref>E3:E17</xm:sqref>
        </x14:dataValidation>
        <x14:dataValidation type="list" allowBlank="1" showInputMessage="1" showErrorMessage="1" prompt="Select Zendesk Field Type" xr:uid="{00000000-0002-0000-0000-000002000000}">
          <x14:formula1>
            <xm:f>Hidden!$A$2:$A$9</xm:f>
          </x14:formula1>
          <xm:sqref>C3 C5:C17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87FE-D53D-0F4D-87AF-8ACBE173826C}">
  <dimension ref="A1:P998"/>
  <sheetViews>
    <sheetView zoomScale="125" zoomScaleNormal="125" workbookViewId="0">
      <selection activeCell="K12" sqref="K12"/>
    </sheetView>
  </sheetViews>
  <sheetFormatPr baseColWidth="10" defaultColWidth="11.28515625" defaultRowHeight="15" customHeight="1" x14ac:dyDescent="0.2"/>
  <cols>
    <col min="1" max="1" width="26.85546875" style="8" customWidth="1"/>
    <col min="2" max="2" width="17.140625" style="8" customWidth="1"/>
    <col min="3" max="3" width="11.28515625" style="8" customWidth="1"/>
    <col min="4" max="4" width="11.7109375" style="8" customWidth="1"/>
    <col min="5" max="5" width="10.28515625" style="8" customWidth="1"/>
    <col min="6" max="6" width="12.85546875" style="8" customWidth="1"/>
    <col min="7" max="7" width="46.7109375" style="8" hidden="1" customWidth="1"/>
    <col min="8" max="8" width="10.7109375" style="8" hidden="1" customWidth="1"/>
    <col min="9" max="9" width="10.140625" style="8" hidden="1" customWidth="1"/>
    <col min="10" max="10" width="3.7109375" style="8" hidden="1" customWidth="1"/>
    <col min="11" max="11" width="143.42578125" style="8" customWidth="1"/>
    <col min="12" max="16" width="10.7109375" style="8" customWidth="1"/>
    <col min="17" max="26" width="10.5703125" style="8" customWidth="1"/>
    <col min="27" max="16384" width="11.28515625" style="8"/>
  </cols>
  <sheetData>
    <row r="1" spans="1:16" ht="29.25" customHeight="1" thickBot="1" x14ac:dyDescent="0.4">
      <c r="A1" s="32" t="s">
        <v>72</v>
      </c>
      <c r="B1" s="33"/>
      <c r="C1" s="33"/>
      <c r="D1" s="33"/>
      <c r="E1" s="33"/>
      <c r="F1" s="33"/>
      <c r="G1" s="2"/>
      <c r="H1" s="2"/>
    </row>
    <row r="2" spans="1:16" ht="39" customHeight="1" thickTop="1" thickBot="1" x14ac:dyDescent="0.25">
      <c r="A2" s="14" t="s">
        <v>24</v>
      </c>
      <c r="B2" s="15" t="s">
        <v>26</v>
      </c>
      <c r="C2" s="15" t="s">
        <v>27</v>
      </c>
      <c r="D2" s="16" t="s">
        <v>28</v>
      </c>
      <c r="E2" s="16" t="s">
        <v>29</v>
      </c>
      <c r="F2" s="16" t="s">
        <v>83</v>
      </c>
      <c r="G2" s="17"/>
      <c r="H2" s="18">
        <v>1</v>
      </c>
      <c r="I2" s="26" t="s">
        <v>71</v>
      </c>
      <c r="J2" s="19">
        <v>3</v>
      </c>
      <c r="K2" s="20" t="s">
        <v>30</v>
      </c>
      <c r="L2" s="1">
        <v>4</v>
      </c>
      <c r="M2" s="1">
        <v>5</v>
      </c>
      <c r="N2" s="1">
        <v>6</v>
      </c>
      <c r="O2" s="1" t="s">
        <v>31</v>
      </c>
      <c r="P2" s="1" t="s">
        <v>32</v>
      </c>
    </row>
    <row r="3" spans="1:16" ht="15.75" customHeight="1" thickTop="1" x14ac:dyDescent="0.2">
      <c r="A3" s="9" t="s">
        <v>47</v>
      </c>
      <c r="B3" s="10" t="s">
        <v>46</v>
      </c>
      <c r="C3" s="11" t="s">
        <v>1</v>
      </c>
      <c r="D3" s="3"/>
      <c r="E3" s="38" t="s">
        <v>1</v>
      </c>
      <c r="F3" s="38"/>
      <c r="G3" s="5" t="str">
        <f t="array" ref="G3">IF( IFERROR(INDEX(Hidden!$B$2:$K$9, MATCH($C3,Hidden!$A$2:$A$9,0), MATCH($E3,Hidden!$B$1:$K$1,0)), "|||||" ) ="", "FALSE||Unsupported Field Type Combination|||", IFERROR(INDEX(Hidden!$B$2:$K$9, MATCH($C3,Hidden!$A$2:$A$9,0), MATCH($E3,Hidden!$B$1:$K$1,0)), "|||||" ) )</f>
        <v>TRUE|text</v>
      </c>
      <c r="H3" s="5" t="str">
        <f t="shared" ref="H3:H15" si="0">TRIM(MID(SUBSTITUTE($G3,"|",REPT(" ",LEN($G3))),(1-1)*LEN($G3)+1,LEN($G3)))</f>
        <v>TRUE</v>
      </c>
      <c r="I3" s="13" t="str">
        <f t="shared" ref="I3:I15" si="1">IF(H3="","",IF(H3="TRUE",TRIM(MID(SUBSTITUTE($G3,"|",REPT(" ",LEN($G3))),(2-1)*LEN($G3)+1,LEN($G3))),"-"))</f>
        <v>text</v>
      </c>
      <c r="J3" s="1" t="str">
        <f t="shared" ref="J3:J15" si="2">TRIM(MID(SUBSTITUTE($G3,"|",REPT(" ",LEN($G3))),(3-1)*LEN($G3)+1,LEN($G3)))</f>
        <v/>
      </c>
      <c r="K3" s="24" t="str">
        <f t="shared" ref="K3:K6" si="3">IF(H3="", "", IF( J3="", IF( H3="TRUE", "Valid", "INVALID - FIELD EXCLUDED: Invalid Data Type Combination"), IF( H3="TRUE", CONCATENATE("Valid, but: ", J3), CONCATENATE("INVALID - FIELD EXCLUDED: ", J3))))</f>
        <v>Valid</v>
      </c>
      <c r="L3" s="1" t="str">
        <f t="shared" ref="L3:L15" si="4">TRIM(MID(SUBSTITUTE($G3,"|",REPT(" ",LEN($G3))),(4-1)*LEN($G3)+1,LEN($G3)))</f>
        <v/>
      </c>
      <c r="M3" s="1" t="str">
        <f t="shared" ref="M3:M15" si="5">TRIM(MID(SUBSTITUTE($G3,"|",REPT(" ",LEN($G3))),(5-1)*LEN($G3)+1,LEN($G3)))</f>
        <v/>
      </c>
      <c r="N3" s="1" t="str">
        <f t="shared" ref="N3:N15" si="6">TRIM(MID(SUBSTITUTE($G3,"|",REPT(" ",LEN($G3))),(6-1)*LEN($G3)+1,LEN($G3)))</f>
        <v/>
      </c>
      <c r="P3" s="1" t="str">
        <f t="shared" ref="P3:P15" si="7">IF(AND($O4="",$P4=""), "", ",")</f>
        <v>,</v>
      </c>
    </row>
    <row r="4" spans="1:16" ht="16.5" customHeight="1" x14ac:dyDescent="0.2">
      <c r="A4" s="6" t="s">
        <v>49</v>
      </c>
      <c r="B4" s="6" t="s">
        <v>48</v>
      </c>
      <c r="C4" s="3" t="s">
        <v>1</v>
      </c>
      <c r="D4" s="3" t="s">
        <v>50</v>
      </c>
      <c r="E4" s="7" t="s">
        <v>1</v>
      </c>
      <c r="F4" s="6" t="s">
        <v>53</v>
      </c>
      <c r="G4" s="5" t="str">
        <f t="array" ref="G4">IF( IFERROR(INDEX(Hidden!$B$2:$K$9, MATCH($C4,Hidden!$A$2:$A$9,0), MATCH($E4,Hidden!$B$1:$K$1,0)), "|||||" ) ="", "FALSE||Unsupported Field Type Combination|||", IFERROR(INDEX(Hidden!$B$2:$K$9, MATCH($C4,Hidden!$A$2:$A$9,0), MATCH($E4,Hidden!$B$1:$K$1,0)), "|||||" ) )</f>
        <v>TRUE|text</v>
      </c>
      <c r="H4" s="5" t="str">
        <f t="shared" si="0"/>
        <v>TRUE</v>
      </c>
      <c r="I4" s="13" t="str">
        <f t="shared" si="1"/>
        <v>text</v>
      </c>
      <c r="J4" s="1" t="str">
        <f t="shared" si="2"/>
        <v/>
      </c>
      <c r="K4" s="24" t="str">
        <f t="shared" si="3"/>
        <v>Valid</v>
      </c>
      <c r="L4" s="1" t="str">
        <f t="shared" si="4"/>
        <v/>
      </c>
      <c r="M4" s="1" t="str">
        <f t="shared" si="5"/>
        <v/>
      </c>
      <c r="N4" s="1" t="str">
        <f t="shared" si="6"/>
        <v/>
      </c>
      <c r="O4" s="1" t="str">
        <f t="shared" ref="O4:O15" si="8">IF($H4="TRUE", "  {"&amp;CHAR(10)&amp;"    ""field_label"" : """&amp;$A4&amp;""","&amp;CHAR(10)&amp;"    ""zendesk_field"" : """&amp;$B4&amp;""","&amp;CHAR(10)&amp;"    ""mailchimp_field"" : """&amp;$D4&amp;""","&amp;CHAR(10)&amp;"    ""type"" : """&amp;I4&amp;""","&amp;CHAR(10)&amp;"    ""default_value"" : """&amp;$F4&amp;""""&amp;CHAR(10)&amp;"  }"&amp;$P4&amp;CHAR(10),  "")</f>
        <v xml:space="preserve">  {
    "field_label" : "Our 'From' Email Address",
    "zendesk_field" : "mailshot_success_email_address",
    "mailchimp_field" : "FROMEMAIL",
    "type" : "text",
    "default_value" : "supportsteam@upnrunning.co.uk"
  },
</v>
      </c>
      <c r="P4" s="1" t="str">
        <f t="shared" si="7"/>
        <v>,</v>
      </c>
    </row>
    <row r="5" spans="1:16" ht="16.5" customHeight="1" x14ac:dyDescent="0.2">
      <c r="A5" s="6" t="s">
        <v>51</v>
      </c>
      <c r="B5" s="6" t="s">
        <v>52</v>
      </c>
      <c r="C5" s="3" t="s">
        <v>1</v>
      </c>
      <c r="D5" s="3" t="s">
        <v>54</v>
      </c>
      <c r="E5" s="7" t="s">
        <v>10</v>
      </c>
      <c r="F5" s="6"/>
      <c r="G5" s="5" t="str">
        <f t="array" ref="G5">IF( IFERROR(INDEX(Hidden!$B$2:$K$9, MATCH($C5,Hidden!$A$2:$A$9,0), MATCH($E5,Hidden!$B$1:$K$1,0)), "|||||" ) ="", "FALSE||Unsupported Field Type Combination|||", IFERROR(INDEX(Hidden!$B$2:$K$9, MATCH($C5,Hidden!$A$2:$A$9,0), MATCH($E5,Hidden!$B$1:$K$1,0)), "|||||" ) )</f>
        <v>TRUE|image|Please use full, existing URLs when entering values in Zendesk|||</v>
      </c>
      <c r="H5" s="5" t="str">
        <f t="shared" si="0"/>
        <v>TRUE</v>
      </c>
      <c r="I5" s="13" t="str">
        <f t="shared" si="1"/>
        <v>image</v>
      </c>
      <c r="J5" s="1" t="str">
        <f t="shared" si="2"/>
        <v>Please use full, existing URLs when entering values in Zendesk</v>
      </c>
      <c r="K5" s="24" t="str">
        <f t="shared" si="3"/>
        <v>Valid, but: Please use full, existing URLs when entering values in Zendesk</v>
      </c>
      <c r="L5" s="1" t="str">
        <f t="shared" si="4"/>
        <v/>
      </c>
      <c r="M5" s="1" t="str">
        <f t="shared" si="5"/>
        <v/>
      </c>
      <c r="N5" s="1" t="str">
        <f t="shared" si="6"/>
        <v/>
      </c>
      <c r="O5" s="1" t="str">
        <f t="shared" si="8"/>
        <v xml:space="preserve">  {
    "field_label" : "Full URL of company Logo",
    "zendesk_field" : "mailshot_company_logo_url",
    "mailchimp_field" : "LOGO",
    "type" : "image",
    "default_value" : ""
  },
</v>
      </c>
      <c r="P5" s="1" t="str">
        <f t="shared" si="7"/>
        <v>,</v>
      </c>
    </row>
    <row r="6" spans="1:16" ht="16.5" customHeight="1" x14ac:dyDescent="0.2">
      <c r="A6" s="6" t="s">
        <v>64</v>
      </c>
      <c r="B6" s="6" t="s">
        <v>65</v>
      </c>
      <c r="C6" s="7" t="s">
        <v>21</v>
      </c>
      <c r="D6" s="3" t="s">
        <v>66</v>
      </c>
      <c r="E6" s="3" t="s">
        <v>2</v>
      </c>
      <c r="F6" s="6"/>
      <c r="G6" s="5" t="str">
        <f t="array" ref="G6">IF( IFERROR(INDEX(Hidden!$B$2:$K$9, MATCH($C6,Hidden!$A$2:$A$9,0), MATCH($E6,Hidden!$B$1:$K$1,0)), "|||||" ) ="", "FALSE||Unsupported Field Type Combination|||", IFERROR(INDEX(Hidden!$B$2:$K$9, MATCH($C6,Hidden!$A$2:$A$9,0), MATCH($E6,Hidden!$B$1:$K$1,0)), "|||||" ) )</f>
        <v>TRUE|text||||</v>
      </c>
      <c r="H6" s="5" t="str">
        <f t="shared" si="0"/>
        <v>TRUE</v>
      </c>
      <c r="I6" s="13" t="str">
        <f t="shared" si="1"/>
        <v>text</v>
      </c>
      <c r="J6" s="1" t="str">
        <f t="shared" si="2"/>
        <v/>
      </c>
      <c r="K6" s="24" t="str">
        <f t="shared" si="3"/>
        <v>Valid</v>
      </c>
      <c r="L6" s="1" t="str">
        <f t="shared" si="4"/>
        <v/>
      </c>
      <c r="M6" s="1" t="str">
        <f t="shared" si="5"/>
        <v/>
      </c>
      <c r="N6" s="1" t="str">
        <f t="shared" si="6"/>
        <v/>
      </c>
      <c r="O6" s="1" t="str">
        <f t="shared" si="8"/>
        <v xml:space="preserve">  {
    "field_label" : "No of Employees",
    "zendesk_field" : "no_of_employees",
    "mailchimp_field" : "EMPLOYEES",
    "type" : "text",
    "default_value" : ""
  }
</v>
      </c>
      <c r="P6" s="1" t="str">
        <f t="shared" si="7"/>
        <v/>
      </c>
    </row>
    <row r="7" spans="1:16" ht="16.5" customHeight="1" x14ac:dyDescent="0.2">
      <c r="A7" s="6"/>
      <c r="B7" s="6"/>
      <c r="C7" s="3"/>
      <c r="D7" s="3"/>
      <c r="E7" s="7"/>
      <c r="F7" s="6"/>
      <c r="G7" s="5" t="str">
        <f t="array" ref="G7">IF( IFERROR(INDEX(Hidden!$B$2:$K$9, MATCH($C7,Hidden!$A$2:$A$9,0), MATCH($E7,Hidden!$B$1:$K$1,0)), "|||||" ) ="", "FALSE||Unsupported Field Type Combination|||", IFERROR(INDEX(Hidden!$B$2:$K$9, MATCH($C7,Hidden!$A$2:$A$9,0), MATCH($E7,Hidden!$B$1:$K$1,0)), "|||||" ) )</f>
        <v>|||||</v>
      </c>
      <c r="H7" s="5" t="str">
        <f t="shared" si="0"/>
        <v/>
      </c>
      <c r="I7" s="13" t="str">
        <f t="shared" si="1"/>
        <v/>
      </c>
      <c r="J7" s="1" t="str">
        <f t="shared" si="2"/>
        <v/>
      </c>
      <c r="K7" s="24" t="str">
        <f>IF(H7="", "", IF( J7="", IF( H7="TRUE", "Valid", "INVALID - FIELD EXCLUDED: Invalid Data Type Combination"), IF( H7="TRUE", CONCATENATE("Valid, but: ", J7), CONCATENATE("INVALID - FIELD EXCLUDED: ", J7))))</f>
        <v/>
      </c>
      <c r="L7" s="1" t="str">
        <f t="shared" si="4"/>
        <v/>
      </c>
      <c r="M7" s="1" t="str">
        <f t="shared" si="5"/>
        <v/>
      </c>
      <c r="N7" s="1" t="str">
        <f t="shared" si="6"/>
        <v/>
      </c>
      <c r="O7" s="1" t="str">
        <f t="shared" si="8"/>
        <v/>
      </c>
      <c r="P7" s="1" t="str">
        <f t="shared" si="7"/>
        <v/>
      </c>
    </row>
    <row r="8" spans="1:16" ht="16.5" customHeight="1" x14ac:dyDescent="0.2">
      <c r="A8" s="6"/>
      <c r="B8" s="6"/>
      <c r="C8" s="3"/>
      <c r="D8" s="3"/>
      <c r="E8" s="3"/>
      <c r="F8" s="6"/>
      <c r="G8" s="5" t="str">
        <f t="array" ref="G8">IF( IFERROR(INDEX(Hidden!$B$2:$K$9, MATCH($C8,Hidden!$A$2:$A$9,0), MATCH($E8,Hidden!$B$1:$K$1,0)), "|||||" ) ="", "FALSE||Unsupported Field Type Combination|||", IFERROR(INDEX(Hidden!$B$2:$K$9, MATCH($C8,Hidden!$A$2:$A$9,0), MATCH($E8,Hidden!$B$1:$K$1,0)), "|||||" ) )</f>
        <v>|||||</v>
      </c>
      <c r="H8" s="5" t="str">
        <f t="shared" si="0"/>
        <v/>
      </c>
      <c r="I8" s="13" t="str">
        <f t="shared" si="1"/>
        <v/>
      </c>
      <c r="J8" s="1" t="str">
        <f t="shared" si="2"/>
        <v/>
      </c>
      <c r="K8" s="24" t="str">
        <f t="shared" ref="K8:K15" si="9">IF(H8="", "", IF( J8="", IF( H8="TRUE", "Valid", "INVALID - FIELD EXCLUDED: Invalid Data Type Combination"), IF( H8="TRUE", CONCATENATE("Valid, but: ", J8), CONCATENATE("INVALID - FIELD EXCLUDED: ", J8))))</f>
        <v/>
      </c>
      <c r="L8" s="1" t="str">
        <f t="shared" si="4"/>
        <v/>
      </c>
      <c r="M8" s="1" t="str">
        <f t="shared" si="5"/>
        <v/>
      </c>
      <c r="N8" s="1" t="str">
        <f t="shared" si="6"/>
        <v/>
      </c>
      <c r="O8" s="1" t="str">
        <f t="shared" si="8"/>
        <v/>
      </c>
      <c r="P8" s="1" t="str">
        <f t="shared" si="7"/>
        <v/>
      </c>
    </row>
    <row r="9" spans="1:16" ht="16.5" customHeight="1" x14ac:dyDescent="0.2">
      <c r="A9" s="6"/>
      <c r="B9" s="6"/>
      <c r="C9" s="3"/>
      <c r="D9" s="3"/>
      <c r="E9" s="3"/>
      <c r="F9" s="6"/>
      <c r="G9" s="5" t="str">
        <f t="array" ref="G9">IF( IFERROR(INDEX(Hidden!$B$2:$K$9, MATCH($C9,Hidden!$A$2:$A$9,0), MATCH($E9,Hidden!$B$1:$K$1,0)), "|||||" ) ="", "FALSE||Unsupported Field Type Combination|||", IFERROR(INDEX(Hidden!$B$2:$K$9, MATCH($C9,Hidden!$A$2:$A$9,0), MATCH($E9,Hidden!$B$1:$K$1,0)), "|||||" ) )</f>
        <v>|||||</v>
      </c>
      <c r="H9" s="5" t="str">
        <f t="shared" si="0"/>
        <v/>
      </c>
      <c r="I9" s="13" t="str">
        <f t="shared" si="1"/>
        <v/>
      </c>
      <c r="J9" s="1" t="str">
        <f t="shared" si="2"/>
        <v/>
      </c>
      <c r="K9" s="24" t="str">
        <f t="shared" si="9"/>
        <v/>
      </c>
      <c r="L9" s="1" t="str">
        <f t="shared" si="4"/>
        <v/>
      </c>
      <c r="M9" s="1" t="str">
        <f t="shared" si="5"/>
        <v/>
      </c>
      <c r="N9" s="1" t="str">
        <f t="shared" si="6"/>
        <v/>
      </c>
      <c r="O9" s="1" t="str">
        <f t="shared" si="8"/>
        <v/>
      </c>
      <c r="P9" s="1" t="str">
        <f t="shared" si="7"/>
        <v/>
      </c>
    </row>
    <row r="10" spans="1:16" ht="16.5" customHeight="1" x14ac:dyDescent="0.2">
      <c r="A10" s="6"/>
      <c r="B10" s="6"/>
      <c r="C10" s="3"/>
      <c r="D10" s="3"/>
      <c r="E10" s="3"/>
      <c r="F10" s="6"/>
      <c r="G10" s="5" t="str">
        <f t="array" ref="G10">IF( IFERROR(INDEX(Hidden!$B$2:$K$9, MATCH($C10,Hidden!$A$2:$A$9,0), MATCH($E10,Hidden!$B$1:$K$1,0)), "|||||" ) ="", "FALSE||Unsupported Field Type Combination|||", IFERROR(INDEX(Hidden!$B$2:$K$9, MATCH($C10,Hidden!$A$2:$A$9,0), MATCH($E10,Hidden!$B$1:$K$1,0)), "|||||" ) )</f>
        <v>|||||</v>
      </c>
      <c r="H10" s="5" t="str">
        <f t="shared" si="0"/>
        <v/>
      </c>
      <c r="I10" s="13" t="str">
        <f t="shared" si="1"/>
        <v/>
      </c>
      <c r="J10" s="1" t="str">
        <f t="shared" si="2"/>
        <v/>
      </c>
      <c r="K10" s="24" t="str">
        <f t="shared" si="9"/>
        <v/>
      </c>
      <c r="L10" s="1" t="str">
        <f t="shared" si="4"/>
        <v/>
      </c>
      <c r="M10" s="1" t="str">
        <f t="shared" si="5"/>
        <v/>
      </c>
      <c r="N10" s="1" t="str">
        <f t="shared" si="6"/>
        <v/>
      </c>
      <c r="O10" s="1" t="str">
        <f t="shared" si="8"/>
        <v/>
      </c>
      <c r="P10" s="1" t="str">
        <f t="shared" si="7"/>
        <v/>
      </c>
    </row>
    <row r="11" spans="1:16" ht="16.5" customHeight="1" x14ac:dyDescent="0.2">
      <c r="A11" s="6"/>
      <c r="B11" s="6"/>
      <c r="C11" s="3"/>
      <c r="D11" s="3"/>
      <c r="E11" s="3"/>
      <c r="F11" s="6"/>
      <c r="G11" s="5" t="str">
        <f t="array" ref="G11">IF( IFERROR(INDEX(Hidden!$B$2:$K$9, MATCH($C11,Hidden!$A$2:$A$9,0), MATCH($E11,Hidden!$B$1:$K$1,0)), "|||||" ) ="", "FALSE||Unsupported Field Type Combination|||", IFERROR(INDEX(Hidden!$B$2:$K$9, MATCH($C11,Hidden!$A$2:$A$9,0), MATCH($E11,Hidden!$B$1:$K$1,0)), "|||||" ) )</f>
        <v>|||||</v>
      </c>
      <c r="H11" s="5" t="str">
        <f t="shared" si="0"/>
        <v/>
      </c>
      <c r="I11" s="13" t="str">
        <f t="shared" si="1"/>
        <v/>
      </c>
      <c r="J11" s="1" t="str">
        <f t="shared" si="2"/>
        <v/>
      </c>
      <c r="K11" s="24" t="str">
        <f t="shared" si="9"/>
        <v/>
      </c>
      <c r="L11" s="1" t="str">
        <f t="shared" si="4"/>
        <v/>
      </c>
      <c r="M11" s="1" t="str">
        <f t="shared" si="5"/>
        <v/>
      </c>
      <c r="N11" s="1" t="str">
        <f t="shared" si="6"/>
        <v/>
      </c>
      <c r="O11" s="1" t="str">
        <f t="shared" si="8"/>
        <v/>
      </c>
      <c r="P11" s="1" t="str">
        <f t="shared" si="7"/>
        <v/>
      </c>
    </row>
    <row r="12" spans="1:16" ht="16.5" customHeight="1" x14ac:dyDescent="0.2">
      <c r="A12" s="6"/>
      <c r="B12" s="6"/>
      <c r="C12" s="3"/>
      <c r="D12" s="3"/>
      <c r="E12" s="3"/>
      <c r="F12" s="6"/>
      <c r="G12" s="5" t="str">
        <f t="array" ref="G12">IF( IFERROR(INDEX(Hidden!$B$2:$K$9, MATCH($C12,Hidden!$A$2:$A$9,0), MATCH($E12,Hidden!$B$1:$K$1,0)), "|||||" ) ="", "FALSE||Unsupported Field Type Combination|||", IFERROR(INDEX(Hidden!$B$2:$K$9, MATCH($C12,Hidden!$A$2:$A$9,0), MATCH($E12,Hidden!$B$1:$K$1,0)), "|||||" ) )</f>
        <v>|||||</v>
      </c>
      <c r="H12" s="5" t="str">
        <f t="shared" si="0"/>
        <v/>
      </c>
      <c r="I12" s="13" t="str">
        <f t="shared" si="1"/>
        <v/>
      </c>
      <c r="J12" s="1" t="str">
        <f t="shared" si="2"/>
        <v/>
      </c>
      <c r="K12" s="24" t="str">
        <f t="shared" si="9"/>
        <v/>
      </c>
      <c r="L12" s="1" t="str">
        <f t="shared" si="4"/>
        <v/>
      </c>
      <c r="M12" s="1" t="str">
        <f t="shared" si="5"/>
        <v/>
      </c>
      <c r="N12" s="1" t="str">
        <f t="shared" si="6"/>
        <v/>
      </c>
      <c r="O12" s="1" t="str">
        <f t="shared" si="8"/>
        <v/>
      </c>
      <c r="P12" s="1" t="str">
        <f t="shared" si="7"/>
        <v/>
      </c>
    </row>
    <row r="13" spans="1:16" ht="16.5" customHeight="1" x14ac:dyDescent="0.2">
      <c r="A13" s="6"/>
      <c r="B13" s="6"/>
      <c r="C13" s="3"/>
      <c r="D13" s="3"/>
      <c r="E13" s="3"/>
      <c r="F13" s="6"/>
      <c r="G13" s="5" t="str">
        <f t="array" ref="G13">IF( IFERROR(INDEX(Hidden!$B$2:$K$9, MATCH($C13,Hidden!$A$2:$A$9,0), MATCH($E13,Hidden!$B$1:$K$1,0)), "|||||" ) ="", "FALSE||Unsupported Field Type Combination|||", IFERROR(INDEX(Hidden!$B$2:$K$9, MATCH($C13,Hidden!$A$2:$A$9,0), MATCH($E13,Hidden!$B$1:$K$1,0)), "|||||" ) )</f>
        <v>|||||</v>
      </c>
      <c r="H13" s="5" t="str">
        <f t="shared" si="0"/>
        <v/>
      </c>
      <c r="I13" s="13" t="str">
        <f t="shared" si="1"/>
        <v/>
      </c>
      <c r="J13" s="1" t="str">
        <f t="shared" si="2"/>
        <v/>
      </c>
      <c r="K13" s="24" t="str">
        <f t="shared" si="9"/>
        <v/>
      </c>
      <c r="L13" s="1" t="str">
        <f t="shared" si="4"/>
        <v/>
      </c>
      <c r="M13" s="1" t="str">
        <f t="shared" si="5"/>
        <v/>
      </c>
      <c r="N13" s="1" t="str">
        <f t="shared" si="6"/>
        <v/>
      </c>
      <c r="O13" s="1" t="str">
        <f t="shared" si="8"/>
        <v/>
      </c>
      <c r="P13" s="1" t="str">
        <f t="shared" si="7"/>
        <v/>
      </c>
    </row>
    <row r="14" spans="1:16" ht="16.5" customHeight="1" x14ac:dyDescent="0.2">
      <c r="A14" s="6"/>
      <c r="B14" s="6"/>
      <c r="C14" s="3"/>
      <c r="D14" s="3"/>
      <c r="E14" s="3"/>
      <c r="F14" s="6"/>
      <c r="G14" s="5" t="str">
        <f t="array" ref="G14">IF( IFERROR(INDEX(Hidden!$B$2:$K$9, MATCH($C14,Hidden!$A$2:$A$9,0), MATCH($E14,Hidden!$B$1:$K$1,0)), "|||||" ) ="", "FALSE||Unsupported Field Type Combination|||", IFERROR(INDEX(Hidden!$B$2:$K$9, MATCH($C14,Hidden!$A$2:$A$9,0), MATCH($E14,Hidden!$B$1:$K$1,0)), "|||||" ) )</f>
        <v>|||||</v>
      </c>
      <c r="H14" s="5" t="str">
        <f t="shared" si="0"/>
        <v/>
      </c>
      <c r="I14" s="13" t="str">
        <f t="shared" si="1"/>
        <v/>
      </c>
      <c r="J14" s="1" t="str">
        <f t="shared" si="2"/>
        <v/>
      </c>
      <c r="K14" s="24" t="str">
        <f t="shared" si="9"/>
        <v/>
      </c>
      <c r="L14" s="1" t="str">
        <f t="shared" si="4"/>
        <v/>
      </c>
      <c r="M14" s="1" t="str">
        <f t="shared" si="5"/>
        <v/>
      </c>
      <c r="N14" s="1" t="str">
        <f t="shared" si="6"/>
        <v/>
      </c>
      <c r="O14" s="1" t="str">
        <f t="shared" si="8"/>
        <v/>
      </c>
      <c r="P14" s="1" t="str">
        <f t="shared" si="7"/>
        <v/>
      </c>
    </row>
    <row r="15" spans="1:16" ht="16.5" customHeight="1" x14ac:dyDescent="0.2">
      <c r="A15" s="6"/>
      <c r="B15" s="6"/>
      <c r="C15" s="3"/>
      <c r="D15" s="3"/>
      <c r="E15" s="3"/>
      <c r="F15" s="6"/>
      <c r="G15" s="5" t="str">
        <f t="array" ref="G15">IF( IFERROR(INDEX(Hidden!$B$2:$K$9, MATCH($C15,Hidden!$A$2:$A$9,0), MATCH($E15,Hidden!$B$1:$K$1,0)), "|||||" ) ="", "FALSE||Unsupported Field Type Combination|||", IFERROR(INDEX(Hidden!$B$2:$K$9, MATCH($C15,Hidden!$A$2:$A$9,0), MATCH($E15,Hidden!$B$1:$K$1,0)), "|||||" ) )</f>
        <v>|||||</v>
      </c>
      <c r="H15" s="5" t="str">
        <f t="shared" si="0"/>
        <v/>
      </c>
      <c r="I15" s="13" t="str">
        <f t="shared" si="1"/>
        <v/>
      </c>
      <c r="J15" s="1" t="str">
        <f t="shared" si="2"/>
        <v/>
      </c>
      <c r="K15" s="24" t="str">
        <f t="shared" si="9"/>
        <v/>
      </c>
      <c r="L15" s="1" t="str">
        <f t="shared" si="4"/>
        <v/>
      </c>
      <c r="M15" s="1" t="str">
        <f t="shared" si="5"/>
        <v/>
      </c>
      <c r="N15" s="1" t="str">
        <f t="shared" si="6"/>
        <v/>
      </c>
      <c r="O15" s="1" t="str">
        <f t="shared" si="8"/>
        <v/>
      </c>
      <c r="P15" s="1" t="str">
        <f t="shared" si="7"/>
        <v/>
      </c>
    </row>
    <row r="16" spans="1:16" ht="15.75" customHeight="1" x14ac:dyDescent="0.2">
      <c r="O16" s="1"/>
    </row>
    <row r="17" spans="1:11" ht="15.75" customHeight="1" x14ac:dyDescent="0.2">
      <c r="A17" s="36" t="str">
        <f>CONCATENATE("[",CHAR(10), $O$4, $O$5, $O$6, $O$7, $O$8, $O$9, $O$10, $O$11, $O$312, $O$13, $O$14, $O$15,"]")</f>
        <v>[
  {
    "field_label" : "Our 'From' Email Address",
    "zendesk_field" : "mailshot_success_email_address",
    "mailchimp_field" : "FROMEMAIL",
    "type" : "text",
    "default_value" : "supportsteam@upnrunning.co.uk"
  },
  {
    "field_label" : "Full URL of company Logo",
    "zendesk_field" : "mailshot_company_logo_url",
    "mailchimp_field" : "LOGO",
    "type" : "image",
    "default_value" : ""
  },
  {
    "field_label" : "No of Employees",
    "zendesk_field" : "no_of_employees",
    "mailchimp_field" : "EMPLOYEES",
    "type" : "text",
    "default_value" : ""
  }
]</v>
      </c>
      <c r="B17" s="36"/>
      <c r="C17" s="36"/>
      <c r="D17" s="36"/>
      <c r="E17" s="36"/>
      <c r="F17" s="36"/>
      <c r="K17" s="25"/>
    </row>
    <row r="18" spans="1:11" ht="15.75" customHeight="1" x14ac:dyDescent="0.2">
      <c r="A18" s="36"/>
      <c r="B18" s="36"/>
      <c r="C18" s="36"/>
      <c r="D18" s="36"/>
      <c r="E18" s="36"/>
      <c r="F18" s="36"/>
    </row>
    <row r="19" spans="1:11" ht="15.75" customHeight="1" x14ac:dyDescent="0.2">
      <c r="A19" s="36"/>
      <c r="B19" s="36"/>
      <c r="C19" s="36"/>
      <c r="D19" s="36"/>
      <c r="E19" s="36"/>
      <c r="F19" s="36"/>
    </row>
    <row r="20" spans="1:11" ht="15.75" customHeight="1" x14ac:dyDescent="0.2">
      <c r="A20" s="36"/>
      <c r="B20" s="36"/>
      <c r="C20" s="36"/>
      <c r="D20" s="36"/>
      <c r="E20" s="36"/>
      <c r="F20" s="36"/>
    </row>
    <row r="21" spans="1:11" ht="15.75" customHeight="1" x14ac:dyDescent="0.2">
      <c r="A21" s="36"/>
      <c r="B21" s="36"/>
      <c r="C21" s="36"/>
      <c r="D21" s="36"/>
      <c r="E21" s="36"/>
      <c r="F21" s="36"/>
    </row>
    <row r="22" spans="1:11" ht="15.75" customHeight="1" x14ac:dyDescent="0.2">
      <c r="A22" s="36"/>
      <c r="B22" s="36"/>
      <c r="C22" s="36"/>
      <c r="D22" s="36"/>
      <c r="E22" s="36"/>
      <c r="F22" s="36"/>
    </row>
    <row r="23" spans="1:11" ht="15.75" customHeight="1" x14ac:dyDescent="0.2">
      <c r="A23" s="36"/>
      <c r="B23" s="36"/>
      <c r="C23" s="36"/>
      <c r="D23" s="36"/>
      <c r="E23" s="36"/>
      <c r="F23" s="36"/>
    </row>
    <row r="24" spans="1:11" ht="15.75" customHeight="1" x14ac:dyDescent="0.2">
      <c r="A24" s="36"/>
      <c r="B24" s="36"/>
      <c r="C24" s="36"/>
      <c r="D24" s="36"/>
      <c r="E24" s="36"/>
      <c r="F24" s="36"/>
    </row>
    <row r="25" spans="1:11" ht="15.75" customHeight="1" x14ac:dyDescent="0.2">
      <c r="A25" s="36"/>
      <c r="B25" s="36"/>
      <c r="C25" s="36"/>
      <c r="D25" s="36"/>
      <c r="E25" s="36"/>
      <c r="F25" s="36"/>
    </row>
    <row r="26" spans="1:11" ht="15.75" customHeight="1" x14ac:dyDescent="0.2">
      <c r="A26" s="36"/>
      <c r="B26" s="36"/>
      <c r="C26" s="36"/>
      <c r="D26" s="36"/>
      <c r="E26" s="36"/>
      <c r="F26" s="36"/>
    </row>
    <row r="27" spans="1:11" ht="15.75" customHeight="1" x14ac:dyDescent="0.2">
      <c r="A27" s="36"/>
      <c r="B27" s="36"/>
      <c r="C27" s="36"/>
      <c r="D27" s="36"/>
      <c r="E27" s="36"/>
      <c r="F27" s="36"/>
    </row>
    <row r="28" spans="1:11" ht="15.75" customHeight="1" x14ac:dyDescent="0.2">
      <c r="A28" s="36"/>
      <c r="B28" s="36"/>
      <c r="C28" s="36"/>
      <c r="D28" s="36"/>
      <c r="E28" s="36"/>
      <c r="F28" s="36"/>
    </row>
    <row r="29" spans="1:11" ht="15.75" customHeight="1" x14ac:dyDescent="0.2">
      <c r="A29" s="36"/>
      <c r="B29" s="36"/>
      <c r="C29" s="36"/>
      <c r="D29" s="36"/>
      <c r="E29" s="36"/>
      <c r="F29" s="36"/>
    </row>
    <row r="30" spans="1:11" ht="15.75" customHeight="1" x14ac:dyDescent="0.2">
      <c r="A30" s="36"/>
      <c r="B30" s="36"/>
      <c r="C30" s="36"/>
      <c r="D30" s="36"/>
      <c r="E30" s="36"/>
      <c r="F30" s="36"/>
    </row>
    <row r="31" spans="1:11" ht="15.75" customHeight="1" x14ac:dyDescent="0.2">
      <c r="A31" s="36"/>
      <c r="B31" s="36"/>
      <c r="C31" s="36"/>
      <c r="D31" s="36"/>
      <c r="E31" s="36"/>
      <c r="F31" s="36"/>
    </row>
    <row r="32" spans="1:11" ht="15.75" customHeight="1" x14ac:dyDescent="0.2">
      <c r="A32" s="36"/>
      <c r="B32" s="36"/>
      <c r="C32" s="36"/>
      <c r="D32" s="36"/>
      <c r="E32" s="36"/>
      <c r="F32" s="36"/>
    </row>
    <row r="33" spans="1:6" ht="15.75" customHeight="1" x14ac:dyDescent="0.2">
      <c r="A33" s="36"/>
      <c r="B33" s="36"/>
      <c r="C33" s="36"/>
      <c r="D33" s="36"/>
      <c r="E33" s="36"/>
      <c r="F33" s="36"/>
    </row>
    <row r="34" spans="1:6" ht="15.75" customHeight="1" x14ac:dyDescent="0.2">
      <c r="A34" s="36"/>
      <c r="B34" s="36"/>
      <c r="C34" s="36"/>
      <c r="D34" s="36"/>
      <c r="E34" s="36"/>
      <c r="F34" s="36"/>
    </row>
    <row r="35" spans="1:6" ht="15.75" customHeight="1" x14ac:dyDescent="0.2">
      <c r="A35" s="36"/>
      <c r="B35" s="36"/>
      <c r="C35" s="36"/>
      <c r="D35" s="36"/>
      <c r="E35" s="36"/>
      <c r="F35" s="36"/>
    </row>
    <row r="36" spans="1:6" ht="15.75" customHeight="1" x14ac:dyDescent="0.2">
      <c r="A36" s="36"/>
      <c r="B36" s="36"/>
      <c r="C36" s="36"/>
      <c r="D36" s="36"/>
      <c r="E36" s="36"/>
      <c r="F36" s="36"/>
    </row>
    <row r="37" spans="1:6" ht="15.75" customHeight="1" x14ac:dyDescent="0.2">
      <c r="A37" s="36"/>
      <c r="B37" s="36"/>
      <c r="C37" s="36"/>
      <c r="D37" s="36"/>
      <c r="E37" s="36"/>
      <c r="F37" s="36"/>
    </row>
    <row r="38" spans="1:6" ht="15.75" customHeight="1" x14ac:dyDescent="0.2">
      <c r="A38" s="36"/>
      <c r="B38" s="36"/>
      <c r="C38" s="36"/>
      <c r="D38" s="36"/>
      <c r="E38" s="36"/>
      <c r="F38" s="36"/>
    </row>
    <row r="39" spans="1:6" ht="15.75" customHeight="1" x14ac:dyDescent="0.2">
      <c r="A39" s="36"/>
      <c r="B39" s="36"/>
      <c r="C39" s="36"/>
      <c r="D39" s="36"/>
      <c r="E39" s="36"/>
      <c r="F39" s="36"/>
    </row>
    <row r="40" spans="1:6" ht="15.75" customHeight="1" x14ac:dyDescent="0.2">
      <c r="A40" s="36"/>
      <c r="B40" s="36"/>
      <c r="C40" s="36"/>
      <c r="D40" s="36"/>
      <c r="E40" s="36"/>
      <c r="F40" s="36"/>
    </row>
    <row r="41" spans="1:6" ht="15.75" customHeight="1" x14ac:dyDescent="0.2">
      <c r="A41" s="36"/>
      <c r="B41" s="36"/>
      <c r="C41" s="36"/>
      <c r="D41" s="36"/>
      <c r="E41" s="36"/>
      <c r="F41" s="36"/>
    </row>
    <row r="42" spans="1:6" ht="15.75" customHeight="1" x14ac:dyDescent="0.2">
      <c r="A42" s="36"/>
      <c r="B42" s="36"/>
      <c r="C42" s="36"/>
      <c r="D42" s="36"/>
      <c r="E42" s="36"/>
      <c r="F42" s="36"/>
    </row>
    <row r="43" spans="1:6" ht="15.75" customHeight="1" x14ac:dyDescent="0.2">
      <c r="A43" s="36"/>
      <c r="B43" s="36"/>
      <c r="C43" s="36"/>
      <c r="D43" s="36"/>
      <c r="E43" s="36"/>
      <c r="F43" s="36"/>
    </row>
    <row r="44" spans="1:6" ht="15.75" customHeight="1" x14ac:dyDescent="0.2">
      <c r="A44" s="36"/>
      <c r="B44" s="36"/>
      <c r="C44" s="36"/>
      <c r="D44" s="36"/>
      <c r="E44" s="36"/>
      <c r="F44" s="36"/>
    </row>
    <row r="45" spans="1:6" ht="15.75" customHeight="1" x14ac:dyDescent="0.2">
      <c r="A45" s="36"/>
      <c r="B45" s="36"/>
      <c r="C45" s="36"/>
      <c r="D45" s="36"/>
      <c r="E45" s="36"/>
      <c r="F45" s="36"/>
    </row>
    <row r="46" spans="1:6" ht="15.75" customHeight="1" x14ac:dyDescent="0.2">
      <c r="A46" s="36"/>
      <c r="B46" s="36"/>
      <c r="C46" s="36"/>
      <c r="D46" s="36"/>
      <c r="E46" s="36"/>
      <c r="F46" s="36"/>
    </row>
    <row r="47" spans="1:6" ht="15.75" customHeight="1" x14ac:dyDescent="0.2">
      <c r="A47" s="36"/>
      <c r="B47" s="36"/>
      <c r="C47" s="36"/>
      <c r="D47" s="36"/>
      <c r="E47" s="36"/>
      <c r="F47" s="36"/>
    </row>
    <row r="48" spans="1:6" ht="15.75" customHeight="1" x14ac:dyDescent="0.2">
      <c r="A48" s="36"/>
      <c r="B48" s="36"/>
      <c r="C48" s="36"/>
      <c r="D48" s="36"/>
      <c r="E48" s="36"/>
      <c r="F48" s="36"/>
    </row>
    <row r="49" spans="1:6" ht="15.75" customHeight="1" x14ac:dyDescent="0.2">
      <c r="A49" s="36"/>
      <c r="B49" s="36"/>
      <c r="C49" s="36"/>
      <c r="D49" s="36"/>
      <c r="E49" s="36"/>
      <c r="F49" s="36"/>
    </row>
    <row r="50" spans="1:6" ht="15.75" customHeight="1" x14ac:dyDescent="0.2">
      <c r="A50" s="36"/>
      <c r="B50" s="36"/>
      <c r="C50" s="36"/>
      <c r="D50" s="36"/>
      <c r="E50" s="36"/>
      <c r="F50" s="36"/>
    </row>
    <row r="51" spans="1:6" ht="15.75" customHeight="1" x14ac:dyDescent="0.2">
      <c r="A51" s="36"/>
      <c r="B51" s="36"/>
      <c r="C51" s="36"/>
      <c r="D51" s="36"/>
      <c r="E51" s="36"/>
      <c r="F51" s="36"/>
    </row>
    <row r="52" spans="1:6" ht="15.75" customHeight="1" x14ac:dyDescent="0.2">
      <c r="A52" s="36"/>
      <c r="B52" s="36"/>
      <c r="C52" s="36"/>
      <c r="D52" s="36"/>
      <c r="E52" s="36"/>
      <c r="F52" s="36"/>
    </row>
    <row r="53" spans="1:6" ht="15.75" customHeight="1" x14ac:dyDescent="0.2">
      <c r="A53" s="36"/>
      <c r="B53" s="36"/>
      <c r="C53" s="36"/>
      <c r="D53" s="36"/>
      <c r="E53" s="36"/>
      <c r="F53" s="36"/>
    </row>
    <row r="54" spans="1:6" ht="15.75" customHeight="1" x14ac:dyDescent="0.2">
      <c r="A54" s="36"/>
      <c r="B54" s="36"/>
      <c r="C54" s="36"/>
      <c r="D54" s="36"/>
      <c r="E54" s="36"/>
      <c r="F54" s="36"/>
    </row>
    <row r="55" spans="1:6" ht="15.75" customHeight="1" x14ac:dyDescent="0.2">
      <c r="A55" s="36"/>
      <c r="B55" s="36"/>
      <c r="C55" s="36"/>
      <c r="D55" s="36"/>
      <c r="E55" s="36"/>
      <c r="F55" s="36"/>
    </row>
    <row r="56" spans="1:6" ht="15.75" customHeight="1" x14ac:dyDescent="0.2">
      <c r="A56" s="36"/>
      <c r="B56" s="36"/>
      <c r="C56" s="36"/>
      <c r="D56" s="36"/>
      <c r="E56" s="36"/>
      <c r="F56" s="36"/>
    </row>
    <row r="57" spans="1:6" ht="15.75" customHeight="1" x14ac:dyDescent="0.2">
      <c r="A57" s="36"/>
      <c r="B57" s="36"/>
      <c r="C57" s="36"/>
      <c r="D57" s="36"/>
      <c r="E57" s="36"/>
      <c r="F57" s="36"/>
    </row>
    <row r="58" spans="1:6" ht="15.75" customHeight="1" x14ac:dyDescent="0.2">
      <c r="A58" s="36"/>
      <c r="B58" s="36"/>
      <c r="C58" s="36"/>
      <c r="D58" s="36"/>
      <c r="E58" s="36"/>
      <c r="F58" s="36"/>
    </row>
    <row r="59" spans="1:6" ht="15.75" customHeight="1" x14ac:dyDescent="0.2">
      <c r="A59" s="36"/>
      <c r="B59" s="36"/>
      <c r="C59" s="36"/>
      <c r="D59" s="36"/>
      <c r="E59" s="36"/>
      <c r="F59" s="36"/>
    </row>
    <row r="60" spans="1:6" ht="15.75" customHeight="1" x14ac:dyDescent="0.2">
      <c r="A60" s="36"/>
      <c r="B60" s="36"/>
      <c r="C60" s="36"/>
      <c r="D60" s="36"/>
      <c r="E60" s="36"/>
      <c r="F60" s="36"/>
    </row>
    <row r="61" spans="1:6" ht="15.75" customHeight="1" x14ac:dyDescent="0.2">
      <c r="A61" s="36"/>
      <c r="B61" s="36"/>
      <c r="C61" s="36"/>
      <c r="D61" s="36"/>
      <c r="E61" s="36"/>
      <c r="F61" s="36"/>
    </row>
    <row r="62" spans="1:6" ht="15.75" customHeight="1" x14ac:dyDescent="0.2">
      <c r="A62" s="36"/>
      <c r="B62" s="36"/>
      <c r="C62" s="36"/>
      <c r="D62" s="36"/>
      <c r="E62" s="36"/>
      <c r="F62" s="36"/>
    </row>
    <row r="63" spans="1:6" ht="15.75" customHeight="1" x14ac:dyDescent="0.2">
      <c r="A63" s="36"/>
      <c r="B63" s="36"/>
      <c r="C63" s="36"/>
      <c r="D63" s="36"/>
      <c r="E63" s="36"/>
      <c r="F63" s="36"/>
    </row>
    <row r="64" spans="1:6" ht="15.75" customHeight="1" x14ac:dyDescent="0.2">
      <c r="A64" s="36"/>
      <c r="B64" s="36"/>
      <c r="C64" s="36"/>
      <c r="D64" s="36"/>
      <c r="E64" s="36"/>
      <c r="F64" s="36"/>
    </row>
    <row r="65" spans="1:6" ht="15.75" customHeight="1" x14ac:dyDescent="0.2">
      <c r="A65" s="36"/>
      <c r="B65" s="36"/>
      <c r="C65" s="36"/>
      <c r="D65" s="36"/>
      <c r="E65" s="36"/>
      <c r="F65" s="36"/>
    </row>
    <row r="66" spans="1:6" ht="15.75" customHeight="1" x14ac:dyDescent="0.2">
      <c r="A66" s="36"/>
      <c r="B66" s="36"/>
      <c r="C66" s="36"/>
      <c r="D66" s="36"/>
      <c r="E66" s="36"/>
      <c r="F66" s="36"/>
    </row>
    <row r="67" spans="1:6" ht="15.75" customHeight="1" x14ac:dyDescent="0.2">
      <c r="A67" s="36"/>
      <c r="B67" s="36"/>
      <c r="C67" s="36"/>
      <c r="D67" s="36"/>
      <c r="E67" s="36"/>
      <c r="F67" s="36"/>
    </row>
    <row r="68" spans="1:6" ht="15.75" customHeight="1" x14ac:dyDescent="0.2">
      <c r="A68" s="36"/>
      <c r="B68" s="36"/>
      <c r="C68" s="36"/>
      <c r="D68" s="36"/>
      <c r="E68" s="36"/>
      <c r="F68" s="36"/>
    </row>
    <row r="69" spans="1:6" ht="15.75" customHeight="1" x14ac:dyDescent="0.2">
      <c r="A69" s="36"/>
      <c r="B69" s="36"/>
      <c r="C69" s="36"/>
      <c r="D69" s="36"/>
      <c r="E69" s="36"/>
      <c r="F69" s="36"/>
    </row>
    <row r="70" spans="1:6" ht="15.75" customHeight="1" x14ac:dyDescent="0.2">
      <c r="A70" s="36"/>
      <c r="B70" s="36"/>
      <c r="C70" s="36"/>
      <c r="D70" s="36"/>
      <c r="E70" s="36"/>
      <c r="F70" s="36"/>
    </row>
    <row r="71" spans="1:6" ht="15.75" customHeight="1" x14ac:dyDescent="0.2">
      <c r="A71" s="36"/>
      <c r="B71" s="36"/>
      <c r="C71" s="36"/>
      <c r="D71" s="36"/>
      <c r="E71" s="36"/>
      <c r="F71" s="36"/>
    </row>
    <row r="72" spans="1:6" ht="15.75" customHeight="1" x14ac:dyDescent="0.2">
      <c r="A72" s="36"/>
      <c r="B72" s="36"/>
      <c r="C72" s="36"/>
      <c r="D72" s="36"/>
      <c r="E72" s="36"/>
      <c r="F72" s="36"/>
    </row>
    <row r="73" spans="1:6" ht="15.75" customHeight="1" x14ac:dyDescent="0.2">
      <c r="A73" s="36"/>
      <c r="B73" s="36"/>
      <c r="C73" s="36"/>
      <c r="D73" s="36"/>
      <c r="E73" s="36"/>
      <c r="F73" s="36"/>
    </row>
    <row r="74" spans="1:6" ht="15.75" customHeight="1" x14ac:dyDescent="0.2">
      <c r="A74" s="36"/>
      <c r="B74" s="36"/>
      <c r="C74" s="36"/>
      <c r="D74" s="36"/>
      <c r="E74" s="36"/>
      <c r="F74" s="36"/>
    </row>
    <row r="75" spans="1:6" ht="15.75" customHeight="1" x14ac:dyDescent="0.2">
      <c r="A75" s="36"/>
      <c r="B75" s="36"/>
      <c r="C75" s="36"/>
      <c r="D75" s="36"/>
      <c r="E75" s="36"/>
      <c r="F75" s="36"/>
    </row>
    <row r="76" spans="1:6" ht="15.75" customHeight="1" x14ac:dyDescent="0.2">
      <c r="A76" s="36"/>
      <c r="B76" s="36"/>
      <c r="C76" s="36"/>
      <c r="D76" s="36"/>
      <c r="E76" s="36"/>
      <c r="F76" s="36"/>
    </row>
    <row r="77" spans="1:6" ht="15.75" customHeight="1" x14ac:dyDescent="0.2">
      <c r="A77" s="36"/>
      <c r="B77" s="36"/>
      <c r="C77" s="36"/>
      <c r="D77" s="36"/>
      <c r="E77" s="36"/>
      <c r="F77" s="36"/>
    </row>
    <row r="78" spans="1:6" ht="15.75" customHeight="1" x14ac:dyDescent="0.2">
      <c r="A78" s="36"/>
      <c r="B78" s="36"/>
      <c r="C78" s="36"/>
      <c r="D78" s="36"/>
      <c r="E78" s="36"/>
      <c r="F78" s="36"/>
    </row>
    <row r="79" spans="1:6" ht="15.75" customHeight="1" x14ac:dyDescent="0.2">
      <c r="A79" s="36"/>
      <c r="B79" s="36"/>
      <c r="C79" s="36"/>
      <c r="D79" s="36"/>
      <c r="E79" s="36"/>
      <c r="F79" s="36"/>
    </row>
    <row r="80" spans="1:6" ht="15.75" customHeight="1" x14ac:dyDescent="0.2">
      <c r="A80" s="36"/>
      <c r="B80" s="36"/>
      <c r="C80" s="36"/>
      <c r="D80" s="36"/>
      <c r="E80" s="36"/>
      <c r="F80" s="36"/>
    </row>
    <row r="81" spans="1:6" ht="15.75" customHeight="1" x14ac:dyDescent="0.2">
      <c r="A81" s="36"/>
      <c r="B81" s="36"/>
      <c r="C81" s="36"/>
      <c r="D81" s="36"/>
      <c r="E81" s="36"/>
      <c r="F81" s="36"/>
    </row>
    <row r="82" spans="1:6" ht="15.75" customHeight="1" x14ac:dyDescent="0.2">
      <c r="A82" s="36"/>
      <c r="B82" s="36"/>
      <c r="C82" s="36"/>
      <c r="D82" s="36"/>
      <c r="E82" s="36"/>
      <c r="F82" s="36"/>
    </row>
    <row r="83" spans="1:6" ht="15.75" customHeight="1" x14ac:dyDescent="0.2">
      <c r="A83" s="36"/>
      <c r="B83" s="36"/>
      <c r="C83" s="36"/>
      <c r="D83" s="36"/>
      <c r="E83" s="36"/>
      <c r="F83" s="36"/>
    </row>
    <row r="84" spans="1:6" ht="15.75" customHeight="1" x14ac:dyDescent="0.2">
      <c r="A84" s="36"/>
      <c r="B84" s="36"/>
      <c r="C84" s="36"/>
      <c r="D84" s="36"/>
      <c r="E84" s="36"/>
      <c r="F84" s="36"/>
    </row>
    <row r="85" spans="1:6" ht="15.75" customHeight="1" x14ac:dyDescent="0.2">
      <c r="A85" s="36"/>
      <c r="B85" s="36"/>
      <c r="C85" s="36"/>
      <c r="D85" s="36"/>
      <c r="E85" s="36"/>
      <c r="F85" s="36"/>
    </row>
    <row r="86" spans="1:6" ht="15.75" customHeight="1" x14ac:dyDescent="0.2">
      <c r="A86" s="36"/>
      <c r="B86" s="36"/>
      <c r="C86" s="36"/>
      <c r="D86" s="36"/>
      <c r="E86" s="36"/>
      <c r="F86" s="36"/>
    </row>
    <row r="87" spans="1:6" ht="15.75" customHeight="1" x14ac:dyDescent="0.2">
      <c r="A87" s="36"/>
      <c r="B87" s="36"/>
      <c r="C87" s="36"/>
      <c r="D87" s="36"/>
      <c r="E87" s="36"/>
      <c r="F87" s="36"/>
    </row>
    <row r="88" spans="1:6" ht="15.75" customHeight="1" x14ac:dyDescent="0.2">
      <c r="A88" s="36"/>
      <c r="B88" s="36"/>
      <c r="C88" s="36"/>
      <c r="D88" s="36"/>
      <c r="E88" s="36"/>
      <c r="F88" s="36"/>
    </row>
    <row r="89" spans="1:6" ht="15.75" customHeight="1" x14ac:dyDescent="0.2">
      <c r="A89" s="36"/>
      <c r="B89" s="36"/>
      <c r="C89" s="36"/>
      <c r="D89" s="36"/>
      <c r="E89" s="36"/>
      <c r="F89" s="36"/>
    </row>
    <row r="90" spans="1:6" ht="15.75" customHeight="1" x14ac:dyDescent="0.2">
      <c r="A90" s="36"/>
      <c r="B90" s="36"/>
      <c r="C90" s="36"/>
      <c r="D90" s="36"/>
      <c r="E90" s="36"/>
      <c r="F90" s="36"/>
    </row>
    <row r="91" spans="1:6" ht="15.75" customHeight="1" x14ac:dyDescent="0.2">
      <c r="A91" s="36"/>
      <c r="B91" s="36"/>
      <c r="C91" s="36"/>
      <c r="D91" s="36"/>
      <c r="E91" s="36"/>
      <c r="F91" s="36"/>
    </row>
    <row r="92" spans="1:6" ht="15.75" customHeight="1" x14ac:dyDescent="0.2">
      <c r="A92" s="36"/>
      <c r="B92" s="36"/>
      <c r="C92" s="36"/>
      <c r="D92" s="36"/>
      <c r="E92" s="36"/>
      <c r="F92" s="36"/>
    </row>
    <row r="93" spans="1:6" ht="15.75" customHeight="1" x14ac:dyDescent="0.2">
      <c r="A93" s="36"/>
      <c r="B93" s="36"/>
      <c r="C93" s="36"/>
      <c r="D93" s="36"/>
      <c r="E93" s="36"/>
      <c r="F93" s="36"/>
    </row>
    <row r="94" spans="1:6" ht="15.75" customHeight="1" x14ac:dyDescent="0.2">
      <c r="A94" s="36"/>
      <c r="B94" s="36"/>
      <c r="C94" s="36"/>
      <c r="D94" s="36"/>
      <c r="E94" s="36"/>
      <c r="F94" s="36"/>
    </row>
    <row r="95" spans="1:6" ht="15.75" customHeight="1" x14ac:dyDescent="0.2">
      <c r="A95" s="36"/>
      <c r="B95" s="36"/>
      <c r="C95" s="36"/>
      <c r="D95" s="36"/>
      <c r="E95" s="36"/>
      <c r="F95" s="36"/>
    </row>
    <row r="96" spans="1:6" ht="15.75" customHeight="1" x14ac:dyDescent="0.2">
      <c r="A96" s="36"/>
      <c r="B96" s="36"/>
      <c r="C96" s="36"/>
      <c r="D96" s="36"/>
      <c r="E96" s="36"/>
      <c r="F96" s="36"/>
    </row>
    <row r="97" spans="1:6" ht="15.75" customHeight="1" x14ac:dyDescent="0.2">
      <c r="A97" s="36"/>
      <c r="B97" s="36"/>
      <c r="C97" s="36"/>
      <c r="D97" s="36"/>
      <c r="E97" s="36"/>
      <c r="F97" s="36"/>
    </row>
    <row r="98" spans="1:6" ht="15.75" customHeight="1" x14ac:dyDescent="0.2">
      <c r="A98" s="36"/>
      <c r="B98" s="36"/>
      <c r="C98" s="36"/>
      <c r="D98" s="36"/>
      <c r="E98" s="36"/>
      <c r="F98" s="36"/>
    </row>
    <row r="99" spans="1:6" ht="15.75" customHeight="1" x14ac:dyDescent="0.2">
      <c r="A99" s="36"/>
      <c r="B99" s="36"/>
      <c r="C99" s="36"/>
      <c r="D99" s="36"/>
      <c r="E99" s="36"/>
      <c r="F99" s="36"/>
    </row>
    <row r="100" spans="1:6" ht="15.75" customHeight="1" x14ac:dyDescent="0.2"/>
    <row r="101" spans="1:6" ht="15.75" customHeight="1" x14ac:dyDescent="0.2"/>
    <row r="102" spans="1:6" ht="15.75" customHeight="1" x14ac:dyDescent="0.2"/>
    <row r="103" spans="1:6" ht="15.75" customHeight="1" x14ac:dyDescent="0.2"/>
    <row r="104" spans="1:6" ht="15.75" customHeight="1" x14ac:dyDescent="0.2"/>
    <row r="105" spans="1:6" ht="15.75" customHeight="1" x14ac:dyDescent="0.2"/>
    <row r="106" spans="1:6" ht="15.75" customHeight="1" x14ac:dyDescent="0.2"/>
    <row r="107" spans="1:6" ht="15.75" customHeight="1" x14ac:dyDescent="0.2"/>
    <row r="108" spans="1:6" ht="15.75" customHeight="1" x14ac:dyDescent="0.2"/>
    <row r="109" spans="1:6" ht="15.75" customHeight="1" x14ac:dyDescent="0.2"/>
    <row r="110" spans="1:6" ht="15.75" customHeight="1" x14ac:dyDescent="0.2"/>
    <row r="111" spans="1:6" ht="15.75" customHeight="1" x14ac:dyDescent="0.2"/>
    <row r="112" spans="1:6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2">
    <mergeCell ref="A1:F1"/>
    <mergeCell ref="A17:F99"/>
  </mergeCells>
  <conditionalFormatting sqref="K3:K15">
    <cfRule type="expression" dxfId="6" priority="2">
      <formula>AND(($H3="TRUE"), $J3="")</formula>
    </cfRule>
  </conditionalFormatting>
  <conditionalFormatting sqref="K3:K15">
    <cfRule type="expression" dxfId="5" priority="3">
      <formula>AND(($H3="TRUE"), $J3&lt;&gt;"")</formula>
    </cfRule>
  </conditionalFormatting>
  <conditionalFormatting sqref="K3:K15">
    <cfRule type="expression" dxfId="4" priority="4">
      <formula>($H3="FALSE")</formula>
    </cfRule>
  </conditionalFormatting>
  <conditionalFormatting sqref="A4:I15">
    <cfRule type="expression" dxfId="3" priority="1">
      <formula>AND($C3="", $E3="")</formula>
    </cfRule>
  </conditionalFormatting>
  <dataValidations count="4">
    <dataValidation type="custom" allowBlank="1" showInputMessage="1" showErrorMessage="1" errorTitle="Invalid Mailchimp MERGE Tag" error="Invalid Mailchimp MERGE Tag_x000a__x000a_No more than 10 characters and avoid 'special characters'_x000a__x000a_Don't include the * and the | characters_x000a__x000a_Eg for a merge field *|BIRTHDAY|* just write: BIRTHDAY" promptTitle="Enter Mailchimp MERGE Tag" prompt="_x000a_Max length: 10 characters_x000a__x000a_Avoid 'special characters'_x000a__x000a_Defnietely don't include the * and the | characters. _x000a__x000a_Eg for a merge field *|BIRTHDAY|* just write: BIRTHDAY" sqref="D4:D15 D3" xr:uid="{1B5AFAB4-4702-3842-9216-EFE79396E348}">
      <formula1>AND( LEN($D3)&gt;0, LEN($D3)&lt;11, ISERROR( FIND("|", $D3)), ISERROR( FIND("*", $D3) ),  ISERROR( FIND("""", $D3) )  )</formula1>
    </dataValidation>
    <dataValidation type="custom" allowBlank="1" showInputMessage="1" showErrorMessage="1" errorTitle="Invalid Zendesk Field Key" error="Invalid Zendesk Field Key_x000a__x000a_Only lower case letters, numbers and underscore allowed._x000a__x000a_No UPPER CASE letters_x000a__x000a_No spaces_x000a__x000a_No special characters except underscore" promptTitle="Enter a valid Zendesk Field Key" prompt="Only lower case letters, numbers and underscore allowed._x000a__x000a_No UPPER CASE letters_x000a__x000a_No spaces_x000a__x000a_No special characters except underscore" sqref="B4:B15" xr:uid="{9AB40BDF-39FE-EE46-AB5C-CD65EB6B574C}">
      <formula1>ISNUMBER(SUMPRODUCT(FIND(MID($B4,ROW(INDIRECT("1:"&amp;LEN($B4))),1),"0123456789abcdefghijklmnopqrstuvwxyz_")))</formula1>
    </dataValidation>
    <dataValidation type="custom" allowBlank="1" showInputMessage="1" showErrorMessage="1" errorTitle="Invalid Zenchimp FIeld Name" error="Double-quotes (&quot;) are not allowed. Use single-quotes (') instead." sqref="A5:A15 A4" xr:uid="{E4791328-A6F4-3B46-8107-A92C14704951}">
      <formula1>ISERROR( FIND("""", $A4))</formula1>
    </dataValidation>
    <dataValidation type="custom" allowBlank="1" showInputMessage="1" showErrorMessage="1" errorTitle="Invalid Default Value" error="Double-quotes (&quot;) are not allowed. Use single-quotes (') instead." sqref="F4:F15 F3" xr:uid="{0DA62C5C-F3D9-3546-8C8D-31563D730758}">
      <formula1>ISERROR( FIND("""", $F3))</formula1>
    </dataValidation>
  </dataValidation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Select Zendesk Field Type" xr:uid="{E48084EE-839B-E141-BDB5-9E48587F3A4B}">
          <x14:formula1>
            <xm:f>Hidden!$A$2:$A$9</xm:f>
          </x14:formula1>
          <xm:sqref>C3:C15</xm:sqref>
        </x14:dataValidation>
        <x14:dataValidation type="list" allowBlank="1" showInputMessage="1" showErrorMessage="1" prompt="Not a Mailchimp Field Type - That is not a field type in Mailchimp. Please use the drop down to select a valid value." xr:uid="{F7210D47-4109-BF42-AAE3-A8960E2B5209}">
          <x14:formula1>
            <xm:f>Hidden!$B$1:$K$1</xm:f>
          </x14:formula1>
          <xm:sqref>E3:E15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DBDDE-90C8-E44F-A66E-FB174AD2FD6F}">
  <dimension ref="A1:H998"/>
  <sheetViews>
    <sheetView zoomScale="125" zoomScaleNormal="125" workbookViewId="0">
      <selection activeCell="F8" sqref="F8"/>
    </sheetView>
  </sheetViews>
  <sheetFormatPr baseColWidth="10" defaultColWidth="11.28515625" defaultRowHeight="15" customHeight="1" x14ac:dyDescent="0.2"/>
  <cols>
    <col min="1" max="1" width="26.85546875" style="25" customWidth="1"/>
    <col min="2" max="2" width="11.7109375" style="25" customWidth="1"/>
    <col min="3" max="3" width="10.28515625" style="25" customWidth="1"/>
    <col min="4" max="5" width="15.5703125" style="25" customWidth="1"/>
    <col min="6" max="6" width="115.5703125" style="25" customWidth="1"/>
    <col min="7" max="8" width="10.7109375" style="25" customWidth="1"/>
    <col min="9" max="18" width="10.5703125" style="25" customWidth="1"/>
    <col min="19" max="16384" width="11.28515625" style="25"/>
  </cols>
  <sheetData>
    <row r="1" spans="1:8" ht="29.25" customHeight="1" thickBot="1" x14ac:dyDescent="0.4">
      <c r="A1" s="32" t="s">
        <v>76</v>
      </c>
      <c r="B1" s="32"/>
      <c r="C1" s="32"/>
      <c r="D1" s="32"/>
      <c r="E1" s="32"/>
      <c r="F1" s="28"/>
    </row>
    <row r="2" spans="1:8" ht="39" customHeight="1" thickTop="1" thickBot="1" x14ac:dyDescent="0.25">
      <c r="A2" s="14" t="s">
        <v>24</v>
      </c>
      <c r="B2" s="16" t="s">
        <v>28</v>
      </c>
      <c r="C2" s="16" t="s">
        <v>29</v>
      </c>
      <c r="D2" s="16" t="s">
        <v>74</v>
      </c>
      <c r="E2" s="16" t="s">
        <v>75</v>
      </c>
      <c r="F2" s="20" t="s">
        <v>30</v>
      </c>
      <c r="G2" s="1" t="s">
        <v>31</v>
      </c>
      <c r="H2" s="1" t="s">
        <v>32</v>
      </c>
    </row>
    <row r="3" spans="1:8" ht="15.75" customHeight="1" thickTop="1" x14ac:dyDescent="0.2">
      <c r="A3" s="6" t="s">
        <v>79</v>
      </c>
      <c r="B3" s="3" t="s">
        <v>82</v>
      </c>
      <c r="C3" s="7" t="s">
        <v>3</v>
      </c>
      <c r="D3" s="7" t="s">
        <v>77</v>
      </c>
      <c r="E3" s="6" t="s">
        <v>78</v>
      </c>
      <c r="F3" s="24" t="str">
        <f>IF(OR(C3="", B3=""), "", IF(AND($D3="", $E3=""), "INVALID - FIELD EXCLUDED: Please enter a value for when the checkbox is ticked and unticked", IF(AND($C3&lt;&gt;"Text", $C3&lt;&gt;"Number", $C3&lt;&gt;"Radio Buttons", $C3&lt;&gt;"Drop Down"), "INVALID - FIELD EXCLUDED: Field type "&amp;$C3&amp;" not yet supported in Zenchimp for Mailchimp only fields, please use another field type or raise a feature request on GitHub :)", "Valid, but please make sure your 2 values are valid for field type '"&amp;$C3&amp;"'" &amp; IF(OR($D3="", $E3="")," and please make sure your Mailchimp field '"&amp;$B3&amp;"' is not marked as 'Required' as one of your values is blank","") ) ) )</f>
        <v>Valid, but please make sure your 2 values are valid for field type 'Radio Buttons'</v>
      </c>
      <c r="G3" s="1" t="str">
        <f>IF($F3&lt;&gt;"", "  {"&amp;CHAR(10)&amp;"    ""field_label"" : """&amp;$A3&amp;""","&amp;CHAR(10)&amp;"    ""mailchimp_field"" : """&amp;$B3&amp;""","&amp;CHAR(10)&amp;"    ""type"" : ""checkbox"","&amp;CHAR(10)&amp;"    ""value_if_ticked"" : """&amp;$D3&amp;""","&amp;CHAR(10)&amp;"    ""value_if_unticked"" : """&amp;$E3&amp;""""&amp;CHAR(10)&amp;"  }"&amp;$H3&amp;CHAR(10),  "")</f>
        <v xml:space="preserve">  {
    "field_label" : "Weekly Newsletter",
    "mailchimp_field" : "NEWSLETTER",
    "type" : "checkbox",
    "value_if_ticked" : "Yes",
    "value_if_unticked" : "No"
  },
</v>
      </c>
      <c r="H3" s="1" t="str">
        <f t="shared" ref="H3:H15" si="0">IF(AND($G4="",$H4=""), "", ",")</f>
        <v>,</v>
      </c>
    </row>
    <row r="4" spans="1:8" ht="16.5" customHeight="1" x14ac:dyDescent="0.2">
      <c r="A4" s="6" t="s">
        <v>81</v>
      </c>
      <c r="B4" s="3" t="s">
        <v>91</v>
      </c>
      <c r="C4" s="7" t="s">
        <v>2</v>
      </c>
      <c r="D4" s="7"/>
      <c r="E4" s="6"/>
      <c r="F4" s="24" t="str">
        <f t="shared" ref="F4:F15" si="1">IF(OR(C4="", B4=""), "", IF(AND($D4="", $E4=""), "INVALID - FIELD EXCLUDED: Please enter a value for when the checkbox is ticked and unticked", IF(AND($C4&lt;&gt;"Text", $C4&lt;&gt;"Number", $C4&lt;&gt;"Radio Buttons", $C4&lt;&gt;"Drop Down"), "INVALID - FIELD EXCLUDED: Field type "&amp;$C4&amp;" not yet supported in Zenchimp for Mailchimp only fields, please use another field type or raise a feature request on GitHub :)", "Valid, but please make sure your values are valid for field type '"&amp;$C4&amp;"'" &amp; IF(OR($D4="", $E4="")," and please make sure your Mailchimp field '"&amp;$B4&amp;"' is not marked as 'Required' as one of your values is blank","") ) ) )</f>
        <v>INVALID - FIELD EXCLUDED: Please enter a value for when the checkbox is ticked and unticked</v>
      </c>
      <c r="G4" s="1" t="str">
        <f t="shared" ref="G4:G15" si="2">IF($F4&lt;&gt;"", "  {"&amp;CHAR(10)&amp;"    ""field_label"" : """&amp;$A4&amp;""","&amp;CHAR(10)&amp;"    ""mailchimp_field"" : """&amp;$B4&amp;""","&amp;CHAR(10)&amp;"    ""type"" : ""checkbox"","&amp;CHAR(10)&amp;"    ""value_if_ticked"" : """&amp;$D4&amp;""","&amp;CHAR(10)&amp;"    ""value_if_unticked"" : """&amp;$E4&amp;""""&amp;CHAR(10)&amp;"  }"&amp;$H4&amp;CHAR(10),  "")</f>
        <v xml:space="preserve">  {
    "field_label" : "My Checkbox",
    "mailchimp_field" : "JHKJHJ",
    "type" : "checkbox",
    "value_if_ticked" : "",
    "value_if_unticked" : ""
  }
</v>
      </c>
      <c r="H4" s="1" t="str">
        <f t="shared" si="0"/>
        <v/>
      </c>
    </row>
    <row r="5" spans="1:8" ht="16.5" customHeight="1" x14ac:dyDescent="0.2">
      <c r="A5" s="6"/>
      <c r="B5" s="3"/>
      <c r="C5" s="7"/>
      <c r="D5" s="7"/>
      <c r="E5" s="6"/>
      <c r="F5" s="24" t="str">
        <f t="shared" si="1"/>
        <v/>
      </c>
      <c r="G5" s="1" t="str">
        <f t="shared" si="2"/>
        <v/>
      </c>
      <c r="H5" s="1" t="str">
        <f t="shared" si="0"/>
        <v/>
      </c>
    </row>
    <row r="6" spans="1:8" ht="16.5" customHeight="1" x14ac:dyDescent="0.2">
      <c r="A6" s="6"/>
      <c r="B6" s="3"/>
      <c r="C6" s="3"/>
      <c r="D6" s="3"/>
      <c r="E6" s="6"/>
      <c r="F6" s="24" t="str">
        <f t="shared" si="1"/>
        <v/>
      </c>
      <c r="G6" s="1" t="str">
        <f t="shared" si="2"/>
        <v/>
      </c>
      <c r="H6" s="1" t="str">
        <f t="shared" si="0"/>
        <v/>
      </c>
    </row>
    <row r="7" spans="1:8" ht="16.5" customHeight="1" x14ac:dyDescent="0.2">
      <c r="A7" s="6"/>
      <c r="B7" s="3"/>
      <c r="C7" s="7"/>
      <c r="D7" s="7"/>
      <c r="E7" s="6"/>
      <c r="F7" s="24" t="str">
        <f t="shared" si="1"/>
        <v/>
      </c>
      <c r="G7" s="1" t="str">
        <f t="shared" si="2"/>
        <v/>
      </c>
      <c r="H7" s="1" t="str">
        <f t="shared" si="0"/>
        <v/>
      </c>
    </row>
    <row r="8" spans="1:8" ht="16.5" customHeight="1" x14ac:dyDescent="0.2">
      <c r="A8" s="6"/>
      <c r="B8" s="3"/>
      <c r="C8" s="3"/>
      <c r="D8" s="3"/>
      <c r="E8" s="6"/>
      <c r="F8" s="24" t="str">
        <f t="shared" si="1"/>
        <v/>
      </c>
      <c r="G8" s="1" t="str">
        <f t="shared" si="2"/>
        <v/>
      </c>
      <c r="H8" s="1" t="str">
        <f t="shared" si="0"/>
        <v/>
      </c>
    </row>
    <row r="9" spans="1:8" ht="16.5" customHeight="1" x14ac:dyDescent="0.2">
      <c r="A9" s="6"/>
      <c r="B9" s="3"/>
      <c r="C9" s="3"/>
      <c r="D9" s="3"/>
      <c r="E9" s="6"/>
      <c r="F9" s="24" t="str">
        <f t="shared" si="1"/>
        <v/>
      </c>
      <c r="G9" s="1" t="str">
        <f t="shared" si="2"/>
        <v/>
      </c>
      <c r="H9" s="1" t="str">
        <f t="shared" si="0"/>
        <v/>
      </c>
    </row>
    <row r="10" spans="1:8" ht="16.5" customHeight="1" x14ac:dyDescent="0.2">
      <c r="A10" s="6"/>
      <c r="B10" s="3"/>
      <c r="C10" s="3"/>
      <c r="D10" s="3"/>
      <c r="E10" s="6"/>
      <c r="F10" s="24" t="str">
        <f t="shared" si="1"/>
        <v/>
      </c>
      <c r="G10" s="1" t="str">
        <f t="shared" si="2"/>
        <v/>
      </c>
      <c r="H10" s="1" t="str">
        <f t="shared" si="0"/>
        <v/>
      </c>
    </row>
    <row r="11" spans="1:8" ht="16.5" customHeight="1" x14ac:dyDescent="0.2">
      <c r="A11" s="6"/>
      <c r="B11" s="3"/>
      <c r="C11" s="3"/>
      <c r="D11" s="3"/>
      <c r="E11" s="6"/>
      <c r="F11" s="24" t="str">
        <f t="shared" si="1"/>
        <v/>
      </c>
      <c r="G11" s="1" t="str">
        <f t="shared" si="2"/>
        <v/>
      </c>
      <c r="H11" s="1" t="str">
        <f t="shared" si="0"/>
        <v/>
      </c>
    </row>
    <row r="12" spans="1:8" ht="16.5" customHeight="1" x14ac:dyDescent="0.2">
      <c r="A12" s="6"/>
      <c r="B12" s="3"/>
      <c r="C12" s="3"/>
      <c r="D12" s="3"/>
      <c r="E12" s="6"/>
      <c r="F12" s="24" t="str">
        <f t="shared" si="1"/>
        <v/>
      </c>
      <c r="G12" s="1" t="str">
        <f t="shared" si="2"/>
        <v/>
      </c>
      <c r="H12" s="1" t="str">
        <f t="shared" si="0"/>
        <v/>
      </c>
    </row>
    <row r="13" spans="1:8" ht="16.5" customHeight="1" x14ac:dyDescent="0.2">
      <c r="A13" s="6"/>
      <c r="B13" s="3"/>
      <c r="C13" s="3"/>
      <c r="D13" s="3"/>
      <c r="E13" s="6"/>
      <c r="F13" s="24" t="str">
        <f t="shared" si="1"/>
        <v/>
      </c>
      <c r="G13" s="1" t="str">
        <f t="shared" si="2"/>
        <v/>
      </c>
      <c r="H13" s="1" t="str">
        <f t="shared" si="0"/>
        <v/>
      </c>
    </row>
    <row r="14" spans="1:8" ht="16.5" customHeight="1" x14ac:dyDescent="0.2">
      <c r="A14" s="6"/>
      <c r="B14" s="3"/>
      <c r="C14" s="3"/>
      <c r="D14" s="3"/>
      <c r="E14" s="6"/>
      <c r="F14" s="24" t="str">
        <f t="shared" si="1"/>
        <v/>
      </c>
      <c r="G14" s="1" t="str">
        <f t="shared" si="2"/>
        <v/>
      </c>
      <c r="H14" s="1" t="str">
        <f t="shared" si="0"/>
        <v/>
      </c>
    </row>
    <row r="15" spans="1:8" ht="16.5" customHeight="1" x14ac:dyDescent="0.2">
      <c r="A15" s="6"/>
      <c r="B15" s="3"/>
      <c r="C15" s="3"/>
      <c r="D15" s="3"/>
      <c r="E15" s="6"/>
      <c r="F15" s="24" t="str">
        <f t="shared" si="1"/>
        <v/>
      </c>
      <c r="G15" s="1" t="str">
        <f t="shared" si="2"/>
        <v/>
      </c>
      <c r="H15" s="1" t="str">
        <f t="shared" si="0"/>
        <v/>
      </c>
    </row>
    <row r="16" spans="1:8" ht="15.75" customHeight="1" x14ac:dyDescent="0.2">
      <c r="G16" s="1"/>
    </row>
    <row r="17" spans="1:5" ht="15.75" customHeight="1" x14ac:dyDescent="0.2">
      <c r="A17" s="36" t="str">
        <f>CONCATENATE("[",CHAR(10), $G$3,$G$4, $G$5, $G$6, $G$7, $G$8, $G$9, $G$10, $G$11, $G$312, $G$13, $G$14, $G$15,"]")</f>
        <v>[
  {
    "field_label" : "Weekly Newsletter",
    "mailchimp_field" : "NEWSLETTER",
    "type" : "checkbox",
    "value_if_ticked" : "Yes",
    "value_if_unticked" : "No"
  },
  {
    "field_label" : "My Checkbox",
    "mailchimp_field" : "JHKJHJ",
    "type" : "checkbox",
    "value_if_ticked" : "",
    "value_if_unticked" : ""
  }
]</v>
      </c>
      <c r="B17" s="36"/>
      <c r="C17" s="36"/>
      <c r="D17" s="37"/>
      <c r="E17" s="36"/>
    </row>
    <row r="18" spans="1:5" ht="15.75" customHeight="1" x14ac:dyDescent="0.2">
      <c r="A18" s="36"/>
      <c r="B18" s="36"/>
      <c r="C18" s="36"/>
      <c r="D18" s="37"/>
      <c r="E18" s="36"/>
    </row>
    <row r="19" spans="1:5" ht="15.75" customHeight="1" x14ac:dyDescent="0.2">
      <c r="A19" s="36"/>
      <c r="B19" s="36"/>
      <c r="C19" s="36"/>
      <c r="D19" s="37"/>
      <c r="E19" s="36"/>
    </row>
    <row r="20" spans="1:5" ht="15.75" customHeight="1" x14ac:dyDescent="0.2">
      <c r="A20" s="36"/>
      <c r="B20" s="36"/>
      <c r="C20" s="36"/>
      <c r="D20" s="37"/>
      <c r="E20" s="36"/>
    </row>
    <row r="21" spans="1:5" ht="15.75" customHeight="1" x14ac:dyDescent="0.2">
      <c r="A21" s="36"/>
      <c r="B21" s="36"/>
      <c r="C21" s="36"/>
      <c r="D21" s="37"/>
      <c r="E21" s="36"/>
    </row>
    <row r="22" spans="1:5" ht="15.75" customHeight="1" x14ac:dyDescent="0.2">
      <c r="A22" s="36"/>
      <c r="B22" s="36"/>
      <c r="C22" s="36"/>
      <c r="D22" s="37"/>
      <c r="E22" s="36"/>
    </row>
    <row r="23" spans="1:5" ht="15.75" customHeight="1" x14ac:dyDescent="0.2">
      <c r="A23" s="36"/>
      <c r="B23" s="36"/>
      <c r="C23" s="36"/>
      <c r="D23" s="37"/>
      <c r="E23" s="36"/>
    </row>
    <row r="24" spans="1:5" ht="15.75" customHeight="1" x14ac:dyDescent="0.2">
      <c r="A24" s="36"/>
      <c r="B24" s="36"/>
      <c r="C24" s="36"/>
      <c r="D24" s="37"/>
      <c r="E24" s="36"/>
    </row>
    <row r="25" spans="1:5" ht="15.75" customHeight="1" x14ac:dyDescent="0.2">
      <c r="A25" s="36"/>
      <c r="B25" s="36"/>
      <c r="C25" s="36"/>
      <c r="D25" s="37"/>
      <c r="E25" s="36"/>
    </row>
    <row r="26" spans="1:5" ht="15.75" customHeight="1" x14ac:dyDescent="0.2">
      <c r="A26" s="36"/>
      <c r="B26" s="36"/>
      <c r="C26" s="36"/>
      <c r="D26" s="37"/>
      <c r="E26" s="36"/>
    </row>
    <row r="27" spans="1:5" ht="15.75" customHeight="1" x14ac:dyDescent="0.2">
      <c r="A27" s="36"/>
      <c r="B27" s="36"/>
      <c r="C27" s="36"/>
      <c r="D27" s="37"/>
      <c r="E27" s="36"/>
    </row>
    <row r="28" spans="1:5" ht="15.75" customHeight="1" x14ac:dyDescent="0.2">
      <c r="A28" s="36"/>
      <c r="B28" s="36"/>
      <c r="C28" s="36"/>
      <c r="D28" s="37"/>
      <c r="E28" s="36"/>
    </row>
    <row r="29" spans="1:5" ht="15.75" customHeight="1" x14ac:dyDescent="0.2">
      <c r="A29" s="36"/>
      <c r="B29" s="36"/>
      <c r="C29" s="36"/>
      <c r="D29" s="37"/>
      <c r="E29" s="36"/>
    </row>
    <row r="30" spans="1:5" ht="15.75" customHeight="1" x14ac:dyDescent="0.2">
      <c r="A30" s="36"/>
      <c r="B30" s="36"/>
      <c r="C30" s="36"/>
      <c r="D30" s="37"/>
      <c r="E30" s="36"/>
    </row>
    <row r="31" spans="1:5" ht="15.75" customHeight="1" x14ac:dyDescent="0.2">
      <c r="A31" s="36"/>
      <c r="B31" s="36"/>
      <c r="C31" s="36"/>
      <c r="D31" s="37"/>
      <c r="E31" s="36"/>
    </row>
    <row r="32" spans="1:5" ht="15.75" customHeight="1" x14ac:dyDescent="0.2">
      <c r="A32" s="36"/>
      <c r="B32" s="36"/>
      <c r="C32" s="36"/>
      <c r="D32" s="37"/>
      <c r="E32" s="36"/>
    </row>
    <row r="33" spans="1:5" ht="15.75" customHeight="1" x14ac:dyDescent="0.2">
      <c r="A33" s="36"/>
      <c r="B33" s="36"/>
      <c r="C33" s="36"/>
      <c r="D33" s="37"/>
      <c r="E33" s="36"/>
    </row>
    <row r="34" spans="1:5" ht="15.75" customHeight="1" x14ac:dyDescent="0.2">
      <c r="A34" s="36"/>
      <c r="B34" s="36"/>
      <c r="C34" s="36"/>
      <c r="D34" s="37"/>
      <c r="E34" s="36"/>
    </row>
    <row r="35" spans="1:5" ht="15.75" customHeight="1" x14ac:dyDescent="0.2">
      <c r="A35" s="36"/>
      <c r="B35" s="36"/>
      <c r="C35" s="36"/>
      <c r="D35" s="37"/>
      <c r="E35" s="36"/>
    </row>
    <row r="36" spans="1:5" ht="15.75" customHeight="1" x14ac:dyDescent="0.2">
      <c r="A36" s="36"/>
      <c r="B36" s="36"/>
      <c r="C36" s="36"/>
      <c r="D36" s="37"/>
      <c r="E36" s="36"/>
    </row>
    <row r="37" spans="1:5" ht="15.75" customHeight="1" x14ac:dyDescent="0.2">
      <c r="A37" s="36"/>
      <c r="B37" s="36"/>
      <c r="C37" s="36"/>
      <c r="D37" s="37"/>
      <c r="E37" s="36"/>
    </row>
    <row r="38" spans="1:5" ht="15.75" customHeight="1" x14ac:dyDescent="0.2">
      <c r="A38" s="36"/>
      <c r="B38" s="36"/>
      <c r="C38" s="36"/>
      <c r="D38" s="37"/>
      <c r="E38" s="36"/>
    </row>
    <row r="39" spans="1:5" ht="15.75" customHeight="1" x14ac:dyDescent="0.2">
      <c r="A39" s="36"/>
      <c r="B39" s="36"/>
      <c r="C39" s="36"/>
      <c r="D39" s="37"/>
      <c r="E39" s="36"/>
    </row>
    <row r="40" spans="1:5" ht="15.75" customHeight="1" x14ac:dyDescent="0.2">
      <c r="A40" s="36"/>
      <c r="B40" s="36"/>
      <c r="C40" s="36"/>
      <c r="D40" s="37"/>
      <c r="E40" s="36"/>
    </row>
    <row r="41" spans="1:5" ht="15.75" customHeight="1" x14ac:dyDescent="0.2">
      <c r="A41" s="36"/>
      <c r="B41" s="36"/>
      <c r="C41" s="36"/>
      <c r="D41" s="37"/>
      <c r="E41" s="36"/>
    </row>
    <row r="42" spans="1:5" ht="15.75" customHeight="1" x14ac:dyDescent="0.2">
      <c r="A42" s="36"/>
      <c r="B42" s="36"/>
      <c r="C42" s="36"/>
      <c r="D42" s="37"/>
      <c r="E42" s="36"/>
    </row>
    <row r="43" spans="1:5" ht="15.75" customHeight="1" x14ac:dyDescent="0.2">
      <c r="A43" s="36"/>
      <c r="B43" s="36"/>
      <c r="C43" s="36"/>
      <c r="D43" s="37"/>
      <c r="E43" s="36"/>
    </row>
    <row r="44" spans="1:5" ht="15.75" customHeight="1" x14ac:dyDescent="0.2">
      <c r="A44" s="36"/>
      <c r="B44" s="36"/>
      <c r="C44" s="36"/>
      <c r="D44" s="37"/>
      <c r="E44" s="36"/>
    </row>
    <row r="45" spans="1:5" ht="15.75" customHeight="1" x14ac:dyDescent="0.2">
      <c r="A45" s="36"/>
      <c r="B45" s="36"/>
      <c r="C45" s="36"/>
      <c r="D45" s="37"/>
      <c r="E45" s="36"/>
    </row>
    <row r="46" spans="1:5" ht="15.75" customHeight="1" x14ac:dyDescent="0.2">
      <c r="A46" s="36"/>
      <c r="B46" s="36"/>
      <c r="C46" s="36"/>
      <c r="D46" s="37"/>
      <c r="E46" s="36"/>
    </row>
    <row r="47" spans="1:5" ht="15.75" customHeight="1" x14ac:dyDescent="0.2">
      <c r="A47" s="36"/>
      <c r="B47" s="36"/>
      <c r="C47" s="36"/>
      <c r="D47" s="37"/>
      <c r="E47" s="36"/>
    </row>
    <row r="48" spans="1:5" ht="15.75" customHeight="1" x14ac:dyDescent="0.2">
      <c r="A48" s="36"/>
      <c r="B48" s="36"/>
      <c r="C48" s="36"/>
      <c r="D48" s="37"/>
      <c r="E48" s="36"/>
    </row>
    <row r="49" spans="1:5" ht="15.75" customHeight="1" x14ac:dyDescent="0.2">
      <c r="A49" s="36"/>
      <c r="B49" s="36"/>
      <c r="C49" s="36"/>
      <c r="D49" s="37"/>
      <c r="E49" s="36"/>
    </row>
    <row r="50" spans="1:5" ht="15.75" customHeight="1" x14ac:dyDescent="0.2">
      <c r="A50" s="36"/>
      <c r="B50" s="36"/>
      <c r="C50" s="36"/>
      <c r="D50" s="37"/>
      <c r="E50" s="36"/>
    </row>
    <row r="51" spans="1:5" ht="15.75" customHeight="1" x14ac:dyDescent="0.2">
      <c r="A51" s="36"/>
      <c r="B51" s="36"/>
      <c r="C51" s="36"/>
      <c r="D51" s="37"/>
      <c r="E51" s="36"/>
    </row>
    <row r="52" spans="1:5" ht="15.75" customHeight="1" x14ac:dyDescent="0.2">
      <c r="A52" s="36"/>
      <c r="B52" s="36"/>
      <c r="C52" s="36"/>
      <c r="D52" s="37"/>
      <c r="E52" s="36"/>
    </row>
    <row r="53" spans="1:5" ht="15.75" customHeight="1" x14ac:dyDescent="0.2">
      <c r="A53" s="36"/>
      <c r="B53" s="36"/>
      <c r="C53" s="36"/>
      <c r="D53" s="37"/>
      <c r="E53" s="36"/>
    </row>
    <row r="54" spans="1:5" ht="15.75" customHeight="1" x14ac:dyDescent="0.2">
      <c r="A54" s="36"/>
      <c r="B54" s="36"/>
      <c r="C54" s="36"/>
      <c r="D54" s="37"/>
      <c r="E54" s="36"/>
    </row>
    <row r="55" spans="1:5" ht="15.75" customHeight="1" x14ac:dyDescent="0.2">
      <c r="A55" s="36"/>
      <c r="B55" s="36"/>
      <c r="C55" s="36"/>
      <c r="D55" s="37"/>
      <c r="E55" s="36"/>
    </row>
    <row r="56" spans="1:5" ht="15.75" customHeight="1" x14ac:dyDescent="0.2">
      <c r="A56" s="36"/>
      <c r="B56" s="36"/>
      <c r="C56" s="36"/>
      <c r="D56" s="37"/>
      <c r="E56" s="36"/>
    </row>
    <row r="57" spans="1:5" ht="15.75" customHeight="1" x14ac:dyDescent="0.2">
      <c r="A57" s="36"/>
      <c r="B57" s="36"/>
      <c r="C57" s="36"/>
      <c r="D57" s="37"/>
      <c r="E57" s="36"/>
    </row>
    <row r="58" spans="1:5" ht="15.75" customHeight="1" x14ac:dyDescent="0.2">
      <c r="A58" s="36"/>
      <c r="B58" s="36"/>
      <c r="C58" s="36"/>
      <c r="D58" s="37"/>
      <c r="E58" s="36"/>
    </row>
    <row r="59" spans="1:5" ht="15.75" customHeight="1" x14ac:dyDescent="0.2">
      <c r="A59" s="36"/>
      <c r="B59" s="36"/>
      <c r="C59" s="36"/>
      <c r="D59" s="37"/>
      <c r="E59" s="36"/>
    </row>
    <row r="60" spans="1:5" ht="15.75" customHeight="1" x14ac:dyDescent="0.2">
      <c r="A60" s="36"/>
      <c r="B60" s="36"/>
      <c r="C60" s="36"/>
      <c r="D60" s="37"/>
      <c r="E60" s="36"/>
    </row>
    <row r="61" spans="1:5" ht="15.75" customHeight="1" x14ac:dyDescent="0.2">
      <c r="A61" s="36"/>
      <c r="B61" s="36"/>
      <c r="C61" s="36"/>
      <c r="D61" s="37"/>
      <c r="E61" s="36"/>
    </row>
    <row r="62" spans="1:5" ht="15.75" customHeight="1" x14ac:dyDescent="0.2">
      <c r="A62" s="36"/>
      <c r="B62" s="36"/>
      <c r="C62" s="36"/>
      <c r="D62" s="37"/>
      <c r="E62" s="36"/>
    </row>
    <row r="63" spans="1:5" ht="15.75" customHeight="1" x14ac:dyDescent="0.2">
      <c r="A63" s="36"/>
      <c r="B63" s="36"/>
      <c r="C63" s="36"/>
      <c r="D63" s="37"/>
      <c r="E63" s="36"/>
    </row>
    <row r="64" spans="1:5" ht="15.75" customHeight="1" x14ac:dyDescent="0.2">
      <c r="A64" s="36"/>
      <c r="B64" s="36"/>
      <c r="C64" s="36"/>
      <c r="D64" s="37"/>
      <c r="E64" s="36"/>
    </row>
    <row r="65" spans="1:5" ht="15.75" customHeight="1" x14ac:dyDescent="0.2">
      <c r="A65" s="36"/>
      <c r="B65" s="36"/>
      <c r="C65" s="36"/>
      <c r="D65" s="37"/>
      <c r="E65" s="36"/>
    </row>
    <row r="66" spans="1:5" ht="15.75" customHeight="1" x14ac:dyDescent="0.2">
      <c r="A66" s="36"/>
      <c r="B66" s="36"/>
      <c r="C66" s="36"/>
      <c r="D66" s="37"/>
      <c r="E66" s="36"/>
    </row>
    <row r="67" spans="1:5" ht="15.75" customHeight="1" x14ac:dyDescent="0.2">
      <c r="A67" s="36"/>
      <c r="B67" s="36"/>
      <c r="C67" s="36"/>
      <c r="D67" s="37"/>
      <c r="E67" s="36"/>
    </row>
    <row r="68" spans="1:5" ht="15.75" customHeight="1" x14ac:dyDescent="0.2">
      <c r="A68" s="36"/>
      <c r="B68" s="36"/>
      <c r="C68" s="36"/>
      <c r="D68" s="37"/>
      <c r="E68" s="36"/>
    </row>
    <row r="69" spans="1:5" ht="15.75" customHeight="1" x14ac:dyDescent="0.2">
      <c r="A69" s="36"/>
      <c r="B69" s="36"/>
      <c r="C69" s="36"/>
      <c r="D69" s="37"/>
      <c r="E69" s="36"/>
    </row>
    <row r="70" spans="1:5" ht="15.75" customHeight="1" x14ac:dyDescent="0.2">
      <c r="A70" s="36"/>
      <c r="B70" s="36"/>
      <c r="C70" s="36"/>
      <c r="D70" s="37"/>
      <c r="E70" s="36"/>
    </row>
    <row r="71" spans="1:5" ht="15.75" customHeight="1" x14ac:dyDescent="0.2">
      <c r="A71" s="36"/>
      <c r="B71" s="36"/>
      <c r="C71" s="36"/>
      <c r="D71" s="37"/>
      <c r="E71" s="36"/>
    </row>
    <row r="72" spans="1:5" ht="15.75" customHeight="1" x14ac:dyDescent="0.2">
      <c r="A72" s="36"/>
      <c r="B72" s="36"/>
      <c r="C72" s="36"/>
      <c r="D72" s="37"/>
      <c r="E72" s="36"/>
    </row>
    <row r="73" spans="1:5" ht="15.75" customHeight="1" x14ac:dyDescent="0.2">
      <c r="A73" s="36"/>
      <c r="B73" s="36"/>
      <c r="C73" s="36"/>
      <c r="D73" s="37"/>
      <c r="E73" s="36"/>
    </row>
    <row r="74" spans="1:5" ht="15.75" customHeight="1" x14ac:dyDescent="0.2">
      <c r="A74" s="36"/>
      <c r="B74" s="36"/>
      <c r="C74" s="36"/>
      <c r="D74" s="37"/>
      <c r="E74" s="36"/>
    </row>
    <row r="75" spans="1:5" ht="15.75" customHeight="1" x14ac:dyDescent="0.2">
      <c r="A75" s="36"/>
      <c r="B75" s="36"/>
      <c r="C75" s="36"/>
      <c r="D75" s="37"/>
      <c r="E75" s="36"/>
    </row>
    <row r="76" spans="1:5" ht="15.75" customHeight="1" x14ac:dyDescent="0.2">
      <c r="A76" s="36"/>
      <c r="B76" s="36"/>
      <c r="C76" s="36"/>
      <c r="D76" s="37"/>
      <c r="E76" s="36"/>
    </row>
    <row r="77" spans="1:5" ht="15.75" customHeight="1" x14ac:dyDescent="0.2">
      <c r="A77" s="36"/>
      <c r="B77" s="36"/>
      <c r="C77" s="36"/>
      <c r="D77" s="37"/>
      <c r="E77" s="36"/>
    </row>
    <row r="78" spans="1:5" ht="15.75" customHeight="1" x14ac:dyDescent="0.2">
      <c r="A78" s="36"/>
      <c r="B78" s="36"/>
      <c r="C78" s="36"/>
      <c r="D78" s="37"/>
      <c r="E78" s="36"/>
    </row>
    <row r="79" spans="1:5" ht="15.75" customHeight="1" x14ac:dyDescent="0.2">
      <c r="A79" s="36"/>
      <c r="B79" s="36"/>
      <c r="C79" s="36"/>
      <c r="D79" s="37"/>
      <c r="E79" s="36"/>
    </row>
    <row r="80" spans="1:5" ht="15.75" customHeight="1" x14ac:dyDescent="0.2">
      <c r="A80" s="36"/>
      <c r="B80" s="36"/>
      <c r="C80" s="36"/>
      <c r="D80" s="37"/>
      <c r="E80" s="36"/>
    </row>
    <row r="81" spans="1:5" ht="15.75" customHeight="1" x14ac:dyDescent="0.2">
      <c r="A81" s="36"/>
      <c r="B81" s="36"/>
      <c r="C81" s="36"/>
      <c r="D81" s="37"/>
      <c r="E81" s="36"/>
    </row>
    <row r="82" spans="1:5" ht="15.75" customHeight="1" x14ac:dyDescent="0.2">
      <c r="A82" s="36"/>
      <c r="B82" s="36"/>
      <c r="C82" s="36"/>
      <c r="D82" s="37"/>
      <c r="E82" s="36"/>
    </row>
    <row r="83" spans="1:5" ht="15.75" customHeight="1" x14ac:dyDescent="0.2">
      <c r="A83" s="36"/>
      <c r="B83" s="36"/>
      <c r="C83" s="36"/>
      <c r="D83" s="37"/>
      <c r="E83" s="36"/>
    </row>
    <row r="84" spans="1:5" ht="15.75" customHeight="1" x14ac:dyDescent="0.2">
      <c r="A84" s="36"/>
      <c r="B84" s="36"/>
      <c r="C84" s="36"/>
      <c r="D84" s="37"/>
      <c r="E84" s="36"/>
    </row>
    <row r="85" spans="1:5" ht="15.75" customHeight="1" x14ac:dyDescent="0.2">
      <c r="A85" s="36"/>
      <c r="B85" s="36"/>
      <c r="C85" s="36"/>
      <c r="D85" s="37"/>
      <c r="E85" s="36"/>
    </row>
    <row r="86" spans="1:5" ht="15.75" customHeight="1" x14ac:dyDescent="0.2">
      <c r="A86" s="36"/>
      <c r="B86" s="36"/>
      <c r="C86" s="36"/>
      <c r="D86" s="37"/>
      <c r="E86" s="36"/>
    </row>
    <row r="87" spans="1:5" ht="15.75" customHeight="1" x14ac:dyDescent="0.2">
      <c r="A87" s="36"/>
      <c r="B87" s="36"/>
      <c r="C87" s="36"/>
      <c r="D87" s="37"/>
      <c r="E87" s="36"/>
    </row>
    <row r="88" spans="1:5" ht="15.75" customHeight="1" x14ac:dyDescent="0.2">
      <c r="A88" s="36"/>
      <c r="B88" s="36"/>
      <c r="C88" s="36"/>
      <c r="D88" s="37"/>
      <c r="E88" s="36"/>
    </row>
    <row r="89" spans="1:5" ht="15.75" customHeight="1" x14ac:dyDescent="0.2">
      <c r="A89" s="36"/>
      <c r="B89" s="36"/>
      <c r="C89" s="36"/>
      <c r="D89" s="37"/>
      <c r="E89" s="36"/>
    </row>
    <row r="90" spans="1:5" ht="15.75" customHeight="1" x14ac:dyDescent="0.2">
      <c r="A90" s="36"/>
      <c r="B90" s="36"/>
      <c r="C90" s="36"/>
      <c r="D90" s="37"/>
      <c r="E90" s="36"/>
    </row>
    <row r="91" spans="1:5" ht="15.75" customHeight="1" x14ac:dyDescent="0.2">
      <c r="A91" s="36"/>
      <c r="B91" s="36"/>
      <c r="C91" s="36"/>
      <c r="D91" s="37"/>
      <c r="E91" s="36"/>
    </row>
    <row r="92" spans="1:5" ht="15.75" customHeight="1" x14ac:dyDescent="0.2">
      <c r="A92" s="36"/>
      <c r="B92" s="36"/>
      <c r="C92" s="36"/>
      <c r="D92" s="37"/>
      <c r="E92" s="36"/>
    </row>
    <row r="93" spans="1:5" ht="15.75" customHeight="1" x14ac:dyDescent="0.2">
      <c r="A93" s="36"/>
      <c r="B93" s="36"/>
      <c r="C93" s="36"/>
      <c r="D93" s="37"/>
      <c r="E93" s="36"/>
    </row>
    <row r="94" spans="1:5" ht="15.75" customHeight="1" x14ac:dyDescent="0.2">
      <c r="A94" s="36"/>
      <c r="B94" s="36"/>
      <c r="C94" s="36"/>
      <c r="D94" s="37"/>
      <c r="E94" s="36"/>
    </row>
    <row r="95" spans="1:5" ht="15.75" customHeight="1" x14ac:dyDescent="0.2">
      <c r="A95" s="36"/>
      <c r="B95" s="36"/>
      <c r="C95" s="36"/>
      <c r="D95" s="37"/>
      <c r="E95" s="36"/>
    </row>
    <row r="96" spans="1:5" ht="15.75" customHeight="1" x14ac:dyDescent="0.2">
      <c r="A96" s="36"/>
      <c r="B96" s="36"/>
      <c r="C96" s="36"/>
      <c r="D96" s="37"/>
      <c r="E96" s="36"/>
    </row>
    <row r="97" spans="1:5" ht="15.75" customHeight="1" x14ac:dyDescent="0.2">
      <c r="A97" s="36"/>
      <c r="B97" s="36"/>
      <c r="C97" s="36"/>
      <c r="D97" s="37"/>
      <c r="E97" s="36"/>
    </row>
    <row r="98" spans="1:5" ht="15.75" customHeight="1" x14ac:dyDescent="0.2">
      <c r="A98" s="36"/>
      <c r="B98" s="36"/>
      <c r="C98" s="36"/>
      <c r="D98" s="37"/>
      <c r="E98" s="36"/>
    </row>
    <row r="99" spans="1:5" ht="15.75" customHeight="1" x14ac:dyDescent="0.2">
      <c r="A99" s="36"/>
      <c r="B99" s="36"/>
      <c r="C99" s="36"/>
      <c r="D99" s="37"/>
      <c r="E99" s="36"/>
    </row>
    <row r="100" spans="1:5" ht="15.75" customHeight="1" x14ac:dyDescent="0.2"/>
    <row r="101" spans="1:5" ht="15.75" customHeight="1" x14ac:dyDescent="0.2"/>
    <row r="102" spans="1:5" ht="15.75" customHeight="1" x14ac:dyDescent="0.2"/>
    <row r="103" spans="1:5" ht="15.75" customHeight="1" x14ac:dyDescent="0.2"/>
    <row r="104" spans="1:5" ht="15.75" customHeight="1" x14ac:dyDescent="0.2"/>
    <row r="105" spans="1:5" ht="15.75" customHeight="1" x14ac:dyDescent="0.2"/>
    <row r="106" spans="1:5" ht="15.75" customHeight="1" x14ac:dyDescent="0.2"/>
    <row r="107" spans="1:5" ht="15.75" customHeight="1" x14ac:dyDescent="0.2"/>
    <row r="108" spans="1:5" ht="15.75" customHeight="1" x14ac:dyDescent="0.2"/>
    <row r="109" spans="1:5" ht="15.75" customHeight="1" x14ac:dyDescent="0.2"/>
    <row r="110" spans="1:5" ht="15.75" customHeight="1" x14ac:dyDescent="0.2"/>
    <row r="111" spans="1:5" ht="15.75" customHeight="1" x14ac:dyDescent="0.2"/>
    <row r="112" spans="1:5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2">
    <mergeCell ref="A1:E1"/>
    <mergeCell ref="A17:E99"/>
  </mergeCells>
  <conditionalFormatting sqref="F3:F15">
    <cfRule type="beginsWith" dxfId="2" priority="2" operator="beginsWith" text="Valid">
      <formula>LEFT(F3,LEN("Valid"))="Valid"</formula>
    </cfRule>
  </conditionalFormatting>
  <conditionalFormatting sqref="F3:F15">
    <cfRule type="beginsWith" dxfId="1" priority="4" operator="beginsWith" text="INVALID">
      <formula>LEFT(F3,LEN("INVALID"))="INVALID"</formula>
    </cfRule>
  </conditionalFormatting>
  <conditionalFormatting sqref="A3:E15">
    <cfRule type="expression" dxfId="0" priority="5">
      <formula>AND($B2="", $C2="")</formula>
    </cfRule>
  </conditionalFormatting>
  <dataValidations count="4">
    <dataValidation type="custom" allowBlank="1" showInputMessage="1" showErrorMessage="1" errorTitle="Invalid Mailchimp Merge Tag" error="Invalid Mailchimp Merge Tag_x000a__x000a_No more than 10 characters and avoid 'special characters'_x000a__x000a_Don't include the * and the | characters_x000a__x000a_Eg for a merge field *|BIRTHDAY|* just write: BIRTHDAY" promptTitle="Enter Mailchimp MERGE tag" prompt="_x000a_Max length: 10 characters_x000a__x000a_Avoid 'special characters'_x000a__x000a_Defnietely don't include the * and the | characters. _x000a__x000a_Eg for a merge field *|BIRTHDAY|* just write: BIRTHDAY" sqref="B4:B15 B3" xr:uid="{C9AC99AF-07AD-AF4B-828D-BAE904BD2A90}">
      <formula1>AND( LEN($B3)&gt;0, LEN($B3)&lt;11, ISERROR( FIND("|", $B3)), ISERROR( FIND("*", $B3) ),  ISERROR( FIND("""", $B3) )  )</formula1>
    </dataValidation>
    <dataValidation type="custom" allowBlank="1" showInputMessage="1" showErrorMessage="1" errorTitle="Invalid Zenchimp FIeld Name" error="Double-quotes (&quot;) are not allowed. Use single-quotes (') instead." sqref="A3:A15" xr:uid="{D8C1BAC3-93D1-4442-A663-BE307646953F}">
      <formula1>ISERROR( FIND("""", $A3))</formula1>
    </dataValidation>
    <dataValidation type="custom" showDropDown="1" showErrorMessage="1" errorTitle="Invalid Value" error="Double-quotes (&quot;) are not allowed. Use single-quotes (') instead." sqref="D3:D15" xr:uid="{7A770925-F111-CE4A-91BA-FF37BB4905C0}">
      <formula1>ISERROR( FIND("""", $D3))</formula1>
    </dataValidation>
    <dataValidation type="custom" showDropDown="1" showErrorMessage="1" errorTitle="Invalid Value" error="Double-quotes (&quot;) are not allowed. Use single-quotes (') instead." sqref="E3:E15" xr:uid="{1F1FEDC8-38E0-3C4A-817B-5FF26B553E66}">
      <formula1>ISERROR( FIND("""", $E3))</formula1>
    </dataValidation>
  </dataValidation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Not a Mailchimp Field Type - That is not a field type in Mailchimp. Please use the drop down to select a valid value." xr:uid="{62502C00-3286-CF48-B94E-D33C17E6338E}">
          <x14:formula1>
            <xm:f>Hidden!$B$1:$K$1</xm:f>
          </x14:formula1>
          <xm:sqref>C3:C15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topLeftCell="A2" workbookViewId="0">
      <selection activeCell="D5" sqref="D5"/>
    </sheetView>
  </sheetViews>
  <sheetFormatPr baseColWidth="10" defaultColWidth="11.28515625" defaultRowHeight="16" x14ac:dyDescent="0.2"/>
  <cols>
    <col min="1" max="1" width="17.140625" style="23" customWidth="1"/>
    <col min="2" max="11" width="29" style="23" customWidth="1"/>
    <col min="12" max="26" width="10.5703125" customWidth="1"/>
  </cols>
  <sheetData>
    <row r="1" spans="1:11" ht="17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</row>
    <row r="2" spans="1:11" ht="85" x14ac:dyDescent="0.2">
      <c r="A2" s="21" t="s">
        <v>11</v>
      </c>
      <c r="B2" s="21" t="s">
        <v>12</v>
      </c>
      <c r="C2" s="21" t="s">
        <v>59</v>
      </c>
      <c r="D2" s="21" t="s">
        <v>69</v>
      </c>
      <c r="E2" s="21" t="s">
        <v>69</v>
      </c>
      <c r="F2" s="21" t="s">
        <v>13</v>
      </c>
      <c r="G2" s="21" t="s">
        <v>13</v>
      </c>
      <c r="H2" s="21" t="s">
        <v>67</v>
      </c>
      <c r="I2" s="21"/>
      <c r="J2" s="21" t="s">
        <v>87</v>
      </c>
      <c r="K2" s="21" t="s">
        <v>84</v>
      </c>
    </row>
    <row r="3" spans="1:11" ht="85" x14ac:dyDescent="0.2">
      <c r="A3" s="21" t="s">
        <v>1</v>
      </c>
      <c r="B3" s="21" t="s">
        <v>12</v>
      </c>
      <c r="C3" s="21" t="s">
        <v>60</v>
      </c>
      <c r="D3" s="21" t="s">
        <v>14</v>
      </c>
      <c r="E3" s="21" t="s">
        <v>14</v>
      </c>
      <c r="F3" s="21" t="s">
        <v>13</v>
      </c>
      <c r="G3" s="21" t="s">
        <v>13</v>
      </c>
      <c r="H3" s="21" t="s">
        <v>67</v>
      </c>
      <c r="I3" s="21"/>
      <c r="J3" s="21" t="s">
        <v>88</v>
      </c>
      <c r="K3" s="21" t="s">
        <v>85</v>
      </c>
    </row>
    <row r="4" spans="1:11" ht="85" x14ac:dyDescent="0.2">
      <c r="A4" s="21" t="s">
        <v>15</v>
      </c>
      <c r="B4" s="21" t="s">
        <v>12</v>
      </c>
      <c r="C4" s="21" t="s">
        <v>16</v>
      </c>
      <c r="D4" s="21" t="s">
        <v>17</v>
      </c>
      <c r="E4" s="21" t="s">
        <v>18</v>
      </c>
      <c r="F4" s="21" t="s">
        <v>13</v>
      </c>
      <c r="G4" s="21" t="s">
        <v>13</v>
      </c>
      <c r="H4" s="21" t="s">
        <v>67</v>
      </c>
      <c r="I4" s="21" t="s">
        <v>19</v>
      </c>
      <c r="J4" s="21" t="s">
        <v>20</v>
      </c>
      <c r="K4" s="21" t="s">
        <v>85</v>
      </c>
    </row>
    <row r="5" spans="1:11" ht="85" x14ac:dyDescent="0.2">
      <c r="A5" s="21" t="s">
        <v>21</v>
      </c>
      <c r="B5" s="21" t="s">
        <v>12</v>
      </c>
      <c r="C5" s="21" t="s">
        <v>61</v>
      </c>
      <c r="D5" s="21"/>
      <c r="E5" s="21"/>
      <c r="F5" s="21" t="s">
        <v>13</v>
      </c>
      <c r="G5" s="21" t="s">
        <v>13</v>
      </c>
      <c r="H5" s="21" t="s">
        <v>67</v>
      </c>
      <c r="I5" s="21"/>
      <c r="J5" s="21" t="s">
        <v>88</v>
      </c>
      <c r="K5" s="21" t="s">
        <v>86</v>
      </c>
    </row>
    <row r="6" spans="1:11" ht="85" x14ac:dyDescent="0.2">
      <c r="A6" s="21" t="s">
        <v>22</v>
      </c>
      <c r="B6" s="21" t="s">
        <v>12</v>
      </c>
      <c r="C6" s="21" t="s">
        <v>68</v>
      </c>
      <c r="D6" s="21"/>
      <c r="E6" s="21"/>
      <c r="F6" s="21" t="s">
        <v>13</v>
      </c>
      <c r="G6" s="21" t="s">
        <v>13</v>
      </c>
      <c r="H6" s="21" t="s">
        <v>67</v>
      </c>
      <c r="I6" s="21"/>
      <c r="J6" s="21" t="s">
        <v>86</v>
      </c>
      <c r="K6" s="21" t="s">
        <v>86</v>
      </c>
    </row>
    <row r="7" spans="1:11" ht="119" x14ac:dyDescent="0.2">
      <c r="A7" s="21" t="s">
        <v>23</v>
      </c>
      <c r="B7" s="21" t="s">
        <v>12</v>
      </c>
      <c r="C7" s="21" t="s">
        <v>62</v>
      </c>
      <c r="D7" s="21" t="s">
        <v>70</v>
      </c>
      <c r="E7" s="21" t="s">
        <v>55</v>
      </c>
      <c r="F7" s="21" t="s">
        <v>13</v>
      </c>
      <c r="G7" s="21" t="s">
        <v>13</v>
      </c>
      <c r="H7" s="21" t="s">
        <v>67</v>
      </c>
      <c r="I7" s="21" t="s">
        <v>56</v>
      </c>
      <c r="J7" s="21" t="s">
        <v>57</v>
      </c>
      <c r="K7" s="21" t="s">
        <v>58</v>
      </c>
    </row>
    <row r="8" spans="1:11" ht="85" x14ac:dyDescent="0.2">
      <c r="A8" s="21" t="s">
        <v>25</v>
      </c>
      <c r="B8" s="21" t="s">
        <v>12</v>
      </c>
      <c r="C8" s="21" t="s">
        <v>63</v>
      </c>
      <c r="D8" s="21"/>
      <c r="E8" s="21"/>
      <c r="F8" s="21" t="s">
        <v>13</v>
      </c>
      <c r="G8" s="21" t="s">
        <v>13</v>
      </c>
      <c r="H8" s="21" t="s">
        <v>67</v>
      </c>
      <c r="I8" s="21"/>
      <c r="J8" s="21" t="s">
        <v>90</v>
      </c>
      <c r="K8" s="21" t="s">
        <v>89</v>
      </c>
    </row>
    <row r="9" spans="1:11" ht="85" x14ac:dyDescent="0.2">
      <c r="A9" s="21" t="s">
        <v>5</v>
      </c>
      <c r="B9" s="21" t="s">
        <v>12</v>
      </c>
      <c r="C9" s="21"/>
      <c r="D9" s="21"/>
      <c r="E9" s="21"/>
      <c r="F9" s="21" t="s">
        <v>13</v>
      </c>
      <c r="G9" s="21" t="s">
        <v>13</v>
      </c>
      <c r="H9" s="21" t="s">
        <v>67</v>
      </c>
      <c r="I9" s="21"/>
      <c r="J9" s="21" t="s">
        <v>88</v>
      </c>
      <c r="K9" s="21" t="s">
        <v>86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Zendesk User Fields</vt:lpstr>
      <vt:lpstr>Zendesk Organisation Fields</vt:lpstr>
      <vt:lpstr>Mailchimp Only Fields</vt:lpstr>
      <vt:lpstr>Hidden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2020-05-18T22:47:02Z</dcterms:created>
  <dcterms:modified xsi:type="dcterms:W3CDTF">2020-05-30T10:26:24Z</dcterms:modified>
</cp:coreProperties>
</file>